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8740" windowHeight="12270"/>
  </bookViews>
  <sheets>
    <sheet name="2021 April Cycle Outcomes" sheetId="1" r:id="rId1"/>
  </sheets>
  <definedNames>
    <definedName name="_xlnm._FilterDatabase" localSheetId="0" hidden="1">'2021 April Cycle Outcomes'!$A$3:$J$59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'2021 April Cycle Outcomes'!$2:$3</definedName>
  </definedNames>
  <calcPr calcId="162913"/>
</workbook>
</file>

<file path=xl/calcChain.xml><?xml version="1.0" encoding="utf-8"?>
<calcChain xmlns="http://schemas.openxmlformats.org/spreadsheetml/2006/main">
  <c r="H54" i="1" l="1"/>
  <c r="H55" i="1"/>
  <c r="H43" i="1" l="1"/>
  <c r="H44" i="1"/>
  <c r="H45" i="1"/>
  <c r="H46" i="1"/>
  <c r="H47" i="1"/>
  <c r="H48" i="1"/>
  <c r="H49" i="1"/>
  <c r="H50" i="1"/>
  <c r="H51" i="1"/>
  <c r="H52" i="1"/>
  <c r="H4" i="1" l="1"/>
  <c r="H42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</calcChain>
</file>

<file path=xl/sharedStrings.xml><?xml version="1.0" encoding="utf-8"?>
<sst xmlns="http://schemas.openxmlformats.org/spreadsheetml/2006/main" count="417" uniqueCount="222">
  <si>
    <t>Legal Instrument Drug
(drugs marked with an * have a pharmaceutical item/s that met the 'no reduction' criteria)</t>
  </si>
  <si>
    <t>Legal Instrument Form</t>
  </si>
  <si>
    <t>Average
AEMP
($)</t>
  </si>
  <si>
    <t>WAPD
(%)
across a
drug/MoA</t>
  </si>
  <si>
    <t>[Average AEMP minus WAPD = WADP]</t>
  </si>
  <si>
    <t>Oral</t>
  </si>
  <si>
    <t>Tablet 10 mg</t>
  </si>
  <si>
    <t>Injection</t>
  </si>
  <si>
    <t>GWAPD</t>
  </si>
  <si>
    <t>Tablet 0.5 mg (as monohydrate)</t>
  </si>
  <si>
    <t>Tablet 1 mg (as monohydrate)</t>
  </si>
  <si>
    <t>Applicable Unadjusted Price Reduction
10% or 30%</t>
  </si>
  <si>
    <t>Does not meet 30 month clock</t>
  </si>
  <si>
    <t>Tablet 15 mg</t>
  </si>
  <si>
    <t>Tablet 20 mg</t>
  </si>
  <si>
    <t>Tablet 30 mg</t>
  </si>
  <si>
    <t>Injection 6 mg in 0.6 mL single use pre-filled syringe</t>
  </si>
  <si>
    <t>Tablet 125 mg (as monohydrate)</t>
  </si>
  <si>
    <t>Tablet 62.5 mg (as monohydrate)</t>
  </si>
  <si>
    <t>Capsule 150 mg</t>
  </si>
  <si>
    <t>Capsule 25 mg</t>
  </si>
  <si>
    <t>Capsule 300 mg</t>
  </si>
  <si>
    <t>Capsule 75 mg</t>
  </si>
  <si>
    <t>Solution for I.V. infusion 100 mg in 10 mL</t>
  </si>
  <si>
    <t>Solution for I.V. infusion 500 mg in 50 mL</t>
  </si>
  <si>
    <t>Tablet containing tenofovir disoproxil fumarate 300 mg</t>
  </si>
  <si>
    <t>Tablet containing tenofovir disoproxil maleate 300 mg</t>
  </si>
  <si>
    <t>Tablet containing tenofovir disoproxil phosphate 291 mg</t>
  </si>
  <si>
    <t>Powder for I.V. infusion 150 mg</t>
  </si>
  <si>
    <t>Powder for I.V. infusion 420 mg</t>
  </si>
  <si>
    <t>Powder for I.V. infusion 60 mg</t>
  </si>
  <si>
    <t>2021 April Cycle Outcomes Summary</t>
  </si>
  <si>
    <t>[Difference between October '20 
AEMP &amp; WADP = % Difference]</t>
  </si>
  <si>
    <t xml:space="preserve">Percentage difference between October '20 and April '21  PBS prices (AEMP) (%) per
pharmaceutical item
</t>
  </si>
  <si>
    <t>October '20
AEMP
($)</t>
  </si>
  <si>
    <t>Anastrozole</t>
  </si>
  <si>
    <t>Tablet 1 mg</t>
  </si>
  <si>
    <t>16.78</t>
  </si>
  <si>
    <t>31.88</t>
  </si>
  <si>
    <t>11.43</t>
  </si>
  <si>
    <t>Aripiprazole</t>
  </si>
  <si>
    <t>64.54</t>
  </si>
  <si>
    <t>22.11</t>
  </si>
  <si>
    <t>50.27</t>
  </si>
  <si>
    <t>57.33</t>
  </si>
  <si>
    <t>91.59</t>
  </si>
  <si>
    <t>71.34</t>
  </si>
  <si>
    <t>81.35</t>
  </si>
  <si>
    <t>111.49</t>
  </si>
  <si>
    <t>86.84</t>
  </si>
  <si>
    <t>99.03</t>
  </si>
  <si>
    <t>135.86</t>
  </si>
  <si>
    <t>105.82</t>
  </si>
  <si>
    <t>120.67</t>
  </si>
  <si>
    <t>Bivalirudin</t>
  </si>
  <si>
    <t>Powder for I.V. injection 250 mg (as trifluoroacetate)</t>
  </si>
  <si>
    <t>474.81</t>
  </si>
  <si>
    <t>12.83</t>
  </si>
  <si>
    <t>413.89</t>
  </si>
  <si>
    <t>Bosentan</t>
  </si>
  <si>
    <t>1113.08</t>
  </si>
  <si>
    <t>44.96</t>
  </si>
  <si>
    <t>612.64</t>
  </si>
  <si>
    <t>898.26</t>
  </si>
  <si>
    <t>Powder for oral suspension 125 mg (as axetil) per 5 mL, 70 mL</t>
  </si>
  <si>
    <t>8.00</t>
  </si>
  <si>
    <t>15.13</t>
  </si>
  <si>
    <t>6.79</t>
  </si>
  <si>
    <t>Tablet 250 mg (as axetil)</t>
  </si>
  <si>
    <t>9.38</t>
  </si>
  <si>
    <t>7.96</t>
  </si>
  <si>
    <t>Entecavir</t>
  </si>
  <si>
    <t>121.25</t>
  </si>
  <si>
    <t>49.05</t>
  </si>
  <si>
    <t>61.78</t>
  </si>
  <si>
    <t>72.51</t>
  </si>
  <si>
    <t>197.18</t>
  </si>
  <si>
    <t>100.46</t>
  </si>
  <si>
    <t>117.91</t>
  </si>
  <si>
    <t>Ezetimibe</t>
  </si>
  <si>
    <t>17.56</t>
  </si>
  <si>
    <t>38.33</t>
  </si>
  <si>
    <t>10.83</t>
  </si>
  <si>
    <t>12.71</t>
  </si>
  <si>
    <t>Injection 300 micrograms in 0.5 mL single-use pre-filled syringe</t>
  </si>
  <si>
    <t>154.80</t>
  </si>
  <si>
    <t>44.27</t>
  </si>
  <si>
    <t>86.27</t>
  </si>
  <si>
    <t>Injection 480 micrograms in 0.5 mL single-use pre-filled syringe</t>
  </si>
  <si>
    <t>248.15</t>
  </si>
  <si>
    <t>138.29</t>
  </si>
  <si>
    <t>Injection 480 micrograms in 1.6 mL</t>
  </si>
  <si>
    <t>496.31</t>
  </si>
  <si>
    <t>276.59</t>
  </si>
  <si>
    <t>Ganciclovir</t>
  </si>
  <si>
    <t>Powder for I.V. infusion 500 mg (as sodium)</t>
  </si>
  <si>
    <t>158.37</t>
  </si>
  <si>
    <t>16.53</t>
  </si>
  <si>
    <t>132.19</t>
  </si>
  <si>
    <t>Ibuprofen</t>
  </si>
  <si>
    <t>Tablet 400 mg</t>
  </si>
  <si>
    <t>1.79</t>
  </si>
  <si>
    <t>16.20</t>
  </si>
  <si>
    <t>1.50</t>
  </si>
  <si>
    <t>Moxonidine</t>
  </si>
  <si>
    <t>Tablet 200 micrograms</t>
  </si>
  <si>
    <t>7.10</t>
  </si>
  <si>
    <t>10.39</t>
  </si>
  <si>
    <t>6.36</t>
  </si>
  <si>
    <t>Tablet 400 micrograms</t>
  </si>
  <si>
    <t>12.10</t>
  </si>
  <si>
    <t>10.84</t>
  </si>
  <si>
    <t>Naloxone</t>
  </si>
  <si>
    <t>Injection containing naloxone hydrochloride 2 mg in 2 mL pre-filled syringe</t>
  </si>
  <si>
    <t>27.77</t>
  </si>
  <si>
    <t>19.74</t>
  </si>
  <si>
    <t>22.29</t>
  </si>
  <si>
    <t>Injection containing naloxone hydrochloride 400 micrograms in 1 mL ampoule</t>
  </si>
  <si>
    <t>31.49</t>
  </si>
  <si>
    <t>25.27</t>
  </si>
  <si>
    <t>Nortriptyline</t>
  </si>
  <si>
    <t>Tablet 10 mg (as hydrochloride)</t>
  </si>
  <si>
    <t>4.45</t>
  </si>
  <si>
    <t>Tablet 25 mg (as hydrochloride)</t>
  </si>
  <si>
    <t>5.60</t>
  </si>
  <si>
    <t>Olmesartan with amlodipine</t>
  </si>
  <si>
    <t>Tablet containing olmesartan medoxomil 20 mg with amlodipine 5 mg (as besilate)</t>
  </si>
  <si>
    <t>4.66</t>
  </si>
  <si>
    <t>11.70</t>
  </si>
  <si>
    <t>4.11</t>
  </si>
  <si>
    <t>Tablet containing olmesartan medoxomil 40 mg with amlodipine 10 mg (as besilate)</t>
  </si>
  <si>
    <t>9.60</t>
  </si>
  <si>
    <t>8.48</t>
  </si>
  <si>
    <t>Tablet containing olmesartan medoxomil 40 mg with amlodipine 5 mg (as besilate)</t>
  </si>
  <si>
    <t>8.96</t>
  </si>
  <si>
    <t>7.91</t>
  </si>
  <si>
    <t>Pegfilgrastim</t>
  </si>
  <si>
    <t>1175.00</t>
  </si>
  <si>
    <t>70.52</t>
  </si>
  <si>
    <t>346.39</t>
  </si>
  <si>
    <t>934.95</t>
  </si>
  <si>
    <t>Pregabalin</t>
  </si>
  <si>
    <t>24.02</t>
  </si>
  <si>
    <t>39.77</t>
  </si>
  <si>
    <t>14.47</t>
  </si>
  <si>
    <t>18.42</t>
  </si>
  <si>
    <t>7.08</t>
  </si>
  <si>
    <t>4.26</t>
  </si>
  <si>
    <t>5.43</t>
  </si>
  <si>
    <t>35.84</t>
  </si>
  <si>
    <t>21.59</t>
  </si>
  <si>
    <t>27.48</t>
  </si>
  <si>
    <t>15.66</t>
  </si>
  <si>
    <t>9.43</t>
  </si>
  <si>
    <t>12.01</t>
  </si>
  <si>
    <t>Raloxifene</t>
  </si>
  <si>
    <t>Tablet containing raloxifene hydrochloride 60 mg</t>
  </si>
  <si>
    <t>27.35</t>
  </si>
  <si>
    <t>30.10</t>
  </si>
  <si>
    <t>19.12</t>
  </si>
  <si>
    <t>Rituximab</t>
  </si>
  <si>
    <t>479.73</t>
  </si>
  <si>
    <t>35.27</t>
  </si>
  <si>
    <t>310.53</t>
  </si>
  <si>
    <t>388.87</t>
  </si>
  <si>
    <t>1199.32</t>
  </si>
  <si>
    <t>776.32</t>
  </si>
  <si>
    <t>972.17</t>
  </si>
  <si>
    <t>Solution for subcutaneous injection containing rituximab 1400 mg in 11.7 mL</t>
  </si>
  <si>
    <t>1699.12</t>
  </si>
  <si>
    <t>1099.84</t>
  </si>
  <si>
    <t>Tablet 20 mg (as calcium)</t>
  </si>
  <si>
    <t>5.11</t>
  </si>
  <si>
    <t>30.62</t>
  </si>
  <si>
    <t>3.55</t>
  </si>
  <si>
    <t>Tablet 40 mg (as calcium)</t>
  </si>
  <si>
    <t>7.30</t>
  </si>
  <si>
    <t>5.06</t>
  </si>
  <si>
    <t>Tablet 5 mg (as calcium)</t>
  </si>
  <si>
    <t>2.45</t>
  </si>
  <si>
    <t>1.70</t>
  </si>
  <si>
    <t>Sevelamer</t>
  </si>
  <si>
    <t>Tablet containing sevelamer carbonate 800 mg</t>
  </si>
  <si>
    <t>198.79</t>
  </si>
  <si>
    <t>177.24</t>
  </si>
  <si>
    <t>Tablet containing sevelamer hydrochloride 800 mg</t>
  </si>
  <si>
    <t>Tenofovir</t>
  </si>
  <si>
    <t>339.37</t>
  </si>
  <si>
    <t>41.95</t>
  </si>
  <si>
    <t>197.00</t>
  </si>
  <si>
    <t>298.88</t>
  </si>
  <si>
    <t>Tenofovir with emtricitabine</t>
  </si>
  <si>
    <t>Tablet containing tenofovir disoproxil fumarate 300 mg with emtricitabine 200 mg</t>
  </si>
  <si>
    <t>92.49</t>
  </si>
  <si>
    <t>41.82</t>
  </si>
  <si>
    <t>53.81</t>
  </si>
  <si>
    <t>Tablet containing tenofovir disoproxil maleate 300 mg with emtricitabine 200 mg</t>
  </si>
  <si>
    <t>Tablet containing tenofovir disoproxil phosphate 291 mg with emtricitabine 200 mg</t>
  </si>
  <si>
    <t>Tranexamic acid</t>
  </si>
  <si>
    <t>Tablet 500 mg</t>
  </si>
  <si>
    <t>27.14</t>
  </si>
  <si>
    <t>12.16</t>
  </si>
  <si>
    <t>23.84</t>
  </si>
  <si>
    <t>533.22</t>
  </si>
  <si>
    <t>470.25</t>
  </si>
  <si>
    <t>1493.02</t>
  </si>
  <si>
    <t>1316.69</t>
  </si>
  <si>
    <t>213.29</t>
  </si>
  <si>
    <t>188.10</t>
  </si>
  <si>
    <t>Valganciclovir</t>
  </si>
  <si>
    <t>Tablet 450 mg (as hydrochloride)</t>
  </si>
  <si>
    <t>713.52</t>
  </si>
  <si>
    <t>23.23</t>
  </si>
  <si>
    <t>547.77</t>
  </si>
  <si>
    <t>OWAPD</t>
  </si>
  <si>
    <t>Cefuroxime*</t>
  </si>
  <si>
    <t>Filgrastim*</t>
  </si>
  <si>
    <t>Rosuvastatin*</t>
  </si>
  <si>
    <t>Trastuzumab*</t>
  </si>
  <si>
    <t>Calculations based on:
OWAPD = all brand data
GWAPD = originator brand data removed for at least one pharmaceutical item</t>
  </si>
  <si>
    <t>Legal Instrument Manner of Administration (MoA)</t>
  </si>
  <si>
    <t>WADP -
April '21
PBS Price (AEMP)
($) per
pharmaceutical
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</si>
</sst>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\$* #,##0.00_-;&quot;-$&quot;* #,##0.00_-;_-\$* \-??_-;_-@_-"/>
    <numFmt numFmtId="167" formatCode="_-* #,##0.00_-;\-* #,##0.00_-;_-* \-??_-;_-@_-"/>
    <numFmt numFmtId="168" formatCode="_-* #,##0_-;\-* #,##0_-;_-* \-_-;_-@_-"/>
    <numFmt numFmtId="169" formatCode=";;;"/>
    <numFmt numFmtId="170" formatCode="#,##0.00_ ;[Red]\-#,##0.00;\-"/>
    <numFmt numFmtId="171" formatCode="0.0\%"/>
    <numFmt numFmtId="172" formatCode="#,##0.000000_);\(#,##0.000000\)"/>
    <numFmt numFmtId="173" formatCode="0.0000_);\(0.0000\)"/>
    <numFmt numFmtId="174" formatCode="0.00000_);\(0.00000\)"/>
    <numFmt numFmtId="175" formatCode="#,##0.0"/>
    <numFmt numFmtId="176" formatCode="#,##0.000"/>
    <numFmt numFmtId="177" formatCode="#,##0.0000"/>
    <numFmt numFmtId="178" formatCode="_(* #,##0.000_);_(* \(#,##0.000\);_(* \-??_);_(@_)"/>
    <numFmt numFmtId="179" formatCode="#,##0;&quot;\\\\(&quot;#,##0&quot;\\\\)&quot;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Arial"/>
      <family val="2"/>
    </font>
  </fonts>
  <fills count="1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6" fontId="20" fillId="0" borderId="0"/>
    <xf numFmtId="0" fontId="20" fillId="0" borderId="0"/>
    <xf numFmtId="167" fontId="20" fillId="0" borderId="0"/>
    <xf numFmtId="168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9" fontId="22" fillId="0" borderId="0">
      <alignment horizontal="left"/>
    </xf>
    <xf numFmtId="169" fontId="24" fillId="0" borderId="0">
      <alignment horizontal="left"/>
    </xf>
    <xf numFmtId="0" fontId="25" fillId="38" borderId="0"/>
    <xf numFmtId="169" fontId="22" fillId="0" borderId="0"/>
    <xf numFmtId="169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70" fontId="19" fillId="43" borderId="11"/>
    <xf numFmtId="3" fontId="19" fillId="44" borderId="12"/>
    <xf numFmtId="170" fontId="19" fillId="43" borderId="11"/>
    <xf numFmtId="4" fontId="19" fillId="43" borderId="0"/>
    <xf numFmtId="170" fontId="19" fillId="43" borderId="11"/>
    <xf numFmtId="170" fontId="19" fillId="43" borderId="11"/>
    <xf numFmtId="170" fontId="19" fillId="43" borderId="11"/>
    <xf numFmtId="170" fontId="19" fillId="43" borderId="11"/>
    <xf numFmtId="170" fontId="19" fillId="43" borderId="11"/>
    <xf numFmtId="4" fontId="19" fillId="43" borderId="0"/>
    <xf numFmtId="170" fontId="19" fillId="43" borderId="11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171" fontId="34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4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2" fontId="19" fillId="0" borderId="0"/>
    <xf numFmtId="173" fontId="19" fillId="0" borderId="0"/>
    <xf numFmtId="174" fontId="19" fillId="0" borderId="0"/>
    <xf numFmtId="175" fontId="19" fillId="0" borderId="0"/>
    <xf numFmtId="176" fontId="19" fillId="0" borderId="0"/>
    <xf numFmtId="172" fontId="19" fillId="0" borderId="0"/>
    <xf numFmtId="177" fontId="19" fillId="0" borderId="0"/>
    <xf numFmtId="173" fontId="19" fillId="0" borderId="0"/>
    <xf numFmtId="0" fontId="11" fillId="6" borderId="4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5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6" applyNumberFormat="0" applyAlignment="0" applyProtection="0"/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2" fontId="20" fillId="0" borderId="0"/>
    <xf numFmtId="178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1" fillId="0" borderId="0" applyFont="0" applyFill="0" applyBorder="0" applyAlignment="0" applyProtection="0"/>
    <xf numFmtId="179" fontId="55" fillId="0" borderId="0"/>
    <xf numFmtId="173" fontId="20" fillId="0" borderId="0"/>
    <xf numFmtId="164" fontId="3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6" fillId="0" borderId="0"/>
    <xf numFmtId="164" fontId="35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60" fillId="78" borderId="0"/>
    <xf numFmtId="0" fontId="60" fillId="79" borderId="0"/>
    <xf numFmtId="0" fontId="60" fillId="80" borderId="0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61" fillId="77" borderId="0"/>
    <xf numFmtId="172" fontId="19" fillId="0" borderId="0"/>
    <xf numFmtId="173" fontId="19" fillId="0" borderId="0"/>
    <xf numFmtId="172" fontId="19" fillId="0" borderId="0"/>
    <xf numFmtId="177" fontId="19" fillId="0" borderId="0"/>
    <xf numFmtId="173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6" fillId="0" borderId="20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1"/>
    <xf numFmtId="0" fontId="69" fillId="0" borderId="21"/>
    <xf numFmtId="0" fontId="69" fillId="0" borderId="22" applyNumberFormat="0" applyAlignment="0" applyProtection="0">
      <alignment horizontal="left" vertical="center"/>
    </xf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2" fontId="19" fillId="0" borderId="0"/>
    <xf numFmtId="173" fontId="19" fillId="0" borderId="0"/>
    <xf numFmtId="172" fontId="19" fillId="0" borderId="0"/>
    <xf numFmtId="177" fontId="19" fillId="0" borderId="0"/>
    <xf numFmtId="173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6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172" fontId="19" fillId="0" borderId="0"/>
    <xf numFmtId="173" fontId="19" fillId="0" borderId="0"/>
    <xf numFmtId="172" fontId="19" fillId="0" borderId="0"/>
    <xf numFmtId="177" fontId="19" fillId="0" borderId="0"/>
    <xf numFmtId="173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8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wrapText="1"/>
    </xf>
    <xf numFmtId="10" fontId="0" fillId="0" borderId="10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45" xfId="0" applyFont="1" applyFill="1" applyBorder="1" applyAlignment="1">
      <alignment horizontal="left" vertical="center" wrapText="1"/>
    </xf>
    <xf numFmtId="0" fontId="18" fillId="33" borderId="46" xfId="0" applyFont="1" applyFill="1" applyBorder="1" applyAlignment="1">
      <alignment horizontal="left" vertical="center" wrapText="1"/>
    </xf>
    <xf numFmtId="0" fontId="18" fillId="34" borderId="43" xfId="0" applyFont="1" applyFill="1" applyBorder="1" applyAlignment="1">
      <alignment horizontal="centerContinuous" vertical="center" wrapText="1"/>
    </xf>
    <xf numFmtId="0" fontId="18" fillId="34" borderId="44" xfId="0" applyFont="1" applyFill="1" applyBorder="1" applyAlignment="1">
      <alignment horizontal="centerContinuous" vertical="center" wrapText="1"/>
    </xf>
    <xf numFmtId="0" fontId="0" fillId="0" borderId="0" xfId="0" applyFont="1" applyFill="1" applyBorder="1" applyAlignment="1">
      <alignment horizontal="left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10" fontId="0" fillId="0" borderId="44" xfId="1" applyNumberFormat="1" applyFont="1" applyFill="1" applyBorder="1" applyAlignment="1">
      <alignment horizontal="center" vertical="center" wrapText="1"/>
    </xf>
    <xf numFmtId="0" fontId="18" fillId="34" borderId="23" xfId="0" applyFont="1" applyFill="1" applyBorder="1" applyAlignment="1">
      <alignment horizontal="centerContinuous" vertical="center" wrapText="1"/>
    </xf>
    <xf numFmtId="0" fontId="0" fillId="0" borderId="10" xfId="0" applyBorder="1" applyAlignment="1">
      <alignment wrapText="1"/>
    </xf>
    <xf numFmtId="0" fontId="138" fillId="111" borderId="1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33" borderId="43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2" fontId="0" fillId="0" borderId="10" xfId="0" applyNumberFormat="1" applyBorder="1" applyAlignment="1">
      <alignment horizontal="left" wrapText="1"/>
    </xf>
    <xf numFmtId="10" fontId="0" fillId="0" borderId="10" xfId="0" applyNumberFormat="1" applyBorder="1" applyAlignment="1">
      <alignment horizont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F2" sqref="F2"/>
    </sheetView>
  </sheetViews>
  <sheetFormatPr defaultRowHeight="14.5"/>
  <cols>
    <col min="1" max="1" width="21.453125" style="20" customWidth="1"/>
    <col min="2" max="2" width="41.26953125" style="4" customWidth="1"/>
    <col min="3" max="3" width="15" style="4" customWidth="1"/>
    <col min="4" max="4" width="10.1796875" style="5" customWidth="1"/>
    <col min="5" max="5" width="13.453125" style="5" customWidth="1"/>
    <col min="6" max="6" width="17.54296875" style="5" customWidth="1"/>
    <col min="7" max="7" width="11.54296875" style="5" customWidth="1"/>
    <col min="8" max="8" width="23.453125" style="5" customWidth="1"/>
    <col min="9" max="9" width="29.1796875" style="5" customWidth="1"/>
    <col min="10" max="10" width="15" style="20" customWidth="1"/>
  </cols>
  <sheetData>
    <row r="1" spans="1:10" ht="28.5" customHeight="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s="1" customFormat="1" ht="101.5">
      <c r="A2" s="7" t="s">
        <v>0</v>
      </c>
      <c r="B2" s="7" t="s">
        <v>220</v>
      </c>
      <c r="C2" s="7" t="s">
        <v>1</v>
      </c>
      <c r="D2" s="6" t="s">
        <v>2</v>
      </c>
      <c r="E2" s="6" t="s">
        <v>3</v>
      </c>
      <c r="F2" s="6" t="s">
        <v>221</v>
      </c>
      <c r="G2" s="6" t="s">
        <v>34</v>
      </c>
      <c r="H2" s="6" t="s">
        <v>33</v>
      </c>
      <c r="I2" s="7" t="s">
        <v>219</v>
      </c>
      <c r="J2" s="7" t="s">
        <v>11</v>
      </c>
    </row>
    <row r="3" spans="1:10" s="1" customFormat="1" ht="39.75" customHeight="1">
      <c r="A3" s="8"/>
      <c r="B3" s="8"/>
      <c r="C3" s="8"/>
      <c r="D3" s="9" t="s">
        <v>4</v>
      </c>
      <c r="E3" s="16"/>
      <c r="F3" s="10"/>
      <c r="G3" s="9" t="s">
        <v>32</v>
      </c>
      <c r="H3" s="10"/>
      <c r="I3" s="8"/>
      <c r="J3" s="8"/>
    </row>
    <row r="4" spans="1:10" s="3" customFormat="1">
      <c r="A4" s="17" t="s">
        <v>35</v>
      </c>
      <c r="B4" s="17" t="s">
        <v>36</v>
      </c>
      <c r="C4" s="17" t="s">
        <v>5</v>
      </c>
      <c r="D4" s="17" t="s">
        <v>37</v>
      </c>
      <c r="E4" s="17" t="s">
        <v>38</v>
      </c>
      <c r="F4" s="17" t="s">
        <v>39</v>
      </c>
      <c r="G4" s="17" t="s">
        <v>37</v>
      </c>
      <c r="H4" s="15">
        <f>(G4-F4)/G4</f>
        <v>0.31883194278903465</v>
      </c>
      <c r="I4" s="2" t="s">
        <v>8</v>
      </c>
      <c r="J4" s="18">
        <v>30</v>
      </c>
    </row>
    <row r="5" spans="1:10" s="3" customFormat="1">
      <c r="A5" s="17" t="s">
        <v>40</v>
      </c>
      <c r="B5" s="17" t="s">
        <v>6</v>
      </c>
      <c r="C5" s="17" t="s">
        <v>5</v>
      </c>
      <c r="D5" s="17" t="s">
        <v>41</v>
      </c>
      <c r="E5" s="17" t="s">
        <v>42</v>
      </c>
      <c r="F5" s="17" t="s">
        <v>43</v>
      </c>
      <c r="G5" s="17" t="s">
        <v>44</v>
      </c>
      <c r="H5" s="15">
        <f t="shared" ref="H5:H41" si="0">(G5-F5)/G5</f>
        <v>0.12314669457526592</v>
      </c>
      <c r="I5" s="2" t="s">
        <v>8</v>
      </c>
      <c r="J5" s="18">
        <v>10</v>
      </c>
    </row>
    <row r="6" spans="1:10" s="3" customFormat="1">
      <c r="A6" s="17" t="s">
        <v>40</v>
      </c>
      <c r="B6" s="17" t="s">
        <v>13</v>
      </c>
      <c r="C6" s="17" t="s">
        <v>5</v>
      </c>
      <c r="D6" s="17" t="s">
        <v>45</v>
      </c>
      <c r="E6" s="17" t="s">
        <v>42</v>
      </c>
      <c r="F6" s="17" t="s">
        <v>46</v>
      </c>
      <c r="G6" s="17" t="s">
        <v>47</v>
      </c>
      <c r="H6" s="15">
        <f t="shared" si="0"/>
        <v>0.12304855562384746</v>
      </c>
      <c r="I6" s="2" t="s">
        <v>8</v>
      </c>
      <c r="J6" s="18">
        <v>10</v>
      </c>
    </row>
    <row r="7" spans="1:10" s="3" customFormat="1">
      <c r="A7" s="17" t="s">
        <v>40</v>
      </c>
      <c r="B7" s="17" t="s">
        <v>14</v>
      </c>
      <c r="C7" s="17" t="s">
        <v>5</v>
      </c>
      <c r="D7" s="17" t="s">
        <v>48</v>
      </c>
      <c r="E7" s="17" t="s">
        <v>42</v>
      </c>
      <c r="F7" s="17" t="s">
        <v>49</v>
      </c>
      <c r="G7" s="17" t="s">
        <v>50</v>
      </c>
      <c r="H7" s="15">
        <f t="shared" si="0"/>
        <v>0.12309401191558111</v>
      </c>
      <c r="I7" s="2" t="s">
        <v>8</v>
      </c>
      <c r="J7" s="18">
        <v>10</v>
      </c>
    </row>
    <row r="8" spans="1:10" s="3" customFormat="1">
      <c r="A8" s="17" t="s">
        <v>40</v>
      </c>
      <c r="B8" s="17" t="s">
        <v>15</v>
      </c>
      <c r="C8" s="17" t="s">
        <v>5</v>
      </c>
      <c r="D8" s="17" t="s">
        <v>51</v>
      </c>
      <c r="E8" s="17" t="s">
        <v>42</v>
      </c>
      <c r="F8" s="17" t="s">
        <v>52</v>
      </c>
      <c r="G8" s="17" t="s">
        <v>53</v>
      </c>
      <c r="H8" s="15">
        <f t="shared" si="0"/>
        <v>0.12306289881494993</v>
      </c>
      <c r="I8" s="2" t="s">
        <v>8</v>
      </c>
      <c r="J8" s="18">
        <v>10</v>
      </c>
    </row>
    <row r="9" spans="1:10" s="3" customFormat="1" ht="29">
      <c r="A9" s="17" t="s">
        <v>54</v>
      </c>
      <c r="B9" s="17" t="s">
        <v>55</v>
      </c>
      <c r="C9" s="17" t="s">
        <v>7</v>
      </c>
      <c r="D9" s="17" t="s">
        <v>56</v>
      </c>
      <c r="E9" s="17" t="s">
        <v>57</v>
      </c>
      <c r="F9" s="17" t="s">
        <v>58</v>
      </c>
      <c r="G9" s="17" t="s">
        <v>56</v>
      </c>
      <c r="H9" s="15">
        <f t="shared" si="0"/>
        <v>0.12830395316021148</v>
      </c>
      <c r="I9" s="2" t="s">
        <v>214</v>
      </c>
      <c r="J9" s="18">
        <v>10</v>
      </c>
    </row>
    <row r="10" spans="1:10" s="3" customFormat="1">
      <c r="A10" s="17" t="s">
        <v>59</v>
      </c>
      <c r="B10" s="17" t="s">
        <v>17</v>
      </c>
      <c r="C10" s="17" t="s">
        <v>5</v>
      </c>
      <c r="D10" s="17" t="s">
        <v>60</v>
      </c>
      <c r="E10" s="17" t="s">
        <v>61</v>
      </c>
      <c r="F10" s="17" t="s">
        <v>62</v>
      </c>
      <c r="G10" s="17" t="s">
        <v>63</v>
      </c>
      <c r="H10" s="15">
        <f t="shared" si="0"/>
        <v>0.317970298131944</v>
      </c>
      <c r="I10" s="2" t="s">
        <v>8</v>
      </c>
      <c r="J10" s="18">
        <v>10</v>
      </c>
    </row>
    <row r="11" spans="1:10" s="3" customFormat="1">
      <c r="A11" s="17" t="s">
        <v>59</v>
      </c>
      <c r="B11" s="17" t="s">
        <v>18</v>
      </c>
      <c r="C11" s="17" t="s">
        <v>5</v>
      </c>
      <c r="D11" s="17" t="s">
        <v>60</v>
      </c>
      <c r="E11" s="17" t="s">
        <v>61</v>
      </c>
      <c r="F11" s="17" t="s">
        <v>62</v>
      </c>
      <c r="G11" s="17" t="s">
        <v>63</v>
      </c>
      <c r="H11" s="15">
        <f t="shared" si="0"/>
        <v>0.317970298131944</v>
      </c>
      <c r="I11" s="2" t="s">
        <v>8</v>
      </c>
      <c r="J11" s="18">
        <v>10</v>
      </c>
    </row>
    <row r="12" spans="1:10" s="3" customFormat="1" ht="29">
      <c r="A12" s="17" t="s">
        <v>215</v>
      </c>
      <c r="B12" s="17" t="s">
        <v>64</v>
      </c>
      <c r="C12" s="17" t="s">
        <v>5</v>
      </c>
      <c r="D12" s="17" t="s">
        <v>65</v>
      </c>
      <c r="E12" s="17" t="s">
        <v>66</v>
      </c>
      <c r="F12" s="17" t="s">
        <v>67</v>
      </c>
      <c r="G12" s="17" t="s">
        <v>65</v>
      </c>
      <c r="H12" s="15">
        <f t="shared" si="0"/>
        <v>0.15125</v>
      </c>
      <c r="I12" s="2" t="s">
        <v>8</v>
      </c>
      <c r="J12" s="18">
        <v>10</v>
      </c>
    </row>
    <row r="13" spans="1:10" s="3" customFormat="1">
      <c r="A13" s="17" t="s">
        <v>215</v>
      </c>
      <c r="B13" s="17" t="s">
        <v>68</v>
      </c>
      <c r="C13" s="17" t="s">
        <v>5</v>
      </c>
      <c r="D13" s="17" t="s">
        <v>69</v>
      </c>
      <c r="E13" s="17" t="s">
        <v>66</v>
      </c>
      <c r="F13" s="17" t="s">
        <v>70</v>
      </c>
      <c r="G13" s="17" t="s">
        <v>69</v>
      </c>
      <c r="H13" s="15">
        <f t="shared" si="0"/>
        <v>0.15138592750533056</v>
      </c>
      <c r="I13" s="2" t="s">
        <v>8</v>
      </c>
      <c r="J13" s="18">
        <v>10</v>
      </c>
    </row>
    <row r="14" spans="1:10" s="3" customFormat="1" ht="14.25" customHeight="1">
      <c r="A14" s="17" t="s">
        <v>71</v>
      </c>
      <c r="B14" s="17" t="s">
        <v>9</v>
      </c>
      <c r="C14" s="17" t="s">
        <v>5</v>
      </c>
      <c r="D14" s="17" t="s">
        <v>72</v>
      </c>
      <c r="E14" s="17" t="s">
        <v>73</v>
      </c>
      <c r="F14" s="17" t="s">
        <v>74</v>
      </c>
      <c r="G14" s="17" t="s">
        <v>75</v>
      </c>
      <c r="H14" s="15">
        <f t="shared" si="0"/>
        <v>0.14797958902220387</v>
      </c>
      <c r="I14" s="2" t="s">
        <v>8</v>
      </c>
      <c r="J14" s="18">
        <v>10</v>
      </c>
    </row>
    <row r="15" spans="1:10" s="3" customFormat="1" ht="14.25" customHeight="1">
      <c r="A15" s="17" t="s">
        <v>71</v>
      </c>
      <c r="B15" s="17" t="s">
        <v>10</v>
      </c>
      <c r="C15" s="17" t="s">
        <v>5</v>
      </c>
      <c r="D15" s="17" t="s">
        <v>76</v>
      </c>
      <c r="E15" s="17" t="s">
        <v>73</v>
      </c>
      <c r="F15" s="17" t="s">
        <v>77</v>
      </c>
      <c r="G15" s="17" t="s">
        <v>78</v>
      </c>
      <c r="H15" s="15">
        <f t="shared" si="0"/>
        <v>0.14799423288949201</v>
      </c>
      <c r="I15" s="2" t="s">
        <v>8</v>
      </c>
      <c r="J15" s="18">
        <v>10</v>
      </c>
    </row>
    <row r="16" spans="1:10" s="3" customFormat="1" ht="14.25" customHeight="1">
      <c r="A16" s="17" t="s">
        <v>79</v>
      </c>
      <c r="B16" s="17" t="s">
        <v>6</v>
      </c>
      <c r="C16" s="17" t="s">
        <v>5</v>
      </c>
      <c r="D16" s="17" t="s">
        <v>80</v>
      </c>
      <c r="E16" s="17" t="s">
        <v>81</v>
      </c>
      <c r="F16" s="17" t="s">
        <v>82</v>
      </c>
      <c r="G16" s="17" t="s">
        <v>83</v>
      </c>
      <c r="H16" s="15">
        <f t="shared" si="0"/>
        <v>0.14791502753737221</v>
      </c>
      <c r="I16" s="2" t="s">
        <v>12</v>
      </c>
      <c r="J16" s="18">
        <v>10</v>
      </c>
    </row>
    <row r="17" spans="1:10" s="3" customFormat="1" ht="29">
      <c r="A17" s="17" t="s">
        <v>216</v>
      </c>
      <c r="B17" s="17" t="s">
        <v>84</v>
      </c>
      <c r="C17" s="17" t="s">
        <v>7</v>
      </c>
      <c r="D17" s="17" t="s">
        <v>85</v>
      </c>
      <c r="E17" s="17" t="s">
        <v>86</v>
      </c>
      <c r="F17" s="17" t="s">
        <v>87</v>
      </c>
      <c r="G17" s="17" t="s">
        <v>85</v>
      </c>
      <c r="H17" s="15">
        <f t="shared" si="0"/>
        <v>0.44270025839793287</v>
      </c>
      <c r="I17" s="2" t="s">
        <v>8</v>
      </c>
      <c r="J17" s="18">
        <v>30</v>
      </c>
    </row>
    <row r="18" spans="1:10" s="3" customFormat="1" ht="29">
      <c r="A18" s="17" t="s">
        <v>216</v>
      </c>
      <c r="B18" s="17" t="s">
        <v>88</v>
      </c>
      <c r="C18" s="17" t="s">
        <v>7</v>
      </c>
      <c r="D18" s="17" t="s">
        <v>89</v>
      </c>
      <c r="E18" s="17" t="s">
        <v>86</v>
      </c>
      <c r="F18" s="17" t="s">
        <v>90</v>
      </c>
      <c r="G18" s="17" t="s">
        <v>89</v>
      </c>
      <c r="H18" s="15">
        <f t="shared" si="0"/>
        <v>0.44271609913358861</v>
      </c>
      <c r="I18" s="2" t="s">
        <v>8</v>
      </c>
      <c r="J18" s="18">
        <v>30</v>
      </c>
    </row>
    <row r="19" spans="1:10" s="3" customFormat="1">
      <c r="A19" s="17" t="s">
        <v>216</v>
      </c>
      <c r="B19" s="17" t="s">
        <v>91</v>
      </c>
      <c r="C19" s="17" t="s">
        <v>7</v>
      </c>
      <c r="D19" s="17" t="s">
        <v>92</v>
      </c>
      <c r="E19" s="17" t="s">
        <v>86</v>
      </c>
      <c r="F19" s="17" t="s">
        <v>93</v>
      </c>
      <c r="G19" s="17" t="s">
        <v>92</v>
      </c>
      <c r="H19" s="15">
        <f t="shared" si="0"/>
        <v>0.44270717898087891</v>
      </c>
      <c r="I19" s="2" t="s">
        <v>8</v>
      </c>
      <c r="J19" s="18">
        <v>30</v>
      </c>
    </row>
    <row r="20" spans="1:10" s="3" customFormat="1" ht="14.25" customHeight="1">
      <c r="A20" s="17" t="s">
        <v>94</v>
      </c>
      <c r="B20" s="17" t="s">
        <v>95</v>
      </c>
      <c r="C20" s="17" t="s">
        <v>7</v>
      </c>
      <c r="D20" s="17" t="s">
        <v>96</v>
      </c>
      <c r="E20" s="17" t="s">
        <v>97</v>
      </c>
      <c r="F20" s="17" t="s">
        <v>98</v>
      </c>
      <c r="G20" s="17" t="s">
        <v>96</v>
      </c>
      <c r="H20" s="15">
        <f t="shared" si="0"/>
        <v>0.16530908631685298</v>
      </c>
      <c r="I20" s="2" t="s">
        <v>12</v>
      </c>
      <c r="J20" s="18">
        <v>10</v>
      </c>
    </row>
    <row r="21" spans="1:10" s="3" customFormat="1" ht="14.25" customHeight="1">
      <c r="A21" s="17" t="s">
        <v>99</v>
      </c>
      <c r="B21" s="17" t="s">
        <v>100</v>
      </c>
      <c r="C21" s="17" t="s">
        <v>5</v>
      </c>
      <c r="D21" s="17" t="s">
        <v>101</v>
      </c>
      <c r="E21" s="17" t="s">
        <v>102</v>
      </c>
      <c r="F21" s="17" t="s">
        <v>103</v>
      </c>
      <c r="G21" s="17" t="s">
        <v>101</v>
      </c>
      <c r="H21" s="15">
        <f t="shared" si="0"/>
        <v>0.16201117318435757</v>
      </c>
      <c r="I21" s="2" t="s">
        <v>8</v>
      </c>
      <c r="J21" s="18">
        <v>10</v>
      </c>
    </row>
    <row r="22" spans="1:10" s="3" customFormat="1" ht="14.25" customHeight="1">
      <c r="A22" s="17" t="s">
        <v>104</v>
      </c>
      <c r="B22" s="17" t="s">
        <v>105</v>
      </c>
      <c r="C22" s="17" t="s">
        <v>5</v>
      </c>
      <c r="D22" s="17" t="s">
        <v>106</v>
      </c>
      <c r="E22" s="17" t="s">
        <v>107</v>
      </c>
      <c r="F22" s="17" t="s">
        <v>108</v>
      </c>
      <c r="G22" s="17" t="s">
        <v>106</v>
      </c>
      <c r="H22" s="15">
        <f t="shared" si="0"/>
        <v>0.10422535211267597</v>
      </c>
      <c r="I22" s="2" t="s">
        <v>12</v>
      </c>
      <c r="J22" s="18">
        <v>10</v>
      </c>
    </row>
    <row r="23" spans="1:10" s="3" customFormat="1" ht="14.25" customHeight="1">
      <c r="A23" s="17" t="s">
        <v>104</v>
      </c>
      <c r="B23" s="17" t="s">
        <v>109</v>
      </c>
      <c r="C23" s="17" t="s">
        <v>5</v>
      </c>
      <c r="D23" s="17" t="s">
        <v>110</v>
      </c>
      <c r="E23" s="17" t="s">
        <v>107</v>
      </c>
      <c r="F23" s="17" t="s">
        <v>111</v>
      </c>
      <c r="G23" s="17" t="s">
        <v>110</v>
      </c>
      <c r="H23" s="15">
        <f t="shared" si="0"/>
        <v>0.10413223140495867</v>
      </c>
      <c r="I23" s="2" t="s">
        <v>12</v>
      </c>
      <c r="J23" s="18">
        <v>10</v>
      </c>
    </row>
    <row r="24" spans="1:10" s="3" customFormat="1" ht="14.25" customHeight="1">
      <c r="A24" s="17" t="s">
        <v>112</v>
      </c>
      <c r="B24" s="17" t="s">
        <v>113</v>
      </c>
      <c r="C24" s="17" t="s">
        <v>7</v>
      </c>
      <c r="D24" s="17" t="s">
        <v>114</v>
      </c>
      <c r="E24" s="17" t="s">
        <v>115</v>
      </c>
      <c r="F24" s="17" t="s">
        <v>116</v>
      </c>
      <c r="G24" s="17" t="s">
        <v>114</v>
      </c>
      <c r="H24" s="15">
        <f t="shared" si="0"/>
        <v>0.19733525387108392</v>
      </c>
      <c r="I24" s="2" t="s">
        <v>214</v>
      </c>
      <c r="J24" s="18">
        <v>10</v>
      </c>
    </row>
    <row r="25" spans="1:10" s="3" customFormat="1" ht="14.25" customHeight="1">
      <c r="A25" s="17" t="s">
        <v>112</v>
      </c>
      <c r="B25" s="17" t="s">
        <v>117</v>
      </c>
      <c r="C25" s="17" t="s">
        <v>7</v>
      </c>
      <c r="D25" s="17" t="s">
        <v>118</v>
      </c>
      <c r="E25" s="17" t="s">
        <v>115</v>
      </c>
      <c r="F25" s="17" t="s">
        <v>119</v>
      </c>
      <c r="G25" s="17" t="s">
        <v>118</v>
      </c>
      <c r="H25" s="15">
        <f t="shared" si="0"/>
        <v>0.19752302318196249</v>
      </c>
      <c r="I25" s="2" t="s">
        <v>214</v>
      </c>
      <c r="J25" s="18">
        <v>10</v>
      </c>
    </row>
    <row r="26" spans="1:10" s="3" customFormat="1">
      <c r="A26" s="17" t="s">
        <v>120</v>
      </c>
      <c r="B26" s="17" t="s">
        <v>121</v>
      </c>
      <c r="C26" s="17" t="s">
        <v>5</v>
      </c>
      <c r="D26" s="17" t="s">
        <v>122</v>
      </c>
      <c r="E26" s="24">
        <v>20.22</v>
      </c>
      <c r="F26" s="24">
        <v>3.55</v>
      </c>
      <c r="G26" s="24">
        <v>4.45</v>
      </c>
      <c r="H26" s="26">
        <v>0.20219999999999999</v>
      </c>
      <c r="I26" s="2" t="s">
        <v>8</v>
      </c>
      <c r="J26" s="18">
        <v>10</v>
      </c>
    </row>
    <row r="27" spans="1:10" s="3" customFormat="1">
      <c r="A27" s="17" t="s">
        <v>120</v>
      </c>
      <c r="B27" s="17" t="s">
        <v>123</v>
      </c>
      <c r="C27" s="17" t="s">
        <v>5</v>
      </c>
      <c r="D27" s="17" t="s">
        <v>124</v>
      </c>
      <c r="E27" s="24">
        <v>20.36</v>
      </c>
      <c r="F27" s="24">
        <v>4.46</v>
      </c>
      <c r="G27" s="25">
        <v>5.6</v>
      </c>
      <c r="H27" s="26">
        <v>0.2036</v>
      </c>
      <c r="I27" s="2" t="s">
        <v>8</v>
      </c>
      <c r="J27" s="18">
        <v>10</v>
      </c>
    </row>
    <row r="28" spans="1:10" s="3" customFormat="1" ht="40.5" customHeight="1">
      <c r="A28" s="17" t="s">
        <v>125</v>
      </c>
      <c r="B28" s="17" t="s">
        <v>126</v>
      </c>
      <c r="C28" s="17" t="s">
        <v>5</v>
      </c>
      <c r="D28" s="17" t="s">
        <v>127</v>
      </c>
      <c r="E28" s="17" t="s">
        <v>128</v>
      </c>
      <c r="F28" s="17" t="s">
        <v>129</v>
      </c>
      <c r="G28" s="17" t="s">
        <v>127</v>
      </c>
      <c r="H28" s="15">
        <f t="shared" si="0"/>
        <v>0.11802575107296133</v>
      </c>
      <c r="I28" s="2" t="s">
        <v>214</v>
      </c>
      <c r="J28" s="18">
        <v>10</v>
      </c>
    </row>
    <row r="29" spans="1:10" s="3" customFormat="1" ht="29">
      <c r="A29" s="17" t="s">
        <v>125</v>
      </c>
      <c r="B29" s="17" t="s">
        <v>130</v>
      </c>
      <c r="C29" s="17" t="s">
        <v>5</v>
      </c>
      <c r="D29" s="17" t="s">
        <v>131</v>
      </c>
      <c r="E29" s="17" t="s">
        <v>128</v>
      </c>
      <c r="F29" s="17" t="s">
        <v>132</v>
      </c>
      <c r="G29" s="17" t="s">
        <v>131</v>
      </c>
      <c r="H29" s="15">
        <f t="shared" si="0"/>
        <v>0.11666666666666659</v>
      </c>
      <c r="I29" s="2" t="s">
        <v>214</v>
      </c>
      <c r="J29" s="18">
        <v>10</v>
      </c>
    </row>
    <row r="30" spans="1:10" s="3" customFormat="1" ht="29">
      <c r="A30" s="17" t="s">
        <v>125</v>
      </c>
      <c r="B30" s="17" t="s">
        <v>133</v>
      </c>
      <c r="C30" s="17" t="s">
        <v>5</v>
      </c>
      <c r="D30" s="17" t="s">
        <v>134</v>
      </c>
      <c r="E30" s="17" t="s">
        <v>128</v>
      </c>
      <c r="F30" s="17" t="s">
        <v>135</v>
      </c>
      <c r="G30" s="17" t="s">
        <v>134</v>
      </c>
      <c r="H30" s="15">
        <f t="shared" si="0"/>
        <v>0.11718750000000007</v>
      </c>
      <c r="I30" s="2" t="s">
        <v>214</v>
      </c>
      <c r="J30" s="18">
        <v>10</v>
      </c>
    </row>
    <row r="31" spans="1:10" s="3" customFormat="1" ht="14.25" customHeight="1">
      <c r="A31" s="17" t="s">
        <v>136</v>
      </c>
      <c r="B31" s="17" t="s">
        <v>16</v>
      </c>
      <c r="C31" s="17" t="s">
        <v>7</v>
      </c>
      <c r="D31" s="17" t="s">
        <v>137</v>
      </c>
      <c r="E31" s="17" t="s">
        <v>138</v>
      </c>
      <c r="F31" s="17" t="s">
        <v>139</v>
      </c>
      <c r="G31" s="17" t="s">
        <v>140</v>
      </c>
      <c r="H31" s="15">
        <f t="shared" si="0"/>
        <v>0.62950959944382057</v>
      </c>
      <c r="I31" s="2" t="s">
        <v>8</v>
      </c>
      <c r="J31" s="18">
        <v>10</v>
      </c>
    </row>
    <row r="32" spans="1:10" s="3" customFormat="1" ht="14.25" customHeight="1">
      <c r="A32" s="17" t="s">
        <v>141</v>
      </c>
      <c r="B32" s="17" t="s">
        <v>19</v>
      </c>
      <c r="C32" s="17" t="s">
        <v>5</v>
      </c>
      <c r="D32" s="17" t="s">
        <v>142</v>
      </c>
      <c r="E32" s="17" t="s">
        <v>143</v>
      </c>
      <c r="F32" s="17" t="s">
        <v>144</v>
      </c>
      <c r="G32" s="17" t="s">
        <v>145</v>
      </c>
      <c r="H32" s="15">
        <f t="shared" si="0"/>
        <v>0.2144408251900109</v>
      </c>
      <c r="I32" s="2" t="s">
        <v>8</v>
      </c>
      <c r="J32" s="18">
        <v>10</v>
      </c>
    </row>
    <row r="33" spans="1:10" s="3" customFormat="1" ht="14.25" customHeight="1">
      <c r="A33" s="17" t="s">
        <v>141</v>
      </c>
      <c r="B33" s="17" t="s">
        <v>20</v>
      </c>
      <c r="C33" s="17" t="s">
        <v>5</v>
      </c>
      <c r="D33" s="17" t="s">
        <v>146</v>
      </c>
      <c r="E33" s="17" t="s">
        <v>143</v>
      </c>
      <c r="F33" s="17" t="s">
        <v>147</v>
      </c>
      <c r="G33" s="17" t="s">
        <v>148</v>
      </c>
      <c r="H33" s="15">
        <f t="shared" si="0"/>
        <v>0.21546961325966851</v>
      </c>
      <c r="I33" s="2" t="s">
        <v>8</v>
      </c>
      <c r="J33" s="18">
        <v>10</v>
      </c>
    </row>
    <row r="34" spans="1:10" s="3" customFormat="1" ht="14.25" customHeight="1">
      <c r="A34" s="17" t="s">
        <v>141</v>
      </c>
      <c r="B34" s="17" t="s">
        <v>21</v>
      </c>
      <c r="C34" s="17" t="s">
        <v>5</v>
      </c>
      <c r="D34" s="17" t="s">
        <v>149</v>
      </c>
      <c r="E34" s="17" t="s">
        <v>143</v>
      </c>
      <c r="F34" s="17" t="s">
        <v>150</v>
      </c>
      <c r="G34" s="17" t="s">
        <v>151</v>
      </c>
      <c r="H34" s="15">
        <f t="shared" si="0"/>
        <v>0.21433770014556042</v>
      </c>
      <c r="I34" s="2" t="s">
        <v>8</v>
      </c>
      <c r="J34" s="18">
        <v>10</v>
      </c>
    </row>
    <row r="35" spans="1:10" s="3" customFormat="1" ht="14.25" customHeight="1">
      <c r="A35" s="17" t="s">
        <v>141</v>
      </c>
      <c r="B35" s="17" t="s">
        <v>22</v>
      </c>
      <c r="C35" s="17" t="s">
        <v>5</v>
      </c>
      <c r="D35" s="17" t="s">
        <v>152</v>
      </c>
      <c r="E35" s="17" t="s">
        <v>143</v>
      </c>
      <c r="F35" s="17" t="s">
        <v>153</v>
      </c>
      <c r="G35" s="17" t="s">
        <v>154</v>
      </c>
      <c r="H35" s="15">
        <f t="shared" si="0"/>
        <v>0.21482098251457121</v>
      </c>
      <c r="I35" s="2" t="s">
        <v>8</v>
      </c>
      <c r="J35" s="18">
        <v>10</v>
      </c>
    </row>
    <row r="36" spans="1:10" s="3" customFormat="1" ht="29">
      <c r="A36" s="17" t="s">
        <v>155</v>
      </c>
      <c r="B36" s="17" t="s">
        <v>156</v>
      </c>
      <c r="C36" s="17" t="s">
        <v>5</v>
      </c>
      <c r="D36" s="17" t="s">
        <v>157</v>
      </c>
      <c r="E36" s="17" t="s">
        <v>158</v>
      </c>
      <c r="F36" s="17" t="s">
        <v>159</v>
      </c>
      <c r="G36" s="17" t="s">
        <v>157</v>
      </c>
      <c r="H36" s="15">
        <f t="shared" si="0"/>
        <v>0.30091407678244975</v>
      </c>
      <c r="I36" s="2" t="s">
        <v>8</v>
      </c>
      <c r="J36" s="18">
        <v>30</v>
      </c>
    </row>
    <row r="37" spans="1:10" s="3" customFormat="1" ht="14.25" customHeight="1">
      <c r="A37" s="17" t="s">
        <v>160</v>
      </c>
      <c r="B37" s="17" t="s">
        <v>23</v>
      </c>
      <c r="C37" s="17" t="s">
        <v>7</v>
      </c>
      <c r="D37" s="17" t="s">
        <v>161</v>
      </c>
      <c r="E37" s="17" t="s">
        <v>162</v>
      </c>
      <c r="F37" s="17" t="s">
        <v>163</v>
      </c>
      <c r="G37" s="17" t="s">
        <v>164</v>
      </c>
      <c r="H37" s="15">
        <f t="shared" si="0"/>
        <v>0.20145549926710735</v>
      </c>
      <c r="I37" s="2" t="s">
        <v>12</v>
      </c>
      <c r="J37" s="18">
        <v>10</v>
      </c>
    </row>
    <row r="38" spans="1:10" s="3" customFormat="1">
      <c r="A38" s="17" t="s">
        <v>160</v>
      </c>
      <c r="B38" s="17" t="s">
        <v>24</v>
      </c>
      <c r="C38" s="17" t="s">
        <v>7</v>
      </c>
      <c r="D38" s="17" t="s">
        <v>165</v>
      </c>
      <c r="E38" s="17" t="s">
        <v>162</v>
      </c>
      <c r="F38" s="17" t="s">
        <v>166</v>
      </c>
      <c r="G38" s="17" t="s">
        <v>167</v>
      </c>
      <c r="H38" s="15">
        <f t="shared" si="0"/>
        <v>0.20145653537961458</v>
      </c>
      <c r="I38" s="2" t="s">
        <v>12</v>
      </c>
      <c r="J38" s="18">
        <v>10</v>
      </c>
    </row>
    <row r="39" spans="1:10" s="3" customFormat="1" ht="29">
      <c r="A39" s="17" t="s">
        <v>160</v>
      </c>
      <c r="B39" s="17" t="s">
        <v>168</v>
      </c>
      <c r="C39" s="17" t="s">
        <v>7</v>
      </c>
      <c r="D39" s="17" t="s">
        <v>169</v>
      </c>
      <c r="E39" s="17" t="s">
        <v>162</v>
      </c>
      <c r="F39" s="17" t="s">
        <v>170</v>
      </c>
      <c r="G39" s="17" t="s">
        <v>169</v>
      </c>
      <c r="H39" s="15">
        <f t="shared" si="0"/>
        <v>0.35270022129102124</v>
      </c>
      <c r="I39" s="2" t="s">
        <v>12</v>
      </c>
      <c r="J39" s="18">
        <v>10</v>
      </c>
    </row>
    <row r="40" spans="1:10" s="3" customFormat="1">
      <c r="A40" s="17" t="s">
        <v>217</v>
      </c>
      <c r="B40" s="17" t="s">
        <v>171</v>
      </c>
      <c r="C40" s="17" t="s">
        <v>5</v>
      </c>
      <c r="D40" s="17" t="s">
        <v>172</v>
      </c>
      <c r="E40" s="17" t="s">
        <v>173</v>
      </c>
      <c r="F40" s="17" t="s">
        <v>174</v>
      </c>
      <c r="G40" s="17" t="s">
        <v>172</v>
      </c>
      <c r="H40" s="15">
        <f t="shared" si="0"/>
        <v>0.30528375733855195</v>
      </c>
      <c r="I40" s="2" t="s">
        <v>8</v>
      </c>
      <c r="J40" s="18">
        <v>30</v>
      </c>
    </row>
    <row r="41" spans="1:10" s="3" customFormat="1">
      <c r="A41" s="17" t="s">
        <v>217</v>
      </c>
      <c r="B41" s="17" t="s">
        <v>175</v>
      </c>
      <c r="C41" s="17" t="s">
        <v>5</v>
      </c>
      <c r="D41" s="17" t="s">
        <v>176</v>
      </c>
      <c r="E41" s="17" t="s">
        <v>173</v>
      </c>
      <c r="F41" s="17" t="s">
        <v>177</v>
      </c>
      <c r="G41" s="17" t="s">
        <v>176</v>
      </c>
      <c r="H41" s="15">
        <f t="shared" si="0"/>
        <v>0.30684931506849317</v>
      </c>
      <c r="I41" s="2" t="s">
        <v>8</v>
      </c>
      <c r="J41" s="18">
        <v>30</v>
      </c>
    </row>
    <row r="42" spans="1:10" s="3" customFormat="1">
      <c r="A42" s="17" t="s">
        <v>217</v>
      </c>
      <c r="B42" s="17" t="s">
        <v>178</v>
      </c>
      <c r="C42" s="17" t="s">
        <v>5</v>
      </c>
      <c r="D42" s="17" t="s">
        <v>179</v>
      </c>
      <c r="E42" s="17" t="s">
        <v>173</v>
      </c>
      <c r="F42" s="17" t="s">
        <v>180</v>
      </c>
      <c r="G42" s="17" t="s">
        <v>179</v>
      </c>
      <c r="H42" s="15">
        <f>(G42-F42)/G42</f>
        <v>0.3061224489795919</v>
      </c>
      <c r="I42" s="2" t="s">
        <v>8</v>
      </c>
      <c r="J42" s="18">
        <v>30</v>
      </c>
    </row>
    <row r="43" spans="1:10" s="3" customFormat="1">
      <c r="A43" s="17" t="s">
        <v>181</v>
      </c>
      <c r="B43" s="17" t="s">
        <v>182</v>
      </c>
      <c r="C43" s="17" t="s">
        <v>5</v>
      </c>
      <c r="D43" s="17" t="s">
        <v>183</v>
      </c>
      <c r="E43" s="17" t="s">
        <v>111</v>
      </c>
      <c r="F43" s="17" t="s">
        <v>184</v>
      </c>
      <c r="G43" s="17" t="s">
        <v>183</v>
      </c>
      <c r="H43" s="15">
        <f t="shared" ref="H43:H55" si="1">(G43-F43)/G43</f>
        <v>0.10840585542532312</v>
      </c>
      <c r="I43" s="2" t="s">
        <v>12</v>
      </c>
      <c r="J43" s="18">
        <v>10</v>
      </c>
    </row>
    <row r="44" spans="1:10" s="3" customFormat="1" ht="29">
      <c r="A44" s="17" t="s">
        <v>181</v>
      </c>
      <c r="B44" s="17" t="s">
        <v>185</v>
      </c>
      <c r="C44" s="17" t="s">
        <v>5</v>
      </c>
      <c r="D44" s="17" t="s">
        <v>183</v>
      </c>
      <c r="E44" s="17" t="s">
        <v>111</v>
      </c>
      <c r="F44" s="17" t="s">
        <v>184</v>
      </c>
      <c r="G44" s="17" t="s">
        <v>183</v>
      </c>
      <c r="H44" s="15">
        <f t="shared" si="1"/>
        <v>0.10840585542532312</v>
      </c>
      <c r="I44" s="2" t="s">
        <v>12</v>
      </c>
      <c r="J44" s="18">
        <v>10</v>
      </c>
    </row>
    <row r="45" spans="1:10" s="3" customFormat="1" ht="29">
      <c r="A45" s="17" t="s">
        <v>186</v>
      </c>
      <c r="B45" s="17" t="s">
        <v>25</v>
      </c>
      <c r="C45" s="17" t="s">
        <v>5</v>
      </c>
      <c r="D45" s="17" t="s">
        <v>187</v>
      </c>
      <c r="E45" s="17" t="s">
        <v>188</v>
      </c>
      <c r="F45" s="17" t="s">
        <v>189</v>
      </c>
      <c r="G45" s="17" t="s">
        <v>190</v>
      </c>
      <c r="H45" s="15">
        <f t="shared" si="1"/>
        <v>0.34087259100642398</v>
      </c>
      <c r="I45" s="2" t="s">
        <v>8</v>
      </c>
      <c r="J45" s="18">
        <v>10</v>
      </c>
    </row>
    <row r="46" spans="1:10" s="3" customFormat="1" ht="29">
      <c r="A46" s="17" t="s">
        <v>186</v>
      </c>
      <c r="B46" s="17" t="s">
        <v>26</v>
      </c>
      <c r="C46" s="17" t="s">
        <v>5</v>
      </c>
      <c r="D46" s="17" t="s">
        <v>187</v>
      </c>
      <c r="E46" s="17" t="s">
        <v>188</v>
      </c>
      <c r="F46" s="17" t="s">
        <v>189</v>
      </c>
      <c r="G46" s="17" t="s">
        <v>190</v>
      </c>
      <c r="H46" s="15">
        <f t="shared" si="1"/>
        <v>0.34087259100642398</v>
      </c>
      <c r="I46" s="2" t="s">
        <v>8</v>
      </c>
      <c r="J46" s="18">
        <v>10</v>
      </c>
    </row>
    <row r="47" spans="1:10" s="3" customFormat="1" ht="29">
      <c r="A47" s="17" t="s">
        <v>186</v>
      </c>
      <c r="B47" s="17" t="s">
        <v>27</v>
      </c>
      <c r="C47" s="17" t="s">
        <v>5</v>
      </c>
      <c r="D47" s="17" t="s">
        <v>187</v>
      </c>
      <c r="E47" s="17" t="s">
        <v>188</v>
      </c>
      <c r="F47" s="17" t="s">
        <v>189</v>
      </c>
      <c r="G47" s="17" t="s">
        <v>190</v>
      </c>
      <c r="H47" s="15">
        <f t="shared" si="1"/>
        <v>0.34087259100642398</v>
      </c>
      <c r="I47" s="2" t="s">
        <v>8</v>
      </c>
      <c r="J47" s="18">
        <v>10</v>
      </c>
    </row>
    <row r="48" spans="1:10" s="3" customFormat="1" ht="29">
      <c r="A48" s="17" t="s">
        <v>191</v>
      </c>
      <c r="B48" s="17" t="s">
        <v>192</v>
      </c>
      <c r="C48" s="17" t="s">
        <v>5</v>
      </c>
      <c r="D48" s="17" t="s">
        <v>193</v>
      </c>
      <c r="E48" s="17" t="s">
        <v>194</v>
      </c>
      <c r="F48" s="17" t="s">
        <v>195</v>
      </c>
      <c r="G48" s="17" t="s">
        <v>193</v>
      </c>
      <c r="H48" s="15">
        <f t="shared" si="1"/>
        <v>0.41820737377013728</v>
      </c>
      <c r="I48" s="2" t="s">
        <v>214</v>
      </c>
      <c r="J48" s="18">
        <v>10</v>
      </c>
    </row>
    <row r="49" spans="1:10" s="3" customFormat="1" ht="29">
      <c r="A49" s="17" t="s">
        <v>191</v>
      </c>
      <c r="B49" s="17" t="s">
        <v>196</v>
      </c>
      <c r="C49" s="17" t="s">
        <v>5</v>
      </c>
      <c r="D49" s="17" t="s">
        <v>193</v>
      </c>
      <c r="E49" s="17" t="s">
        <v>194</v>
      </c>
      <c r="F49" s="17" t="s">
        <v>195</v>
      </c>
      <c r="G49" s="17" t="s">
        <v>193</v>
      </c>
      <c r="H49" s="15">
        <f t="shared" si="1"/>
        <v>0.41820737377013728</v>
      </c>
      <c r="I49" s="2" t="s">
        <v>214</v>
      </c>
      <c r="J49" s="18">
        <v>10</v>
      </c>
    </row>
    <row r="50" spans="1:10" s="3" customFormat="1" ht="29">
      <c r="A50" s="17" t="s">
        <v>191</v>
      </c>
      <c r="B50" s="17" t="s">
        <v>197</v>
      </c>
      <c r="C50" s="17" t="s">
        <v>5</v>
      </c>
      <c r="D50" s="17" t="s">
        <v>193</v>
      </c>
      <c r="E50" s="17" t="s">
        <v>194</v>
      </c>
      <c r="F50" s="17" t="s">
        <v>195</v>
      </c>
      <c r="G50" s="17" t="s">
        <v>193</v>
      </c>
      <c r="H50" s="15">
        <f t="shared" si="1"/>
        <v>0.41820737377013728</v>
      </c>
      <c r="I50" s="2" t="s">
        <v>214</v>
      </c>
      <c r="J50" s="18">
        <v>10</v>
      </c>
    </row>
    <row r="51" spans="1:10" s="3" customFormat="1" ht="14.25" customHeight="1">
      <c r="A51" s="17" t="s">
        <v>198</v>
      </c>
      <c r="B51" s="17" t="s">
        <v>199</v>
      </c>
      <c r="C51" s="17" t="s">
        <v>5</v>
      </c>
      <c r="D51" s="17" t="s">
        <v>200</v>
      </c>
      <c r="E51" s="17" t="s">
        <v>201</v>
      </c>
      <c r="F51" s="17" t="s">
        <v>202</v>
      </c>
      <c r="G51" s="17" t="s">
        <v>200</v>
      </c>
      <c r="H51" s="15">
        <f t="shared" si="1"/>
        <v>0.12159174649963156</v>
      </c>
      <c r="I51" s="2" t="s">
        <v>8</v>
      </c>
      <c r="J51" s="18">
        <v>10</v>
      </c>
    </row>
    <row r="52" spans="1:10" s="3" customFormat="1">
      <c r="A52" s="17" t="s">
        <v>218</v>
      </c>
      <c r="B52" s="17" t="s">
        <v>28</v>
      </c>
      <c r="C52" s="17" t="s">
        <v>7</v>
      </c>
      <c r="D52" s="17" t="s">
        <v>203</v>
      </c>
      <c r="E52" s="24">
        <v>20.170000000000002</v>
      </c>
      <c r="F52" s="24">
        <v>375.39</v>
      </c>
      <c r="G52" s="17" t="s">
        <v>204</v>
      </c>
      <c r="H52" s="15">
        <f t="shared" si="1"/>
        <v>0.20172248803827755</v>
      </c>
      <c r="I52" s="2" t="s">
        <v>12</v>
      </c>
      <c r="J52" s="18">
        <v>10</v>
      </c>
    </row>
    <row r="53" spans="1:10" s="3" customFormat="1">
      <c r="A53" s="17" t="s">
        <v>218</v>
      </c>
      <c r="B53" s="17" t="s">
        <v>29</v>
      </c>
      <c r="C53" s="17" t="s">
        <v>7</v>
      </c>
      <c r="D53" s="17" t="s">
        <v>205</v>
      </c>
      <c r="E53" s="24">
        <v>20.170000000000002</v>
      </c>
      <c r="F53" s="24">
        <v>1057.0899999999999</v>
      </c>
      <c r="G53" s="17" t="s">
        <v>206</v>
      </c>
      <c r="H53" s="15">
        <v>0.20169999999999999</v>
      </c>
      <c r="I53" s="2" t="s">
        <v>12</v>
      </c>
      <c r="J53" s="18">
        <v>10</v>
      </c>
    </row>
    <row r="54" spans="1:10" s="3" customFormat="1">
      <c r="A54" s="17" t="s">
        <v>218</v>
      </c>
      <c r="B54" s="17" t="s">
        <v>30</v>
      </c>
      <c r="C54" s="17" t="s">
        <v>7</v>
      </c>
      <c r="D54" s="17" t="s">
        <v>207</v>
      </c>
      <c r="E54" s="24">
        <v>20.170000000000002</v>
      </c>
      <c r="F54" s="24">
        <v>150.16</v>
      </c>
      <c r="G54" s="17" t="s">
        <v>208</v>
      </c>
      <c r="H54" s="15">
        <f>(G54-F54)/G54</f>
        <v>0.20170122275385433</v>
      </c>
      <c r="I54" s="2" t="s">
        <v>12</v>
      </c>
      <c r="J54" s="18">
        <v>10</v>
      </c>
    </row>
    <row r="55" spans="1:10" s="3" customFormat="1" ht="14.25" customHeight="1">
      <c r="A55" s="17" t="s">
        <v>209</v>
      </c>
      <c r="B55" s="17" t="s">
        <v>210</v>
      </c>
      <c r="C55" s="17" t="s">
        <v>5</v>
      </c>
      <c r="D55" s="17" t="s">
        <v>211</v>
      </c>
      <c r="E55" s="17" t="s">
        <v>212</v>
      </c>
      <c r="F55" s="17" t="s">
        <v>213</v>
      </c>
      <c r="G55" s="17" t="s">
        <v>211</v>
      </c>
      <c r="H55" s="15">
        <f>(G55-F55)/G55</f>
        <v>0.23229902455432225</v>
      </c>
      <c r="I55" s="2" t="s">
        <v>8</v>
      </c>
      <c r="J55" s="18">
        <v>10</v>
      </c>
    </row>
    <row r="56" spans="1:10" s="3" customFormat="1" ht="14.25" customHeight="1">
      <c r="A56" s="14"/>
      <c r="B56" s="11"/>
      <c r="C56" s="11"/>
      <c r="D56" s="12"/>
      <c r="E56" s="13"/>
      <c r="F56" s="12"/>
      <c r="G56" s="12"/>
      <c r="H56" s="13"/>
      <c r="I56" s="14"/>
      <c r="J56" s="19"/>
    </row>
    <row r="57" spans="1:10" s="3" customFormat="1">
      <c r="A57" s="14"/>
      <c r="B57" s="11"/>
      <c r="C57" s="11"/>
      <c r="D57" s="12"/>
      <c r="E57" s="13"/>
      <c r="F57" s="12"/>
      <c r="G57" s="12"/>
      <c r="H57" s="13"/>
      <c r="I57" s="14"/>
      <c r="J57" s="19"/>
    </row>
    <row r="58" spans="1:10" s="3" customFormat="1">
      <c r="A58" s="14"/>
      <c r="B58" s="11"/>
      <c r="C58" s="11"/>
      <c r="D58" s="12"/>
      <c r="E58" s="13"/>
      <c r="F58" s="12"/>
      <c r="G58" s="12"/>
      <c r="H58" s="13"/>
      <c r="I58" s="14"/>
      <c r="J58" s="19"/>
    </row>
    <row r="59" spans="1:10" s="3" customFormat="1">
      <c r="A59" s="14"/>
      <c r="B59" s="11"/>
      <c r="C59" s="11"/>
      <c r="D59" s="12"/>
      <c r="E59" s="13"/>
      <c r="F59" s="12"/>
      <c r="G59" s="12"/>
      <c r="H59" s="13"/>
      <c r="I59" s="14"/>
      <c r="J59" s="19"/>
    </row>
  </sheetData>
  <mergeCells count="1">
    <mergeCell ref="A1:J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April Cycle Outcomes</vt:lpstr>
      <vt:lpstr>'2021 April Cycle Outcomes'!Print_Titles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2019-06-12T04:25:06Z</dcterms:created>
  <dcterms:modified xsi:type="dcterms:W3CDTF">2021-02-22T00:53:53Z</dcterms:modified>
</cp:coreProperties>
</file>