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ealthgov-my.sharepoint.com/personal/will_koob_health_gov_au/Documents/Desktop/"/>
    </mc:Choice>
  </mc:AlternateContent>
  <xr:revisionPtr revIDLastSave="0" documentId="8_{5304E6CF-1306-49F2-A4FC-BD7D6771E48F}" xr6:coauthVersionLast="47" xr6:coauthVersionMax="47" xr10:uidLastSave="{00000000-0000-0000-0000-000000000000}"/>
  <workbookProtection workbookAlgorithmName="SHA-512" workbookHashValue="pRr1uyKdmrBbFz3/2nRg0/ehKGYG1MAzwznqeNPP9G3hZj9WRpXgDD59A+itsjURr66ievxPJZY/thrZBDc2ig==" workbookSaltValue="TsdpWX6sV+McyiAzzwFGQQ==" workbookSpinCount="100000" lockStructure="1"/>
  <bookViews>
    <workbookView xWindow="2540" yWindow="2540" windowWidth="14400" windowHeight="7360" activeTab="1" xr2:uid="{5FA555B9-6AF5-426E-87D1-E6F06E81FA63}"/>
  </bookViews>
  <sheets>
    <sheet name="Instructions" sheetId="7" r:id="rId1"/>
    <sheet name="Likely Breach Notifications" sheetId="13" r:id="rId2"/>
    <sheet name="Actual Breach Notifications" sheetId="10" r:id="rId3"/>
    <sheet name="Example LB Notification" sheetId="9" r:id="rId4"/>
    <sheet name="Example AB Notification" sheetId="11" r:id="rId5"/>
    <sheet name="Workings (Hide This)" sheetId="14"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14" l="1" a="1"/>
  <c r="K3" i="14" s="1"/>
  <c r="L3" i="14" a="1"/>
  <c r="L3" i="14" s="1"/>
  <c r="M3" i="14" a="1"/>
  <c r="M3" i="14" s="1"/>
  <c r="N3" i="14" a="1"/>
  <c r="N3" i="14" s="1"/>
  <c r="O3" i="14" a="1"/>
  <c r="O3" i="14" s="1"/>
  <c r="P3" i="14" a="1"/>
  <c r="P3" i="14" s="1"/>
  <c r="Q3" i="14" a="1"/>
  <c r="Q3" i="14" s="1"/>
  <c r="R3" i="14" a="1"/>
  <c r="R3" i="14" s="1"/>
  <c r="S3" i="14" a="1"/>
  <c r="S3" i="14" s="1"/>
  <c r="T3" i="14" a="1"/>
  <c r="T3" i="14" s="1"/>
  <c r="U3" i="14" a="1"/>
  <c r="U3" i="14" s="1"/>
  <c r="V3" i="14" a="1"/>
  <c r="V3" i="14" s="1"/>
  <c r="W3" i="14" a="1"/>
  <c r="W3" i="14" s="1"/>
  <c r="X3" i="14" a="1"/>
  <c r="X3" i="14" s="1"/>
  <c r="Y3" i="14" a="1"/>
  <c r="Y3" i="14" s="1"/>
  <c r="Z3" i="14" a="1"/>
  <c r="Z3" i="14" s="1"/>
  <c r="AA3" i="14" a="1"/>
  <c r="AA3" i="14" s="1"/>
  <c r="AB3" i="14" a="1"/>
  <c r="AB3" i="14" s="1"/>
  <c r="AC3" i="14" a="1"/>
  <c r="AC3" i="14" s="1"/>
  <c r="AD3" i="14" a="1"/>
  <c r="AD3" i="14" s="1"/>
  <c r="AE3" i="14" a="1"/>
  <c r="AE3" i="14" s="1"/>
  <c r="AF3" i="14" a="1"/>
  <c r="AF3" i="14" s="1"/>
  <c r="AG3" i="14" a="1"/>
  <c r="AG3" i="14" s="1"/>
  <c r="AH3" i="14" a="1"/>
  <c r="AH3" i="14" s="1"/>
  <c r="AI3" i="14" a="1"/>
  <c r="AI3" i="14" s="1"/>
  <c r="AJ3" i="14" a="1"/>
  <c r="AJ3" i="14" s="1"/>
  <c r="AK3" i="14" a="1"/>
  <c r="AK3" i="14" s="1"/>
  <c r="AL3" i="14" a="1"/>
  <c r="AL3" i="14" s="1"/>
  <c r="AM3" i="14" a="1"/>
  <c r="AM3" i="14" s="1"/>
  <c r="AN3" i="14" a="1"/>
  <c r="AN3" i="14" s="1"/>
  <c r="AO3" i="14" a="1"/>
  <c r="AO3" i="14" s="1"/>
  <c r="AP3" i="14" a="1"/>
  <c r="AP3" i="14" s="1"/>
  <c r="AQ3" i="14" a="1"/>
  <c r="AQ3" i="14" s="1"/>
  <c r="AR3" i="14" a="1"/>
  <c r="AR3" i="14" s="1"/>
  <c r="AS3" i="14" a="1"/>
  <c r="AS3" i="14" s="1"/>
  <c r="AT3" i="14" a="1"/>
  <c r="AT3" i="14" s="1"/>
  <c r="AU3" i="14" a="1"/>
  <c r="AU3" i="14" s="1"/>
  <c r="AV3" i="14" a="1"/>
  <c r="AV3" i="14" s="1"/>
  <c r="AW3" i="14" a="1"/>
  <c r="AW3" i="14" s="1"/>
  <c r="AX3" i="14" a="1"/>
  <c r="AX3" i="14" s="1"/>
  <c r="AY3" i="14" a="1"/>
  <c r="AY3" i="14" s="1"/>
  <c r="AZ3" i="14" a="1"/>
  <c r="AZ3" i="14" s="1"/>
  <c r="BA3" i="14" a="1"/>
  <c r="BA3" i="14" s="1"/>
  <c r="BB3" i="14" a="1"/>
  <c r="BB3" i="14" s="1"/>
  <c r="BC3" i="14" a="1"/>
  <c r="BC3" i="14" s="1"/>
  <c r="BD3" i="14" a="1"/>
  <c r="BD3" i="14" s="1"/>
  <c r="BE3" i="14" a="1"/>
  <c r="BE3" i="14" s="1"/>
  <c r="BF3" i="14" a="1"/>
  <c r="BF3" i="14" s="1"/>
  <c r="BG3" i="14" a="1"/>
  <c r="BG3" i="14" s="1"/>
  <c r="BH3" i="14" a="1"/>
  <c r="BH3" i="14" s="1"/>
  <c r="BI3" i="14" a="1"/>
  <c r="BI3" i="14" s="1"/>
  <c r="BJ3" i="14" a="1"/>
  <c r="BJ3" i="14" s="1"/>
  <c r="BK3" i="14" a="1"/>
  <c r="BK3" i="14" s="1"/>
  <c r="BL3" i="14" a="1"/>
  <c r="BL3" i="14" s="1"/>
  <c r="BM3" i="14" a="1"/>
  <c r="BM3" i="14" s="1"/>
  <c r="BN3" i="14" a="1"/>
  <c r="BN3" i="14" s="1"/>
  <c r="BO3" i="14" a="1"/>
  <c r="BO3" i="14" s="1"/>
  <c r="BP3" i="14" a="1"/>
  <c r="BP3" i="14" s="1"/>
  <c r="BQ3" i="14" a="1"/>
  <c r="BQ3" i="14" s="1"/>
  <c r="BR3" i="14" a="1"/>
  <c r="BR3" i="14" s="1"/>
  <c r="BS3" i="14" a="1"/>
  <c r="BS3" i="14" s="1"/>
  <c r="BT3" i="14" a="1"/>
  <c r="BT3" i="14" s="1"/>
  <c r="BU3" i="14" a="1"/>
  <c r="BU3" i="14" s="1"/>
  <c r="BV3" i="14" a="1"/>
  <c r="BV3" i="14" s="1"/>
  <c r="BW3" i="14" a="1"/>
  <c r="BW3" i="14" s="1"/>
  <c r="BX3" i="14" a="1"/>
  <c r="BX3" i="14" s="1"/>
  <c r="BY3" i="14" a="1"/>
  <c r="BY3" i="14" s="1"/>
  <c r="BZ3" i="14" a="1"/>
  <c r="BZ3" i="14" s="1"/>
  <c r="CA3" i="14" a="1"/>
  <c r="CA3" i="14" s="1"/>
  <c r="CB3" i="14" a="1"/>
  <c r="CB3" i="14" s="1"/>
  <c r="CC3" i="14" a="1"/>
  <c r="CC3" i="14" s="1"/>
  <c r="CD3" i="14" a="1"/>
  <c r="CD3" i="14" s="1"/>
  <c r="CE3" i="14" a="1"/>
  <c r="CE3" i="14" s="1"/>
  <c r="CF3" i="14" a="1"/>
  <c r="CF3" i="14" s="1"/>
  <c r="CG3" i="14" a="1"/>
  <c r="CG3" i="14" s="1"/>
  <c r="CH3" i="14" a="1"/>
  <c r="CH3" i="14" s="1"/>
  <c r="CI3" i="14" a="1"/>
  <c r="CI3" i="14" s="1"/>
  <c r="CJ3" i="14" a="1"/>
  <c r="CJ3" i="14" s="1"/>
  <c r="CK3" i="14" a="1"/>
  <c r="CK3" i="14" s="1"/>
  <c r="CL3" i="14" a="1"/>
  <c r="CL3" i="14" s="1"/>
  <c r="CM3" i="14" a="1"/>
  <c r="CM3" i="14" s="1"/>
  <c r="CN3" i="14" a="1"/>
  <c r="CN3" i="14" s="1"/>
  <c r="CO3" i="14" a="1"/>
  <c r="CO3" i="14" s="1"/>
  <c r="CP3" i="14" a="1"/>
  <c r="CP3" i="14" s="1"/>
  <c r="CQ3" i="14" a="1"/>
  <c r="CQ3" i="14" s="1"/>
  <c r="CR3" i="14" a="1"/>
  <c r="CR3" i="14" s="1"/>
  <c r="CS3" i="14" a="1"/>
  <c r="CS3" i="14" s="1"/>
  <c r="CT3" i="14" a="1"/>
  <c r="CT3" i="14" s="1"/>
  <c r="CU3" i="14" a="1"/>
  <c r="CU3" i="14" s="1"/>
  <c r="CV3" i="14" a="1"/>
  <c r="CV3" i="14" s="1"/>
  <c r="CW3" i="14" a="1"/>
  <c r="CW3" i="14" s="1"/>
  <c r="CX3" i="14" a="1"/>
  <c r="CX3" i="14" s="1"/>
  <c r="CY3" i="14" a="1"/>
  <c r="CY3" i="14" s="1"/>
  <c r="CZ3" i="14" a="1"/>
  <c r="CZ3" i="14" s="1"/>
  <c r="DA3" i="14" a="1"/>
  <c r="DA3" i="14" s="1"/>
  <c r="DB3" i="14" a="1"/>
  <c r="DB3" i="14" s="1"/>
  <c r="DC3" i="14" a="1"/>
  <c r="DC3" i="14" s="1"/>
  <c r="DD3" i="14" a="1"/>
  <c r="DD3" i="14" s="1"/>
  <c r="DE3" i="14" a="1"/>
  <c r="DE3" i="14" s="1"/>
  <c r="DF3" i="14" a="1"/>
  <c r="DF3" i="14" s="1"/>
  <c r="DG3" i="14" a="1"/>
  <c r="DG3" i="14" s="1"/>
  <c r="DH3" i="14" a="1"/>
  <c r="DH3" i="14" s="1"/>
  <c r="DI3" i="14" a="1"/>
  <c r="DI3" i="14" s="1"/>
  <c r="DJ3" i="14" a="1"/>
  <c r="DJ3" i="14" s="1"/>
  <c r="DK3" i="14" a="1"/>
  <c r="DK3" i="14" s="1"/>
  <c r="DL3" i="14" a="1"/>
  <c r="DL3" i="14" s="1"/>
  <c r="DM3" i="14" a="1"/>
  <c r="DM3" i="14" s="1"/>
  <c r="DN3" i="14" a="1"/>
  <c r="DN3" i="14" s="1"/>
  <c r="DO3" i="14" a="1"/>
  <c r="DO3" i="14" s="1"/>
  <c r="DP3" i="14" a="1"/>
  <c r="DP3" i="14" s="1"/>
  <c r="DQ3" i="14" a="1"/>
  <c r="DQ3" i="14" s="1"/>
  <c r="DR3" i="14" a="1"/>
  <c r="DR3" i="14" s="1"/>
  <c r="DS3" i="14" a="1"/>
  <c r="DS3" i="14" s="1"/>
  <c r="DT3" i="14" a="1"/>
  <c r="DT3" i="14" s="1"/>
  <c r="DU3" i="14" a="1"/>
  <c r="DU3" i="14" s="1"/>
  <c r="DV3" i="14" a="1"/>
  <c r="DV3" i="14" s="1"/>
  <c r="DW3" i="14" a="1"/>
  <c r="DW3" i="14" s="1"/>
  <c r="DX3" i="14" a="1"/>
  <c r="DX3" i="14" s="1"/>
  <c r="DY3" i="14" a="1"/>
  <c r="DY3" i="14" s="1"/>
  <c r="DZ3" i="14" a="1"/>
  <c r="DZ3" i="14" s="1"/>
  <c r="EA3" i="14" a="1"/>
  <c r="EA3" i="14" s="1"/>
  <c r="EB3" i="14" a="1"/>
  <c r="EB3" i="14" s="1"/>
  <c r="EC3" i="14" a="1"/>
  <c r="EC3" i="14" s="1"/>
  <c r="ED3" i="14" a="1"/>
  <c r="ED3" i="14" s="1"/>
  <c r="EE3" i="14" a="1"/>
  <c r="EE3" i="14" s="1"/>
  <c r="EF3" i="14" a="1"/>
  <c r="EF3" i="14" s="1"/>
  <c r="EG3" i="14" a="1"/>
  <c r="EG3" i="14" s="1"/>
  <c r="EH3" i="14" a="1"/>
  <c r="EH3" i="14" s="1"/>
  <c r="EI3" i="14" a="1"/>
  <c r="EI3" i="14" s="1"/>
  <c r="EJ3" i="14" a="1"/>
  <c r="EJ3" i="14" s="1"/>
  <c r="EK3" i="14" a="1"/>
  <c r="EK3" i="14" s="1"/>
  <c r="EL3" i="14" a="1"/>
  <c r="EL3" i="14" s="1"/>
  <c r="EM3" i="14" a="1"/>
  <c r="EM3" i="14" s="1"/>
  <c r="EN3" i="14" a="1"/>
  <c r="EN3" i="14" s="1"/>
  <c r="EO3" i="14" a="1"/>
  <c r="EO3" i="14" s="1"/>
  <c r="EP3" i="14" a="1"/>
  <c r="EP3" i="14" s="1"/>
  <c r="EQ3" i="14" a="1"/>
  <c r="EQ3" i="14" s="1"/>
  <c r="ER3" i="14" a="1"/>
  <c r="ER3" i="14" s="1"/>
  <c r="ES3" i="14" a="1"/>
  <c r="ES3" i="14" s="1"/>
  <c r="ET3" i="14" a="1"/>
  <c r="ET3" i="14" s="1"/>
  <c r="EU3" i="14" a="1"/>
  <c r="EU3" i="14" s="1"/>
  <c r="EV3" i="14" a="1"/>
  <c r="EV3" i="14" s="1"/>
  <c r="EW3" i="14" a="1"/>
  <c r="EW3" i="14" s="1"/>
  <c r="EX3" i="14" a="1"/>
  <c r="EX3" i="14" s="1"/>
  <c r="EY3" i="14" a="1"/>
  <c r="EY3" i="14" s="1"/>
  <c r="EZ3" i="14" a="1"/>
  <c r="EZ3" i="14" s="1"/>
  <c r="FA3" i="14" a="1"/>
  <c r="FA3" i="14" s="1"/>
  <c r="FB3" i="14" a="1"/>
  <c r="FB3" i="14" s="1"/>
  <c r="FC3" i="14" a="1"/>
  <c r="FC3" i="14" s="1"/>
  <c r="FD3" i="14" a="1"/>
  <c r="FD3" i="14" s="1"/>
  <c r="FE3" i="14" a="1"/>
  <c r="FE3" i="14" s="1"/>
  <c r="FF3" i="14" a="1"/>
  <c r="FF3" i="14" s="1"/>
  <c r="FG3" i="14" a="1"/>
  <c r="FG3" i="14" s="1"/>
  <c r="FH3" i="14" a="1"/>
  <c r="FH3" i="14" s="1"/>
  <c r="FI3" i="14" a="1"/>
  <c r="FI3" i="14" s="1"/>
  <c r="FJ3" i="14" a="1"/>
  <c r="FJ3" i="14" s="1"/>
  <c r="FK3" i="14" a="1"/>
  <c r="FK3" i="14" s="1"/>
  <c r="FL3" i="14" a="1"/>
  <c r="FL3" i="14" s="1"/>
  <c r="FM3" i="14" a="1"/>
  <c r="FM3" i="14" s="1"/>
  <c r="FN3" i="14" a="1"/>
  <c r="FN3" i="14" s="1"/>
  <c r="FO3" i="14" a="1"/>
  <c r="FO3" i="14" s="1"/>
  <c r="FP3" i="14" a="1"/>
  <c r="FP3" i="14" s="1"/>
  <c r="FQ3" i="14" a="1"/>
  <c r="FQ3" i="14" s="1"/>
  <c r="FR3" i="14" a="1"/>
  <c r="FR3" i="14" s="1"/>
  <c r="FS3" i="14" a="1"/>
  <c r="FS3" i="14" s="1"/>
  <c r="FT3" i="14" a="1"/>
  <c r="FT3" i="14" s="1"/>
  <c r="FU3" i="14" a="1"/>
  <c r="FU3" i="14" s="1"/>
  <c r="FV3" i="14" a="1"/>
  <c r="FV3" i="14" s="1"/>
  <c r="FW3" i="14" a="1"/>
  <c r="FW3" i="14" s="1"/>
  <c r="FX3" i="14" a="1"/>
  <c r="FX3" i="14" s="1"/>
  <c r="FY3" i="14" a="1"/>
  <c r="FY3" i="14" s="1"/>
  <c r="FZ3" i="14" a="1"/>
  <c r="FZ3" i="14" s="1"/>
  <c r="GA3" i="14" a="1"/>
  <c r="GA3" i="14" s="1"/>
  <c r="GB3" i="14" a="1"/>
  <c r="GB3" i="14" s="1"/>
  <c r="GC3" i="14" a="1"/>
  <c r="GC3" i="14" s="1"/>
  <c r="GD3" i="14" a="1"/>
  <c r="GD3" i="14" s="1"/>
  <c r="GE3" i="14" a="1"/>
  <c r="GE3" i="14" s="1"/>
  <c r="GF3" i="14" a="1"/>
  <c r="GF3" i="14" s="1"/>
  <c r="GG3" i="14" a="1"/>
  <c r="GG3" i="14" s="1"/>
  <c r="J3" i="14" a="1"/>
  <c r="J3" i="14" s="1"/>
  <c r="E7"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D7" i="10"/>
  <c r="D8" i="10"/>
  <c r="D9" i="10"/>
  <c r="D10" i="10"/>
  <c r="D11" i="10"/>
  <c r="D12" i="10"/>
  <c r="D13" i="10"/>
  <c r="D14" i="10"/>
  <c r="D15" i="10"/>
  <c r="D16" i="10"/>
  <c r="D17" i="10"/>
  <c r="D18" i="10"/>
  <c r="D19" i="10"/>
  <c r="D20" i="10"/>
  <c r="D21" i="10"/>
  <c r="D22" i="10"/>
  <c r="D23" i="10"/>
  <c r="D24" i="10"/>
  <c r="D25" i="10"/>
  <c r="D26" i="10"/>
  <c r="D27" i="10"/>
  <c r="D28" i="10"/>
  <c r="D29" i="10"/>
  <c r="D30" i="10"/>
  <c r="D31" i="10"/>
  <c r="D32" i="10"/>
  <c r="D33" i="10"/>
  <c r="D34" i="10"/>
  <c r="D35" i="10"/>
  <c r="D36" i="10"/>
  <c r="D37" i="10"/>
  <c r="D38" i="10"/>
  <c r="D39" i="10"/>
  <c r="D40" i="10"/>
  <c r="D41" i="10"/>
  <c r="D42" i="10"/>
  <c r="D43" i="10"/>
  <c r="D44" i="10"/>
  <c r="D45" i="10"/>
  <c r="D46" i="10"/>
  <c r="D47" i="10"/>
  <c r="D48" i="10"/>
  <c r="D49" i="10"/>
  <c r="D50" i="10"/>
  <c r="D51" i="10"/>
  <c r="D52" i="10"/>
  <c r="D53" i="10"/>
  <c r="D54" i="10"/>
  <c r="D55" i="10"/>
  <c r="C7" i="10"/>
  <c r="C8" i="10"/>
  <c r="C9" i="10"/>
  <c r="C10" i="10"/>
  <c r="C11" i="10"/>
  <c r="C12" i="10"/>
  <c r="C13" i="10"/>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B7" i="10"/>
  <c r="B8" i="10"/>
  <c r="B9" i="10"/>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E6" i="10"/>
  <c r="D6" i="10"/>
  <c r="C6" i="10"/>
  <c r="B6" i="10"/>
  <c r="B7" i="13"/>
  <c r="B8" i="13"/>
  <c r="B9" i="13"/>
  <c r="B10" i="13"/>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5"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6" i="13"/>
  <c r="D6" i="13"/>
  <c r="C6" i="13"/>
  <c r="B6" i="13"/>
  <c r="J1" i="14" a="1"/>
  <c r="J1" i="14" s="1"/>
  <c r="H6315" i="14"/>
  <c r="H6314" i="14"/>
  <c r="H6313" i="14"/>
  <c r="H6312" i="14"/>
  <c r="H6311" i="14"/>
  <c r="H6310" i="14"/>
  <c r="H6309" i="14"/>
  <c r="H6308" i="14"/>
  <c r="H6307" i="14"/>
  <c r="H6306" i="14"/>
  <c r="H6305" i="14"/>
  <c r="H6304" i="14"/>
  <c r="H6303" i="14"/>
  <c r="H6302" i="14"/>
  <c r="H6301" i="14"/>
  <c r="H6300" i="14"/>
  <c r="H6299" i="14"/>
  <c r="H6298" i="14"/>
  <c r="H6297" i="14"/>
  <c r="H6296" i="14"/>
  <c r="H6295" i="14"/>
  <c r="H6294" i="14"/>
  <c r="H6293" i="14"/>
  <c r="H6292" i="14"/>
  <c r="H6291" i="14"/>
  <c r="H6290" i="14"/>
  <c r="H6289" i="14"/>
  <c r="H6288" i="14"/>
  <c r="H6287" i="14"/>
  <c r="H6286" i="14"/>
  <c r="H6285" i="14"/>
  <c r="H6284" i="14"/>
  <c r="H6283" i="14"/>
  <c r="H6282" i="14"/>
  <c r="H6281" i="14"/>
  <c r="H6280" i="14"/>
  <c r="H6279" i="14"/>
  <c r="H6278" i="14"/>
  <c r="H6277" i="14"/>
  <c r="H6276" i="14"/>
  <c r="H6275" i="14"/>
  <c r="H6274" i="14"/>
  <c r="H6273" i="14"/>
  <c r="H6272" i="14"/>
  <c r="H6271" i="14"/>
  <c r="H6270" i="14"/>
  <c r="H6269" i="14"/>
  <c r="H6268" i="14"/>
  <c r="H6267" i="14"/>
  <c r="H6266" i="14"/>
  <c r="H6265" i="14"/>
  <c r="H6264" i="14"/>
  <c r="H6263" i="14"/>
  <c r="H6262" i="14"/>
  <c r="H6261" i="14"/>
  <c r="H6260" i="14"/>
  <c r="H6259" i="14"/>
  <c r="H6258" i="14"/>
  <c r="H6257" i="14"/>
  <c r="H6256" i="14"/>
  <c r="H6255" i="14"/>
  <c r="H6254" i="14"/>
  <c r="H6253" i="14"/>
  <c r="H6252" i="14"/>
  <c r="H6251" i="14"/>
  <c r="H6250" i="14"/>
  <c r="H6249" i="14"/>
  <c r="H6248" i="14"/>
  <c r="H6247" i="14"/>
  <c r="H6246" i="14"/>
  <c r="H6245" i="14"/>
  <c r="H6244" i="14"/>
  <c r="H6243" i="14"/>
  <c r="H6242" i="14"/>
  <c r="H6241" i="14"/>
  <c r="H6240" i="14"/>
  <c r="H6239" i="14"/>
  <c r="H6238" i="14"/>
  <c r="H6237" i="14"/>
  <c r="H6236" i="14"/>
  <c r="H6235" i="14"/>
  <c r="H6234" i="14"/>
  <c r="H6233" i="14"/>
  <c r="H6232" i="14"/>
  <c r="H6231" i="14"/>
  <c r="H6230" i="14"/>
  <c r="H6229" i="14"/>
  <c r="H6228" i="14"/>
  <c r="H6227" i="14"/>
  <c r="H6226" i="14"/>
  <c r="H6225" i="14"/>
  <c r="H6224" i="14"/>
  <c r="H6223" i="14"/>
  <c r="H6222" i="14"/>
  <c r="H6221" i="14"/>
  <c r="H6220" i="14"/>
  <c r="H6219" i="14"/>
  <c r="H6218" i="14"/>
  <c r="H6217" i="14"/>
  <c r="H6216" i="14"/>
  <c r="H6215" i="14"/>
  <c r="H6214" i="14"/>
  <c r="H6213" i="14"/>
  <c r="H6212" i="14"/>
  <c r="H6211" i="14"/>
  <c r="H6210" i="14"/>
  <c r="H6209" i="14"/>
  <c r="H6208" i="14"/>
  <c r="H6207" i="14"/>
  <c r="H6206" i="14"/>
  <c r="H6205" i="14"/>
  <c r="H6204" i="14"/>
  <c r="H6203" i="14"/>
  <c r="H6202" i="14"/>
  <c r="H6201" i="14"/>
  <c r="H6200" i="14"/>
  <c r="H6199" i="14"/>
  <c r="H6198" i="14"/>
  <c r="H6197" i="14"/>
  <c r="H6196" i="14"/>
  <c r="H6195" i="14"/>
  <c r="H6194" i="14"/>
  <c r="H6193" i="14"/>
  <c r="H6192" i="14"/>
  <c r="H6191" i="14"/>
  <c r="H6190" i="14"/>
  <c r="H6189" i="14"/>
  <c r="H6188" i="14"/>
  <c r="H6187" i="14"/>
  <c r="H6186" i="14"/>
  <c r="H6185" i="14"/>
  <c r="H6184" i="14"/>
  <c r="H6183" i="14"/>
  <c r="H6182" i="14"/>
  <c r="H6181" i="14"/>
  <c r="H6180" i="14"/>
  <c r="H6179" i="14"/>
  <c r="H6178" i="14"/>
  <c r="H6177" i="14"/>
  <c r="H6176" i="14"/>
  <c r="H6175" i="14"/>
  <c r="H6174" i="14"/>
  <c r="H6173" i="14"/>
  <c r="H6172" i="14"/>
  <c r="H6171" i="14"/>
  <c r="H6170" i="14"/>
  <c r="H6169" i="14"/>
  <c r="H6168" i="14"/>
  <c r="H6167" i="14"/>
  <c r="H6166" i="14"/>
  <c r="H6165" i="14"/>
  <c r="H6164" i="14"/>
  <c r="H6163" i="14"/>
  <c r="H6162" i="14"/>
  <c r="H6161" i="14"/>
  <c r="H6160" i="14"/>
  <c r="H6159" i="14"/>
  <c r="H6158" i="14"/>
  <c r="H6157" i="14"/>
  <c r="H6156" i="14"/>
  <c r="H6155" i="14"/>
  <c r="H6154" i="14"/>
  <c r="H6153" i="14"/>
  <c r="H6152" i="14"/>
  <c r="H6151" i="14"/>
  <c r="H6150" i="14"/>
  <c r="H6149" i="14"/>
  <c r="H6148" i="14"/>
  <c r="H6147" i="14"/>
  <c r="H6146" i="14"/>
  <c r="H6145" i="14"/>
  <c r="H6144" i="14"/>
  <c r="H6143" i="14"/>
  <c r="H6142" i="14"/>
  <c r="H6141" i="14"/>
  <c r="H6140" i="14"/>
  <c r="H6139" i="14"/>
  <c r="H6138" i="14"/>
  <c r="H6137" i="14"/>
  <c r="H6136" i="14"/>
  <c r="H6135" i="14"/>
  <c r="H6134" i="14"/>
  <c r="H6133" i="14"/>
  <c r="H6132" i="14"/>
  <c r="H6131" i="14"/>
  <c r="H6130" i="14"/>
  <c r="H6129" i="14"/>
  <c r="H6128" i="14"/>
  <c r="H6127" i="14"/>
  <c r="H6126" i="14"/>
  <c r="H6125" i="14"/>
  <c r="H6124" i="14"/>
  <c r="H6123" i="14"/>
  <c r="H6122" i="14"/>
  <c r="H6121" i="14"/>
  <c r="H6120" i="14"/>
  <c r="H6119" i="14"/>
  <c r="H6118" i="14"/>
  <c r="H6117" i="14"/>
  <c r="H6116" i="14"/>
  <c r="H6115" i="14"/>
  <c r="H6114" i="14"/>
  <c r="H6113" i="14"/>
  <c r="H6112" i="14"/>
  <c r="H6111" i="14"/>
  <c r="H6110" i="14"/>
  <c r="H6109" i="14"/>
  <c r="H6108" i="14"/>
  <c r="H6107" i="14"/>
  <c r="H6106" i="14"/>
  <c r="H6105" i="14"/>
  <c r="H6104" i="14"/>
  <c r="H6103" i="14"/>
  <c r="H6102" i="14"/>
  <c r="H6101" i="14"/>
  <c r="H6100" i="14"/>
  <c r="H6099" i="14"/>
  <c r="H6098" i="14"/>
  <c r="H6097" i="14"/>
  <c r="H6096" i="14"/>
  <c r="H6095" i="14"/>
  <c r="H6094" i="14"/>
  <c r="H6093" i="14"/>
  <c r="H6092" i="14"/>
  <c r="H6091" i="14"/>
  <c r="H6090" i="14"/>
  <c r="H6089" i="14"/>
  <c r="H6088" i="14"/>
  <c r="H6087" i="14"/>
  <c r="H6086" i="14"/>
  <c r="H6085" i="14"/>
  <c r="H6084" i="14"/>
  <c r="H6083" i="14"/>
  <c r="H6082" i="14"/>
  <c r="H6081" i="14"/>
  <c r="H6080" i="14"/>
  <c r="H6079" i="14"/>
  <c r="H6078" i="14"/>
  <c r="H6077" i="14"/>
  <c r="H6076" i="14"/>
  <c r="H6075" i="14"/>
  <c r="H6074" i="14"/>
  <c r="H6073" i="14"/>
  <c r="H6072" i="14"/>
  <c r="H6071" i="14"/>
  <c r="H6070" i="14"/>
  <c r="H6069" i="14"/>
  <c r="H6068" i="14"/>
  <c r="H6067" i="14"/>
  <c r="H6066" i="14"/>
  <c r="H6065" i="14"/>
  <c r="H6064" i="14"/>
  <c r="H6063" i="14"/>
  <c r="H6062" i="14"/>
  <c r="H6061" i="14"/>
  <c r="H6060" i="14"/>
  <c r="H6059" i="14"/>
  <c r="H6058" i="14"/>
  <c r="H6057" i="14"/>
  <c r="H6056" i="14"/>
  <c r="H6055" i="14"/>
  <c r="H6054" i="14"/>
  <c r="H6053" i="14"/>
  <c r="H6052" i="14"/>
  <c r="H6051" i="14"/>
  <c r="H6050" i="14"/>
  <c r="H6049" i="14"/>
  <c r="H6048" i="14"/>
  <c r="H6047" i="14"/>
  <c r="H6046" i="14"/>
  <c r="H6045" i="14"/>
  <c r="H6044" i="14"/>
  <c r="H6043" i="14"/>
  <c r="H6042" i="14"/>
  <c r="H6041" i="14"/>
  <c r="H6040" i="14"/>
  <c r="H6039" i="14"/>
  <c r="H6038" i="14"/>
  <c r="H6037" i="14"/>
  <c r="H6036" i="14"/>
  <c r="H6035" i="14"/>
  <c r="H6034" i="14"/>
  <c r="H6033" i="14"/>
  <c r="H6032" i="14"/>
  <c r="H6031" i="14"/>
  <c r="H6030" i="14"/>
  <c r="H6029" i="14"/>
  <c r="H6028" i="14"/>
  <c r="H6027" i="14"/>
  <c r="H6026" i="14"/>
  <c r="H6025" i="14"/>
  <c r="H6024" i="14"/>
  <c r="H6023" i="14"/>
  <c r="H6022" i="14"/>
  <c r="H6021" i="14"/>
  <c r="H6020" i="14"/>
  <c r="H6019" i="14"/>
  <c r="H6018" i="14"/>
  <c r="H6017" i="14"/>
  <c r="H6016" i="14"/>
  <c r="H6015" i="14"/>
  <c r="H6014" i="14"/>
  <c r="H6013" i="14"/>
  <c r="H6012" i="14"/>
  <c r="H6011" i="14"/>
  <c r="H6010" i="14"/>
  <c r="H6009" i="14"/>
  <c r="H6008" i="14"/>
  <c r="H6007" i="14"/>
  <c r="H6006" i="14"/>
  <c r="H6005" i="14"/>
  <c r="H6004" i="14"/>
  <c r="H6003" i="14"/>
  <c r="H6002" i="14"/>
  <c r="H6001" i="14"/>
  <c r="H6000" i="14"/>
  <c r="H5999" i="14"/>
  <c r="H5998" i="14"/>
  <c r="H5997" i="14"/>
  <c r="H5996" i="14"/>
  <c r="H5995" i="14"/>
  <c r="H5994" i="14"/>
  <c r="H5993" i="14"/>
  <c r="H5992" i="14"/>
  <c r="H5991" i="14"/>
  <c r="H5990" i="14"/>
  <c r="H5989" i="14"/>
  <c r="H5988" i="14"/>
  <c r="H5987" i="14"/>
  <c r="H5986" i="14"/>
  <c r="H5985" i="14"/>
  <c r="H5984" i="14"/>
  <c r="H5983" i="14"/>
  <c r="H5982" i="14"/>
  <c r="H5981" i="14"/>
  <c r="H5980" i="14"/>
  <c r="H5979" i="14"/>
  <c r="H5978" i="14"/>
  <c r="H5977" i="14"/>
  <c r="H5976" i="14"/>
  <c r="H5975" i="14"/>
  <c r="H5974" i="14"/>
  <c r="H5973" i="14"/>
  <c r="H5972" i="14"/>
  <c r="H5971" i="14"/>
  <c r="H5970" i="14"/>
  <c r="H5969" i="14"/>
  <c r="H5968" i="14"/>
  <c r="H5967" i="14"/>
  <c r="H5966" i="14"/>
  <c r="H5965" i="14"/>
  <c r="H5964" i="14"/>
  <c r="H5963" i="14"/>
  <c r="H5962" i="14"/>
  <c r="H5961" i="14"/>
  <c r="H5960" i="14"/>
  <c r="H5959" i="14"/>
  <c r="H5958" i="14"/>
  <c r="H5957" i="14"/>
  <c r="H5956" i="14"/>
  <c r="H5955" i="14"/>
  <c r="H5954" i="14"/>
  <c r="H5953" i="14"/>
  <c r="H5952" i="14"/>
  <c r="H5951" i="14"/>
  <c r="H5950" i="14"/>
  <c r="H5949" i="14"/>
  <c r="H5948" i="14"/>
  <c r="H5947" i="14"/>
  <c r="H5946" i="14"/>
  <c r="H5945" i="14"/>
  <c r="H5944" i="14"/>
  <c r="H5943" i="14"/>
  <c r="H5942" i="14"/>
  <c r="H5941" i="14"/>
  <c r="H5940" i="14"/>
  <c r="H5939" i="14"/>
  <c r="H5938" i="14"/>
  <c r="H5937" i="14"/>
  <c r="H5936" i="14"/>
  <c r="H5935" i="14"/>
  <c r="H5934" i="14"/>
  <c r="H5933" i="14"/>
  <c r="H5932" i="14"/>
  <c r="H5931" i="14"/>
  <c r="H5930" i="14"/>
  <c r="H5929" i="14"/>
  <c r="H5928" i="14"/>
  <c r="H5927" i="14"/>
  <c r="H5926" i="14"/>
  <c r="H5925" i="14"/>
  <c r="H5924" i="14"/>
  <c r="H5923" i="14"/>
  <c r="H5922" i="14"/>
  <c r="H5921" i="14"/>
  <c r="H5920" i="14"/>
  <c r="H5919" i="14"/>
  <c r="H5918" i="14"/>
  <c r="H5917" i="14"/>
  <c r="H5916" i="14"/>
  <c r="H5915" i="14"/>
  <c r="H5914" i="14"/>
  <c r="H5913" i="14"/>
  <c r="H5912" i="14"/>
  <c r="H5911" i="14"/>
  <c r="H5910" i="14"/>
  <c r="H5909" i="14"/>
  <c r="H5908" i="14"/>
  <c r="H5907" i="14"/>
  <c r="H5906" i="14"/>
  <c r="H5905" i="14"/>
  <c r="H5904" i="14"/>
  <c r="H5903" i="14"/>
  <c r="H5902" i="14"/>
  <c r="H5901" i="14"/>
  <c r="H5900" i="14"/>
  <c r="H5899" i="14"/>
  <c r="H5898" i="14"/>
  <c r="H5897" i="14"/>
  <c r="H5896" i="14"/>
  <c r="H5895" i="14"/>
  <c r="H5894" i="14"/>
  <c r="H5893" i="14"/>
  <c r="H5892" i="14"/>
  <c r="H5891" i="14"/>
  <c r="H5890" i="14"/>
  <c r="H5889" i="14"/>
  <c r="H5888" i="14"/>
  <c r="H5887" i="14"/>
  <c r="H5886" i="14"/>
  <c r="H5885" i="14"/>
  <c r="H5884" i="14"/>
  <c r="H5883" i="14"/>
  <c r="H5882" i="14"/>
  <c r="H5881" i="14"/>
  <c r="H5880" i="14"/>
  <c r="H5879" i="14"/>
  <c r="H5878" i="14"/>
  <c r="H5877" i="14"/>
  <c r="H5876" i="14"/>
  <c r="H5875" i="14"/>
  <c r="H5874" i="14"/>
  <c r="H5873" i="14"/>
  <c r="H5872" i="14"/>
  <c r="H5871" i="14"/>
  <c r="H5870" i="14"/>
  <c r="H5869" i="14"/>
  <c r="H5868" i="14"/>
  <c r="H5867" i="14"/>
  <c r="H5866" i="14"/>
  <c r="H5865" i="14"/>
  <c r="H5864" i="14"/>
  <c r="H5863" i="14"/>
  <c r="H5862" i="14"/>
  <c r="H5861" i="14"/>
  <c r="H5860" i="14"/>
  <c r="H5859" i="14"/>
  <c r="H5858" i="14"/>
  <c r="H5857" i="14"/>
  <c r="H5856" i="14"/>
  <c r="H5855" i="14"/>
  <c r="H5854" i="14"/>
  <c r="H5853" i="14"/>
  <c r="H5852" i="14"/>
  <c r="H5851" i="14"/>
  <c r="H5850" i="14"/>
  <c r="H5849" i="14"/>
  <c r="H5848" i="14"/>
  <c r="H5847" i="14"/>
  <c r="H5846" i="14"/>
  <c r="H5845" i="14"/>
  <c r="H5844" i="14"/>
  <c r="H5843" i="14"/>
  <c r="H5842" i="14"/>
  <c r="H5841" i="14"/>
  <c r="H5840" i="14"/>
  <c r="H5839" i="14"/>
  <c r="H5838" i="14"/>
  <c r="H5837" i="14"/>
  <c r="H5836" i="14"/>
  <c r="H5835" i="14"/>
  <c r="H5834" i="14"/>
  <c r="H5833" i="14"/>
  <c r="H5832" i="14"/>
  <c r="H5831" i="14"/>
  <c r="H5830" i="14"/>
  <c r="H5829" i="14"/>
  <c r="H5828" i="14"/>
  <c r="H5827" i="14"/>
  <c r="H5826" i="14"/>
  <c r="H5825" i="14"/>
  <c r="H5824" i="14"/>
  <c r="H5823" i="14"/>
  <c r="H5822" i="14"/>
  <c r="H5821" i="14"/>
  <c r="H5820" i="14"/>
  <c r="H5819" i="14"/>
  <c r="H5818" i="14"/>
  <c r="H5817" i="14"/>
  <c r="H5816" i="14"/>
  <c r="H5815" i="14"/>
  <c r="H5814" i="14"/>
  <c r="H5813" i="14"/>
  <c r="H5812" i="14"/>
  <c r="H5811" i="14"/>
  <c r="H5810" i="14"/>
  <c r="H5809" i="14"/>
  <c r="H5808" i="14"/>
  <c r="H5807" i="14"/>
  <c r="H5806" i="14"/>
  <c r="H5805" i="14"/>
  <c r="H5804" i="14"/>
  <c r="H5803" i="14"/>
  <c r="H5802" i="14"/>
  <c r="H5801" i="14"/>
  <c r="H5800" i="14"/>
  <c r="H5799" i="14"/>
  <c r="H5798" i="14"/>
  <c r="H5797" i="14"/>
  <c r="H5796" i="14"/>
  <c r="H5795" i="14"/>
  <c r="H5794" i="14"/>
  <c r="H5793" i="14"/>
  <c r="H5792" i="14"/>
  <c r="H5791" i="14"/>
  <c r="H5790" i="14"/>
  <c r="H5789" i="14"/>
  <c r="H5788" i="14"/>
  <c r="H5787" i="14"/>
  <c r="H5786" i="14"/>
  <c r="H5785" i="14"/>
  <c r="H5784" i="14"/>
  <c r="H5783" i="14"/>
  <c r="H5782" i="14"/>
  <c r="H5781" i="14"/>
  <c r="H5780" i="14"/>
  <c r="H5779" i="14"/>
  <c r="H5778" i="14"/>
  <c r="H5777" i="14"/>
  <c r="H5776" i="14"/>
  <c r="H5775" i="14"/>
  <c r="H5774" i="14"/>
  <c r="H5773" i="14"/>
  <c r="H5772" i="14"/>
  <c r="H5771" i="14"/>
  <c r="H5770" i="14"/>
  <c r="H5769" i="14"/>
  <c r="H5768" i="14"/>
  <c r="H5767" i="14"/>
  <c r="H5766" i="14"/>
  <c r="H5765" i="14"/>
  <c r="H5764" i="14"/>
  <c r="H5763" i="14"/>
  <c r="H5762" i="14"/>
  <c r="H5761" i="14"/>
  <c r="H5760" i="14"/>
  <c r="H5759" i="14"/>
  <c r="H5758" i="14"/>
  <c r="H5757" i="14"/>
  <c r="H5756" i="14"/>
  <c r="H5755" i="14"/>
  <c r="H5754" i="14"/>
  <c r="H5753" i="14"/>
  <c r="H5752" i="14"/>
  <c r="H5751" i="14"/>
  <c r="H5750" i="14"/>
  <c r="H5749" i="14"/>
  <c r="H5748" i="14"/>
  <c r="H5747" i="14"/>
  <c r="H5746" i="14"/>
  <c r="H5745" i="14"/>
  <c r="H5744" i="14"/>
  <c r="H5743" i="14"/>
  <c r="H5742" i="14"/>
  <c r="H5741" i="14"/>
  <c r="H5740" i="14"/>
  <c r="H5739" i="14"/>
  <c r="H5738" i="14"/>
  <c r="H5737" i="14"/>
  <c r="H5736" i="14"/>
  <c r="H5735" i="14"/>
  <c r="H5734" i="14"/>
  <c r="H5733" i="14"/>
  <c r="H5732" i="14"/>
  <c r="H5731" i="14"/>
  <c r="H5730" i="14"/>
  <c r="H5729" i="14"/>
  <c r="H5728" i="14"/>
  <c r="H5727" i="14"/>
  <c r="H5726" i="14"/>
  <c r="H5725" i="14"/>
  <c r="H5724" i="14"/>
  <c r="H5723" i="14"/>
  <c r="H5722" i="14"/>
  <c r="H5721" i="14"/>
  <c r="H5720" i="14"/>
  <c r="H5719" i="14"/>
  <c r="H5718" i="14"/>
  <c r="H5717" i="14"/>
  <c r="H5716" i="14"/>
  <c r="H5715" i="14"/>
  <c r="H5714" i="14"/>
  <c r="H5713" i="14"/>
  <c r="H5712" i="14"/>
  <c r="H5711" i="14"/>
  <c r="H5710" i="14"/>
  <c r="H5709" i="14"/>
  <c r="H5708" i="14"/>
  <c r="H5707" i="14"/>
  <c r="H5706" i="14"/>
  <c r="H5705" i="14"/>
  <c r="H5704" i="14"/>
  <c r="H5703" i="14"/>
  <c r="H5702" i="14"/>
  <c r="H5701" i="14"/>
  <c r="H5700" i="14"/>
  <c r="H5699" i="14"/>
  <c r="H5698" i="14"/>
  <c r="H5697" i="14"/>
  <c r="H5696" i="14"/>
  <c r="H5695" i="14"/>
  <c r="H5694" i="14"/>
  <c r="H5693" i="14"/>
  <c r="H5692" i="14"/>
  <c r="H5691" i="14"/>
  <c r="H5690" i="14"/>
  <c r="H5689" i="14"/>
  <c r="H5688" i="14"/>
  <c r="H5687" i="14"/>
  <c r="H5686" i="14"/>
  <c r="H5685" i="14"/>
  <c r="H5684" i="14"/>
  <c r="H5683" i="14"/>
  <c r="H5682" i="14"/>
  <c r="H5681" i="14"/>
  <c r="H5680" i="14"/>
  <c r="H5679" i="14"/>
  <c r="H5678" i="14"/>
  <c r="H5677" i="14"/>
  <c r="H5676" i="14"/>
  <c r="H5675" i="14"/>
  <c r="H5674" i="14"/>
  <c r="H5673" i="14"/>
  <c r="H5672" i="14"/>
  <c r="H5671" i="14"/>
  <c r="H5670" i="14"/>
  <c r="H5669" i="14"/>
  <c r="H5668" i="14"/>
  <c r="H5667" i="14"/>
  <c r="H5666" i="14"/>
  <c r="H5665" i="14"/>
  <c r="H5664" i="14"/>
  <c r="H5663" i="14"/>
  <c r="H5662" i="14"/>
  <c r="H5661" i="14"/>
  <c r="H5660" i="14"/>
  <c r="H5659" i="14"/>
  <c r="H5658" i="14"/>
  <c r="H5657" i="14"/>
  <c r="H5656" i="14"/>
  <c r="H5655" i="14"/>
  <c r="H5654" i="14"/>
  <c r="H5653" i="14"/>
  <c r="H5652" i="14"/>
  <c r="H5651" i="14"/>
  <c r="H5650" i="14"/>
  <c r="H5649" i="14"/>
  <c r="H5648" i="14"/>
  <c r="H5647" i="14"/>
  <c r="H5646" i="14"/>
  <c r="H5645" i="14"/>
  <c r="H5644" i="14"/>
  <c r="H5643" i="14"/>
  <c r="H5642" i="14"/>
  <c r="H5641" i="14"/>
  <c r="H5640" i="14"/>
  <c r="H5639" i="14"/>
  <c r="H5638" i="14"/>
  <c r="H5637" i="14"/>
  <c r="H5636" i="14"/>
  <c r="H5635" i="14"/>
  <c r="H5634" i="14"/>
  <c r="H5633" i="14"/>
  <c r="H5632" i="14"/>
  <c r="H5631" i="14"/>
  <c r="H5630" i="14"/>
  <c r="H5629" i="14"/>
  <c r="H5628" i="14"/>
  <c r="H5627" i="14"/>
  <c r="H5626" i="14"/>
  <c r="H5625" i="14"/>
  <c r="H5624" i="14"/>
  <c r="H5623" i="14"/>
  <c r="H5622" i="14"/>
  <c r="H5621" i="14"/>
  <c r="H5620" i="14"/>
  <c r="H5619" i="14"/>
  <c r="H5618" i="14"/>
  <c r="H5617" i="14"/>
  <c r="H5616" i="14"/>
  <c r="H5615" i="14"/>
  <c r="H5614" i="14"/>
  <c r="H5613" i="14"/>
  <c r="H5612" i="14"/>
  <c r="H5611" i="14"/>
  <c r="H5610" i="14"/>
  <c r="H5609" i="14"/>
  <c r="H5608" i="14"/>
  <c r="H5607" i="14"/>
  <c r="H5606" i="14"/>
  <c r="H5605" i="14"/>
  <c r="H5604" i="14"/>
  <c r="H5603" i="14"/>
  <c r="H5602" i="14"/>
  <c r="H5601" i="14"/>
  <c r="H5600" i="14"/>
  <c r="H5599" i="14"/>
  <c r="H5598" i="14"/>
  <c r="H5597" i="14"/>
  <c r="H5596" i="14"/>
  <c r="H5595" i="14"/>
  <c r="H5594" i="14"/>
  <c r="H5593" i="14"/>
  <c r="H5592" i="14"/>
  <c r="H5591" i="14"/>
  <c r="H5590" i="14"/>
  <c r="H5589" i="14"/>
  <c r="H5588" i="14"/>
  <c r="H5587" i="14"/>
  <c r="H5586" i="14"/>
  <c r="H5585" i="14"/>
  <c r="H5584" i="14"/>
  <c r="H5583" i="14"/>
  <c r="H5582" i="14"/>
  <c r="H5581" i="14"/>
  <c r="H5580" i="14"/>
  <c r="H5579" i="14"/>
  <c r="H5578" i="14"/>
  <c r="H5577" i="14"/>
  <c r="H5576" i="14"/>
  <c r="H5575" i="14"/>
  <c r="H5574" i="14"/>
  <c r="H5573" i="14"/>
  <c r="H5572" i="14"/>
  <c r="H5571" i="14"/>
  <c r="H5570" i="14"/>
  <c r="H5569" i="14"/>
  <c r="H5568" i="14"/>
  <c r="H5567" i="14"/>
  <c r="H5566" i="14"/>
  <c r="H5565" i="14"/>
  <c r="H5564" i="14"/>
  <c r="H5563" i="14"/>
  <c r="H5562" i="14"/>
  <c r="H5561" i="14"/>
  <c r="H5560" i="14"/>
  <c r="H5559" i="14"/>
  <c r="H5558" i="14"/>
  <c r="H5557" i="14"/>
  <c r="H5556" i="14"/>
  <c r="H5555" i="14"/>
  <c r="H5554" i="14"/>
  <c r="H5553" i="14"/>
  <c r="H5552" i="14"/>
  <c r="H5551" i="14"/>
  <c r="H5550" i="14"/>
  <c r="H5549" i="14"/>
  <c r="H5548" i="14"/>
  <c r="H5547" i="14"/>
  <c r="H5546" i="14"/>
  <c r="H5545" i="14"/>
  <c r="H5544" i="14"/>
  <c r="H5543" i="14"/>
  <c r="H5542" i="14"/>
  <c r="H5541" i="14"/>
  <c r="H5540" i="14"/>
  <c r="H5539" i="14"/>
  <c r="H5538" i="14"/>
  <c r="H5537" i="14"/>
  <c r="H5536" i="14"/>
  <c r="H5535" i="14"/>
  <c r="H5534" i="14"/>
  <c r="H5533" i="14"/>
  <c r="H5532" i="14"/>
  <c r="H5531" i="14"/>
  <c r="H5530" i="14"/>
  <c r="H5529" i="14"/>
  <c r="H5528" i="14"/>
  <c r="H5527" i="14"/>
  <c r="H5526" i="14"/>
  <c r="H5525" i="14"/>
  <c r="H5524" i="14"/>
  <c r="H5523" i="14"/>
  <c r="H5522" i="14"/>
  <c r="H5521" i="14"/>
  <c r="H5520" i="14"/>
  <c r="H5519" i="14"/>
  <c r="H5518" i="14"/>
  <c r="H5517" i="14"/>
  <c r="H5516" i="14"/>
  <c r="H5515" i="14"/>
  <c r="H5514" i="14"/>
  <c r="H5513" i="14"/>
  <c r="H5512" i="14"/>
  <c r="H5511" i="14"/>
  <c r="H5510" i="14"/>
  <c r="H5509" i="14"/>
  <c r="H5508" i="14"/>
  <c r="H5507" i="14"/>
  <c r="H5506" i="14"/>
  <c r="H5505" i="14"/>
  <c r="H5504" i="14"/>
  <c r="H5503" i="14"/>
  <c r="H5502" i="14"/>
  <c r="H5501" i="14"/>
  <c r="H5500" i="14"/>
  <c r="H5499" i="14"/>
  <c r="H5498" i="14"/>
  <c r="H5497" i="14"/>
  <c r="H5496" i="14"/>
  <c r="H5495" i="14"/>
  <c r="H5494" i="14"/>
  <c r="H5493" i="14"/>
  <c r="H5492" i="14"/>
  <c r="H5491" i="14"/>
  <c r="H5490" i="14"/>
  <c r="H5489" i="14"/>
  <c r="H5488" i="14"/>
  <c r="H5487" i="14"/>
  <c r="H5486" i="14"/>
  <c r="H5485" i="14"/>
  <c r="H5484" i="14"/>
  <c r="H5483" i="14"/>
  <c r="H5482" i="14"/>
  <c r="H5481" i="14"/>
  <c r="H5480" i="14"/>
  <c r="H5479" i="14"/>
  <c r="H5478" i="14"/>
  <c r="H5477" i="14"/>
  <c r="H5476" i="14"/>
  <c r="H5475" i="14"/>
  <c r="H5474" i="14"/>
  <c r="H5473" i="14"/>
  <c r="H5472" i="14"/>
  <c r="H5471" i="14"/>
  <c r="H5470" i="14"/>
  <c r="H5469" i="14"/>
  <c r="H5468" i="14"/>
  <c r="H5467" i="14"/>
  <c r="H5466" i="14"/>
  <c r="H5465" i="14"/>
  <c r="H5464" i="14"/>
  <c r="H5463" i="14"/>
  <c r="H5462" i="14"/>
  <c r="H5461" i="14"/>
  <c r="H5460" i="14"/>
  <c r="H5459" i="14"/>
  <c r="H5458" i="14"/>
  <c r="H5457" i="14"/>
  <c r="H5456" i="14"/>
  <c r="H5455" i="14"/>
  <c r="H5454" i="14"/>
  <c r="H5453" i="14"/>
  <c r="H5452" i="14"/>
  <c r="H5451" i="14"/>
  <c r="H5450" i="14"/>
  <c r="H5449" i="14"/>
  <c r="H5448" i="14"/>
  <c r="H5447" i="14"/>
  <c r="H5446" i="14"/>
  <c r="H5445" i="14"/>
  <c r="H5444" i="14"/>
  <c r="H5443" i="14"/>
  <c r="H5442" i="14"/>
  <c r="H5441" i="14"/>
  <c r="H5440" i="14"/>
  <c r="H5439" i="14"/>
  <c r="H5438" i="14"/>
  <c r="H5437" i="14"/>
  <c r="H5436" i="14"/>
  <c r="H5435" i="14"/>
  <c r="H5434" i="14"/>
  <c r="H5433" i="14"/>
  <c r="H5432" i="14"/>
  <c r="H5431" i="14"/>
  <c r="H5430" i="14"/>
  <c r="H5429" i="14"/>
  <c r="H5428" i="14"/>
  <c r="H5427" i="14"/>
  <c r="H5426" i="14"/>
  <c r="H5425" i="14"/>
  <c r="H5424" i="14"/>
  <c r="H5423" i="14"/>
  <c r="H5422" i="14"/>
  <c r="H5421" i="14"/>
  <c r="H5420" i="14"/>
  <c r="H5419" i="14"/>
  <c r="H5418" i="14"/>
  <c r="H5417" i="14"/>
  <c r="H5416" i="14"/>
  <c r="H5415" i="14"/>
  <c r="H5414" i="14"/>
  <c r="H5413" i="14"/>
  <c r="H5412" i="14"/>
  <c r="H5411" i="14"/>
  <c r="H5410" i="14"/>
  <c r="H5409" i="14"/>
  <c r="H5408" i="14"/>
  <c r="H5407" i="14"/>
  <c r="H5406" i="14"/>
  <c r="H5405" i="14"/>
  <c r="H5404" i="14"/>
  <c r="H5403" i="14"/>
  <c r="H5402" i="14"/>
  <c r="H5401" i="14"/>
  <c r="H5400" i="14"/>
  <c r="H5399" i="14"/>
  <c r="H5398" i="14"/>
  <c r="H5397" i="14"/>
  <c r="H5396" i="14"/>
  <c r="H5395" i="14"/>
  <c r="H5394" i="14"/>
  <c r="H5393" i="14"/>
  <c r="H5392" i="14"/>
  <c r="H5391" i="14"/>
  <c r="H5390" i="14"/>
  <c r="H5389" i="14"/>
  <c r="H5388" i="14"/>
  <c r="H5387" i="14"/>
  <c r="H5386" i="14"/>
  <c r="H5385" i="14"/>
  <c r="H5384" i="14"/>
  <c r="H5383" i="14"/>
  <c r="H5382" i="14"/>
  <c r="H5381" i="14"/>
  <c r="H5380" i="14"/>
  <c r="H5379" i="14"/>
  <c r="H5378" i="14"/>
  <c r="H5377" i="14"/>
  <c r="H5376" i="14"/>
  <c r="H5375" i="14"/>
  <c r="H5374" i="14"/>
  <c r="H5373" i="14"/>
  <c r="H5372" i="14"/>
  <c r="H5371" i="14"/>
  <c r="H5370" i="14"/>
  <c r="H5369" i="14"/>
  <c r="H5368" i="14"/>
  <c r="H5367" i="14"/>
  <c r="H5366" i="14"/>
  <c r="H5365" i="14"/>
  <c r="H5364" i="14"/>
  <c r="H5363" i="14"/>
  <c r="H5362" i="14"/>
  <c r="H5361" i="14"/>
  <c r="H5360" i="14"/>
  <c r="H5359" i="14"/>
  <c r="H5358" i="14"/>
  <c r="H5357" i="14"/>
  <c r="H5356" i="14"/>
  <c r="H5355" i="14"/>
  <c r="H5354" i="14"/>
  <c r="H5353" i="14"/>
  <c r="H5352" i="14"/>
  <c r="H5351" i="14"/>
  <c r="H5350" i="14"/>
  <c r="H5349" i="14"/>
  <c r="H5348" i="14"/>
  <c r="H5347" i="14"/>
  <c r="H5346" i="14"/>
  <c r="H5345" i="14"/>
  <c r="H5344" i="14"/>
  <c r="H5343" i="14"/>
  <c r="H5342" i="14"/>
  <c r="H5341" i="14"/>
  <c r="H5340" i="14"/>
  <c r="H5339" i="14"/>
  <c r="H5338" i="14"/>
  <c r="H5337" i="14"/>
  <c r="H5336" i="14"/>
  <c r="H5335" i="14"/>
  <c r="H5334" i="14"/>
  <c r="H5333" i="14"/>
  <c r="H5332" i="14"/>
  <c r="H5331" i="14"/>
  <c r="H5330" i="14"/>
  <c r="H5329" i="14"/>
  <c r="H5328" i="14"/>
  <c r="H5327" i="14"/>
  <c r="H5326" i="14"/>
  <c r="H5325" i="14"/>
  <c r="H5324" i="14"/>
  <c r="H5323" i="14"/>
  <c r="H5322" i="14"/>
  <c r="H5321" i="14"/>
  <c r="H5320" i="14"/>
  <c r="H5319" i="14"/>
  <c r="H5318" i="14"/>
  <c r="H5317" i="14"/>
  <c r="H5316" i="14"/>
  <c r="H5315" i="14"/>
  <c r="H5314" i="14"/>
  <c r="H5313" i="14"/>
  <c r="H5312" i="14"/>
  <c r="H5311" i="14"/>
  <c r="H5310" i="14"/>
  <c r="H5309" i="14"/>
  <c r="H5308" i="14"/>
  <c r="H5307" i="14"/>
  <c r="H5306" i="14"/>
  <c r="H5305" i="14"/>
  <c r="H5304" i="14"/>
  <c r="H5303" i="14"/>
  <c r="H5302" i="14"/>
  <c r="H5301" i="14"/>
  <c r="H5300" i="14"/>
  <c r="H5299" i="14"/>
  <c r="H5298" i="14"/>
  <c r="H5297" i="14"/>
  <c r="H5296" i="14"/>
  <c r="H5295" i="14"/>
  <c r="H5294" i="14"/>
  <c r="H5293" i="14"/>
  <c r="H5292" i="14"/>
  <c r="H5291" i="14"/>
  <c r="H5290" i="14"/>
  <c r="H5289" i="14"/>
  <c r="H5288" i="14"/>
  <c r="H5287" i="14"/>
  <c r="H5286" i="14"/>
  <c r="H5285" i="14"/>
  <c r="H5284" i="14"/>
  <c r="H5283" i="14"/>
  <c r="H5282" i="14"/>
  <c r="H5281" i="14"/>
  <c r="H5280" i="14"/>
  <c r="H5279" i="14"/>
  <c r="H5278" i="14"/>
  <c r="H5277" i="14"/>
  <c r="H5276" i="14"/>
  <c r="H5275" i="14"/>
  <c r="H5274" i="14"/>
  <c r="H5273" i="14"/>
  <c r="H5272" i="14"/>
  <c r="H5271" i="14"/>
  <c r="H5270" i="14"/>
  <c r="H5269" i="14"/>
  <c r="H5268" i="14"/>
  <c r="H5267" i="14"/>
  <c r="H5266" i="14"/>
  <c r="H5265" i="14"/>
  <c r="H5264" i="14"/>
  <c r="H5263" i="14"/>
  <c r="H5262" i="14"/>
  <c r="H5261" i="14"/>
  <c r="H5260" i="14"/>
  <c r="H5259" i="14"/>
  <c r="H5258" i="14"/>
  <c r="H5257" i="14"/>
  <c r="H5256" i="14"/>
  <c r="H5255" i="14"/>
  <c r="H5254" i="14"/>
  <c r="H5253" i="14"/>
  <c r="H5252" i="14"/>
  <c r="H5251" i="14"/>
  <c r="H5250" i="14"/>
  <c r="H5249" i="14"/>
  <c r="H5248" i="14"/>
  <c r="H5247" i="14"/>
  <c r="H5246" i="14"/>
  <c r="H5245" i="14"/>
  <c r="H5244" i="14"/>
  <c r="H5243" i="14"/>
  <c r="H5242" i="14"/>
  <c r="H5241" i="14"/>
  <c r="H5240" i="14"/>
  <c r="H5239" i="14"/>
  <c r="H5238" i="14"/>
  <c r="H5237" i="14"/>
  <c r="H5236" i="14"/>
  <c r="H5235" i="14"/>
  <c r="H5234" i="14"/>
  <c r="H5233" i="14"/>
  <c r="H5232" i="14"/>
  <c r="H5231" i="14"/>
  <c r="H5230" i="14"/>
  <c r="H5229" i="14"/>
  <c r="H5228" i="14"/>
  <c r="H5227" i="14"/>
  <c r="H5226" i="14"/>
  <c r="H5225" i="14"/>
  <c r="H5224" i="14"/>
  <c r="H5223" i="14"/>
  <c r="H5222" i="14"/>
  <c r="H5221" i="14"/>
  <c r="H5220" i="14"/>
  <c r="H5219" i="14"/>
  <c r="H5218" i="14"/>
  <c r="H5217" i="14"/>
  <c r="H5216" i="14"/>
  <c r="H5215" i="14"/>
  <c r="H5214" i="14"/>
  <c r="H5213" i="14"/>
  <c r="H5212" i="14"/>
  <c r="H5211" i="14"/>
  <c r="H5210" i="14"/>
  <c r="H5209" i="14"/>
  <c r="H5208" i="14"/>
  <c r="H5207" i="14"/>
  <c r="H5206" i="14"/>
  <c r="H5205" i="14"/>
  <c r="H5204" i="14"/>
  <c r="H5203" i="14"/>
  <c r="H5202" i="14"/>
  <c r="H5201" i="14"/>
  <c r="H5200" i="14"/>
  <c r="H5199" i="14"/>
  <c r="H5198" i="14"/>
  <c r="H5197" i="14"/>
  <c r="H5196" i="14"/>
  <c r="H5195" i="14"/>
  <c r="H5194" i="14"/>
  <c r="H5193" i="14"/>
  <c r="H5192" i="14"/>
  <c r="H5191" i="14"/>
  <c r="H5190" i="14"/>
  <c r="H5189" i="14"/>
  <c r="H5188" i="14"/>
  <c r="H5187" i="14"/>
  <c r="H5186" i="14"/>
  <c r="H5185" i="14"/>
  <c r="H5184" i="14"/>
  <c r="H5183" i="14"/>
  <c r="H5182" i="14"/>
  <c r="H5181" i="14"/>
  <c r="H5180" i="14"/>
  <c r="H5179" i="14"/>
  <c r="H5178" i="14"/>
  <c r="H5177" i="14"/>
  <c r="H5176" i="14"/>
  <c r="H5175" i="14"/>
  <c r="H5174" i="14"/>
  <c r="H5173" i="14"/>
  <c r="H5172" i="14"/>
  <c r="H5171" i="14"/>
  <c r="H5170" i="14"/>
  <c r="H5169" i="14"/>
  <c r="H5168" i="14"/>
  <c r="H5167" i="14"/>
  <c r="H5166" i="14"/>
  <c r="H5165" i="14"/>
  <c r="H5164" i="14"/>
  <c r="H5163" i="14"/>
  <c r="H5162" i="14"/>
  <c r="H5161" i="14"/>
  <c r="H5160" i="14"/>
  <c r="H5159" i="14"/>
  <c r="H5158" i="14"/>
  <c r="H5157" i="14"/>
  <c r="H5156" i="14"/>
  <c r="H5155" i="14"/>
  <c r="H5154" i="14"/>
  <c r="H5153" i="14"/>
  <c r="H5152" i="14"/>
  <c r="H5151" i="14"/>
  <c r="H5150" i="14"/>
  <c r="H5149" i="14"/>
  <c r="H5148" i="14"/>
  <c r="H5147" i="14"/>
  <c r="H5146" i="14"/>
  <c r="H5145" i="14"/>
  <c r="H5144" i="14"/>
  <c r="H5143" i="14"/>
  <c r="H5142" i="14"/>
  <c r="H5141" i="14"/>
  <c r="H5140" i="14"/>
  <c r="H5139" i="14"/>
  <c r="H5138" i="14"/>
  <c r="H5137" i="14"/>
  <c r="H5136" i="14"/>
  <c r="H5135" i="14"/>
  <c r="H5134" i="14"/>
  <c r="H5133" i="14"/>
  <c r="H5132" i="14"/>
  <c r="H5131" i="14"/>
  <c r="H5130" i="14"/>
  <c r="H5129" i="14"/>
  <c r="H5128" i="14"/>
  <c r="H5127" i="14"/>
  <c r="H5126" i="14"/>
  <c r="H5125" i="14"/>
  <c r="H5124" i="14"/>
  <c r="H5123" i="14"/>
  <c r="H5122" i="14"/>
  <c r="H5121" i="14"/>
  <c r="H5120" i="14"/>
  <c r="H5119" i="14"/>
  <c r="H5118" i="14"/>
  <c r="H5117" i="14"/>
  <c r="H5116" i="14"/>
  <c r="H5115" i="14"/>
  <c r="H5114" i="14"/>
  <c r="H5113" i="14"/>
  <c r="H5112" i="14"/>
  <c r="H5111" i="14"/>
  <c r="H5110" i="14"/>
  <c r="H5109" i="14"/>
  <c r="H5108" i="14"/>
  <c r="H5107" i="14"/>
  <c r="H5106" i="14"/>
  <c r="H5105" i="14"/>
  <c r="H5104" i="14"/>
  <c r="H5103" i="14"/>
  <c r="H5102" i="14"/>
  <c r="H5101" i="14"/>
  <c r="H5100" i="14"/>
  <c r="H5099" i="14"/>
  <c r="H5098" i="14"/>
  <c r="H5097" i="14"/>
  <c r="H5096" i="14"/>
  <c r="H5095" i="14"/>
  <c r="H5094" i="14"/>
  <c r="H5093" i="14"/>
  <c r="H5092" i="14"/>
  <c r="H5091" i="14"/>
  <c r="H5090" i="14"/>
  <c r="H5089" i="14"/>
  <c r="H5088" i="14"/>
  <c r="H5087" i="14"/>
  <c r="H5086" i="14"/>
  <c r="H5085" i="14"/>
  <c r="H5084" i="14"/>
  <c r="H5083" i="14"/>
  <c r="H5082" i="14"/>
  <c r="H5081" i="14"/>
  <c r="H5080" i="14"/>
  <c r="H5079" i="14"/>
  <c r="H5078" i="14"/>
  <c r="H5077" i="14"/>
  <c r="H5076" i="14"/>
  <c r="H5075" i="14"/>
  <c r="H5074" i="14"/>
  <c r="H5073" i="14"/>
  <c r="H5072" i="14"/>
  <c r="H5071" i="14"/>
  <c r="H5070" i="14"/>
  <c r="H5069" i="14"/>
  <c r="H5068" i="14"/>
  <c r="H5067" i="14"/>
  <c r="H5066" i="14"/>
  <c r="H5065" i="14"/>
  <c r="H5064" i="14"/>
  <c r="H5063" i="14"/>
  <c r="H5062" i="14"/>
  <c r="H5061" i="14"/>
  <c r="H5060" i="14"/>
  <c r="H5059" i="14"/>
  <c r="H5058" i="14"/>
  <c r="H5057" i="14"/>
  <c r="H5056" i="14"/>
  <c r="H5055" i="14"/>
  <c r="H5054" i="14"/>
  <c r="H5053" i="14"/>
  <c r="H5052" i="14"/>
  <c r="H5051" i="14"/>
  <c r="H5050" i="14"/>
  <c r="H5049" i="14"/>
  <c r="H5048" i="14"/>
  <c r="H5047" i="14"/>
  <c r="H5046" i="14"/>
  <c r="H5045" i="14"/>
  <c r="H5044" i="14"/>
  <c r="H5043" i="14"/>
  <c r="H5042" i="14"/>
  <c r="H5041" i="14"/>
  <c r="H5040" i="14"/>
  <c r="H5039" i="14"/>
  <c r="H5038" i="14"/>
  <c r="H5037" i="14"/>
  <c r="H5036" i="14"/>
  <c r="H5035" i="14"/>
  <c r="H5034" i="14"/>
  <c r="H5033" i="14"/>
  <c r="H5032" i="14"/>
  <c r="H5031" i="14"/>
  <c r="H5030" i="14"/>
  <c r="H5029" i="14"/>
  <c r="H5028" i="14"/>
  <c r="H5027" i="14"/>
  <c r="H5026" i="14"/>
  <c r="H5025" i="14"/>
  <c r="H5024" i="14"/>
  <c r="H5023" i="14"/>
  <c r="H5022" i="14"/>
  <c r="H5021" i="14"/>
  <c r="H5020" i="14"/>
  <c r="H5019" i="14"/>
  <c r="H5018" i="14"/>
  <c r="H5017" i="14"/>
  <c r="H5016" i="14"/>
  <c r="H5015" i="14"/>
  <c r="H5014" i="14"/>
  <c r="H5013" i="14"/>
  <c r="H5012" i="14"/>
  <c r="H5011" i="14"/>
  <c r="H5010" i="14"/>
  <c r="H5009" i="14"/>
  <c r="H5008" i="14"/>
  <c r="H5007" i="14"/>
  <c r="H5006" i="14"/>
  <c r="H5005" i="14"/>
  <c r="H5004" i="14"/>
  <c r="H5003" i="14"/>
  <c r="H5002" i="14"/>
  <c r="H5001" i="14"/>
  <c r="H5000" i="14"/>
  <c r="H4999" i="14"/>
  <c r="H4998" i="14"/>
  <c r="H4997" i="14"/>
  <c r="H4996" i="14"/>
  <c r="H4995" i="14"/>
  <c r="H4994" i="14"/>
  <c r="H4993" i="14"/>
  <c r="H4992" i="14"/>
  <c r="H4991" i="14"/>
  <c r="H4990" i="14"/>
  <c r="H4989" i="14"/>
  <c r="H4988" i="14"/>
  <c r="H4987" i="14"/>
  <c r="H4986" i="14"/>
  <c r="H4985" i="14"/>
  <c r="H4984" i="14"/>
  <c r="H4983" i="14"/>
  <c r="H4982" i="14"/>
  <c r="H4981" i="14"/>
  <c r="H4980" i="14"/>
  <c r="H4979" i="14"/>
  <c r="H4978" i="14"/>
  <c r="H4977" i="14"/>
  <c r="H4976" i="14"/>
  <c r="H4975" i="14"/>
  <c r="H4974" i="14"/>
  <c r="H4973" i="14"/>
  <c r="H4972" i="14"/>
  <c r="H4971" i="14"/>
  <c r="H4970" i="14"/>
  <c r="H4969" i="14"/>
  <c r="H4968" i="14"/>
  <c r="H4967" i="14"/>
  <c r="H4966" i="14"/>
  <c r="H4965" i="14"/>
  <c r="H4964" i="14"/>
  <c r="H4963" i="14"/>
  <c r="H4962" i="14"/>
  <c r="H4961" i="14"/>
  <c r="H4960" i="14"/>
  <c r="H4959" i="14"/>
  <c r="H4958" i="14"/>
  <c r="H4957" i="14"/>
  <c r="H4956" i="14"/>
  <c r="H4955" i="14"/>
  <c r="H4954" i="14"/>
  <c r="H4953" i="14"/>
  <c r="H4952" i="14"/>
  <c r="H4951" i="14"/>
  <c r="H4950" i="14"/>
  <c r="H4949" i="14"/>
  <c r="H4948" i="14"/>
  <c r="H4947" i="14"/>
  <c r="H4946" i="14"/>
  <c r="H4945" i="14"/>
  <c r="H4944" i="14"/>
  <c r="H4943" i="14"/>
  <c r="H4942" i="14"/>
  <c r="H4941" i="14"/>
  <c r="H4940" i="14"/>
  <c r="H4939" i="14"/>
  <c r="H4938" i="14"/>
  <c r="H4937" i="14"/>
  <c r="H4936" i="14"/>
  <c r="H4935" i="14"/>
  <c r="H4934" i="14"/>
  <c r="H4933" i="14"/>
  <c r="H4932" i="14"/>
  <c r="H4931" i="14"/>
  <c r="H4930" i="14"/>
  <c r="H4929" i="14"/>
  <c r="H4928" i="14"/>
  <c r="H4927" i="14"/>
  <c r="H4926" i="14"/>
  <c r="H4925" i="14"/>
  <c r="H4924" i="14"/>
  <c r="H4923" i="14"/>
  <c r="H4922" i="14"/>
  <c r="H4921" i="14"/>
  <c r="H4920" i="14"/>
  <c r="H4919" i="14"/>
  <c r="H4918" i="14"/>
  <c r="H4917" i="14"/>
  <c r="H4916" i="14"/>
  <c r="H4915" i="14"/>
  <c r="H4914" i="14"/>
  <c r="H4913" i="14"/>
  <c r="H4912" i="14"/>
  <c r="H4911" i="14"/>
  <c r="H4910" i="14"/>
  <c r="H4909" i="14"/>
  <c r="H4908" i="14"/>
  <c r="H4907" i="14"/>
  <c r="H4906" i="14"/>
  <c r="H4905" i="14"/>
  <c r="H4904" i="14"/>
  <c r="H4903" i="14"/>
  <c r="H4902" i="14"/>
  <c r="H4901" i="14"/>
  <c r="H4900" i="14"/>
  <c r="H4899" i="14"/>
  <c r="H4898" i="14"/>
  <c r="H4897" i="14"/>
  <c r="H4896" i="14"/>
  <c r="H4895" i="14"/>
  <c r="H4894" i="14"/>
  <c r="H4893" i="14"/>
  <c r="H4892" i="14"/>
  <c r="H4891" i="14"/>
  <c r="H4890" i="14"/>
  <c r="H4889" i="14"/>
  <c r="H4888" i="14"/>
  <c r="H4887" i="14"/>
  <c r="H4886" i="14"/>
  <c r="H4885" i="14"/>
  <c r="H4884" i="14"/>
  <c r="H4883" i="14"/>
  <c r="H4882" i="14"/>
  <c r="H4881" i="14"/>
  <c r="H4880" i="14"/>
  <c r="H4879" i="14"/>
  <c r="H4878" i="14"/>
  <c r="H4877" i="14"/>
  <c r="H4876" i="14"/>
  <c r="H4875" i="14"/>
  <c r="H4874" i="14"/>
  <c r="H4873" i="14"/>
  <c r="H4872" i="14"/>
  <c r="H4871" i="14"/>
  <c r="H4870" i="14"/>
  <c r="H4869" i="14"/>
  <c r="H4868" i="14"/>
  <c r="H4867" i="14"/>
  <c r="H4866" i="14"/>
  <c r="H4865" i="14"/>
  <c r="H4864" i="14"/>
  <c r="H4863" i="14"/>
  <c r="H4862" i="14"/>
  <c r="H4861" i="14"/>
  <c r="H4860" i="14"/>
  <c r="H4859" i="14"/>
  <c r="H4858" i="14"/>
  <c r="H4857" i="14"/>
  <c r="H4856" i="14"/>
  <c r="H4855" i="14"/>
  <c r="H4854" i="14"/>
  <c r="H4853" i="14"/>
  <c r="H4852" i="14"/>
  <c r="H4851" i="14"/>
  <c r="H4850" i="14"/>
  <c r="H4849" i="14"/>
  <c r="H4848" i="14"/>
  <c r="H4847" i="14"/>
  <c r="H4846" i="14"/>
  <c r="H4845" i="14"/>
  <c r="H4844" i="14"/>
  <c r="H4843" i="14"/>
  <c r="H4842" i="14"/>
  <c r="H4841" i="14"/>
  <c r="H4840" i="14"/>
  <c r="H4839" i="14"/>
  <c r="H4838" i="14"/>
  <c r="H4837" i="14"/>
  <c r="H4836" i="14"/>
  <c r="H4835" i="14"/>
  <c r="H4834" i="14"/>
  <c r="H4833" i="14"/>
  <c r="H4832" i="14"/>
  <c r="H4831" i="14"/>
  <c r="H4830" i="14"/>
  <c r="H4829" i="14"/>
  <c r="H4828" i="14"/>
  <c r="H4827" i="14"/>
  <c r="H4826" i="14"/>
  <c r="H4825" i="14"/>
  <c r="H4824" i="14"/>
  <c r="H4823" i="14"/>
  <c r="H4822" i="14"/>
  <c r="H4821" i="14"/>
  <c r="H4820" i="14"/>
  <c r="H4819" i="14"/>
  <c r="H4818" i="14"/>
  <c r="H4817" i="14"/>
  <c r="H4816" i="14"/>
  <c r="H4815" i="14"/>
  <c r="H4814" i="14"/>
  <c r="H4813" i="14"/>
  <c r="H4812" i="14"/>
  <c r="H4811" i="14"/>
  <c r="H4810" i="14"/>
  <c r="H4809" i="14"/>
  <c r="H4808" i="14"/>
  <c r="H4807" i="14"/>
  <c r="H4806" i="14"/>
  <c r="H4805" i="14"/>
  <c r="H4804" i="14"/>
  <c r="H4803" i="14"/>
  <c r="H4802" i="14"/>
  <c r="H4801" i="14"/>
  <c r="H4800" i="14"/>
  <c r="H4799" i="14"/>
  <c r="H4798" i="14"/>
  <c r="H4797" i="14"/>
  <c r="H4796" i="14"/>
  <c r="H4795" i="14"/>
  <c r="H4794" i="14"/>
  <c r="H4793" i="14"/>
  <c r="H4792" i="14"/>
  <c r="H4791" i="14"/>
  <c r="H4790" i="14"/>
  <c r="H4789" i="14"/>
  <c r="H4788" i="14"/>
  <c r="H4787" i="14"/>
  <c r="H4786" i="14"/>
  <c r="H4785" i="14"/>
  <c r="H4784" i="14"/>
  <c r="H4783" i="14"/>
  <c r="H4782" i="14"/>
  <c r="H4781" i="14"/>
  <c r="H4780" i="14"/>
  <c r="H4779" i="14"/>
  <c r="H4778" i="14"/>
  <c r="H4777" i="14"/>
  <c r="H4776" i="14"/>
  <c r="H4775" i="14"/>
  <c r="H4774" i="14"/>
  <c r="H4773" i="14"/>
  <c r="H4772" i="14"/>
  <c r="H4771" i="14"/>
  <c r="H4770" i="14"/>
  <c r="H4769" i="14"/>
  <c r="H4768" i="14"/>
  <c r="H4767" i="14"/>
  <c r="H4766" i="14"/>
  <c r="H4765" i="14"/>
  <c r="H4764" i="14"/>
  <c r="H4763" i="14"/>
  <c r="H4762" i="14"/>
  <c r="H4761" i="14"/>
  <c r="H4760" i="14"/>
  <c r="H4759" i="14"/>
  <c r="H4758" i="14"/>
  <c r="H4757" i="14"/>
  <c r="H4756" i="14"/>
  <c r="H4755" i="14"/>
  <c r="H4754" i="14"/>
  <c r="H4753" i="14"/>
  <c r="H4752" i="14"/>
  <c r="H4751" i="14"/>
  <c r="H4750" i="14"/>
  <c r="H4749" i="14"/>
  <c r="H4748" i="14"/>
  <c r="H4747" i="14"/>
  <c r="H4746" i="14"/>
  <c r="H4745" i="14"/>
  <c r="H4744" i="14"/>
  <c r="H4743" i="14"/>
  <c r="H4742" i="14"/>
  <c r="H4741" i="14"/>
  <c r="H4740" i="14"/>
  <c r="H4739" i="14"/>
  <c r="H4738" i="14"/>
  <c r="H4737" i="14"/>
  <c r="H4736" i="14"/>
  <c r="H4735" i="14"/>
  <c r="H4734" i="14"/>
  <c r="H4733" i="14"/>
  <c r="H4732" i="14"/>
  <c r="H4731" i="14"/>
  <c r="H4730" i="14"/>
  <c r="H4729" i="14"/>
  <c r="H4728" i="14"/>
  <c r="H4727" i="14"/>
  <c r="H4726" i="14"/>
  <c r="H4725" i="14"/>
  <c r="H4724" i="14"/>
  <c r="H4723" i="14"/>
  <c r="H4722" i="14"/>
  <c r="H4721" i="14"/>
  <c r="H4720" i="14"/>
  <c r="H4719" i="14"/>
  <c r="H4718" i="14"/>
  <c r="H4717" i="14"/>
  <c r="H4716" i="14"/>
  <c r="H4715" i="14"/>
  <c r="H4714" i="14"/>
  <c r="H4713" i="14"/>
  <c r="H4712" i="14"/>
  <c r="H4711" i="14"/>
  <c r="H4710" i="14"/>
  <c r="H4709" i="14"/>
  <c r="H4708" i="14"/>
  <c r="H4707" i="14"/>
  <c r="H4706" i="14"/>
  <c r="H4705" i="14"/>
  <c r="H4704" i="14"/>
  <c r="H4703" i="14"/>
  <c r="H4702" i="14"/>
  <c r="H4701" i="14"/>
  <c r="H4700" i="14"/>
  <c r="H4699" i="14"/>
  <c r="H4698" i="14"/>
  <c r="H4697" i="14"/>
  <c r="H4696" i="14"/>
  <c r="H4695" i="14"/>
  <c r="H4694" i="14"/>
  <c r="H4693" i="14"/>
  <c r="H4692" i="14"/>
  <c r="H4691" i="14"/>
  <c r="H4690" i="14"/>
  <c r="H4689" i="14"/>
  <c r="H4688" i="14"/>
  <c r="H4687" i="14"/>
  <c r="H4686" i="14"/>
  <c r="H4685" i="14"/>
  <c r="H4684" i="14"/>
  <c r="H4683" i="14"/>
  <c r="H4682" i="14"/>
  <c r="H4681" i="14"/>
  <c r="H4680" i="14"/>
  <c r="H4679" i="14"/>
  <c r="H4678" i="14"/>
  <c r="H4677" i="14"/>
  <c r="H4676" i="14"/>
  <c r="H4675" i="14"/>
  <c r="H4674" i="14"/>
  <c r="H4673" i="14"/>
  <c r="H4672" i="14"/>
  <c r="H4671" i="14"/>
  <c r="H4670" i="14"/>
  <c r="H4669" i="14"/>
  <c r="H4668" i="14"/>
  <c r="H4667" i="14"/>
  <c r="H4666" i="14"/>
  <c r="H4665" i="14"/>
  <c r="H4664" i="14"/>
  <c r="H4663" i="14"/>
  <c r="H4662" i="14"/>
  <c r="H4661" i="14"/>
  <c r="H4660" i="14"/>
  <c r="H4659" i="14"/>
  <c r="H4658" i="14"/>
  <c r="H4657" i="14"/>
  <c r="H4656" i="14"/>
  <c r="H4655" i="14"/>
  <c r="H4654" i="14"/>
  <c r="H4653" i="14"/>
  <c r="H4652" i="14"/>
  <c r="H4651" i="14"/>
  <c r="H4650" i="14"/>
  <c r="H4649" i="14"/>
  <c r="H4648" i="14"/>
  <c r="H4647" i="14"/>
  <c r="H4646" i="14"/>
  <c r="H4645" i="14"/>
  <c r="H4644" i="14"/>
  <c r="H4643" i="14"/>
  <c r="H4642" i="14"/>
  <c r="H4641" i="14"/>
  <c r="H4640" i="14"/>
  <c r="H4639" i="14"/>
  <c r="H4638" i="14"/>
  <c r="H4637" i="14"/>
  <c r="H4636" i="14"/>
  <c r="H4635" i="14"/>
  <c r="H4634" i="14"/>
  <c r="H4633" i="14"/>
  <c r="H4632" i="14"/>
  <c r="H4631" i="14"/>
  <c r="H4630" i="14"/>
  <c r="H4629" i="14"/>
  <c r="H4628" i="14"/>
  <c r="H4627" i="14"/>
  <c r="H4626" i="14"/>
  <c r="H4625" i="14"/>
  <c r="H4624" i="14"/>
  <c r="H4623" i="14"/>
  <c r="H4622" i="14"/>
  <c r="H4621" i="14"/>
  <c r="H4620" i="14"/>
  <c r="H4619" i="14"/>
  <c r="H4618" i="14"/>
  <c r="H4617" i="14"/>
  <c r="H4616" i="14"/>
  <c r="H4615" i="14"/>
  <c r="H4614" i="14"/>
  <c r="H4613" i="14"/>
  <c r="H4612" i="14"/>
  <c r="H4611" i="14"/>
  <c r="H4610" i="14"/>
  <c r="H4609" i="14"/>
  <c r="H4608" i="14"/>
  <c r="H4607" i="14"/>
  <c r="H4606" i="14"/>
  <c r="H4605" i="14"/>
  <c r="H4604" i="14"/>
  <c r="H4603" i="14"/>
  <c r="H4602" i="14"/>
  <c r="H4601" i="14"/>
  <c r="H4600" i="14"/>
  <c r="H4599" i="14"/>
  <c r="H4598" i="14"/>
  <c r="H4597" i="14"/>
  <c r="H4596" i="14"/>
  <c r="H4595" i="14"/>
  <c r="H4594" i="14"/>
  <c r="H4593" i="14"/>
  <c r="H4592" i="14"/>
  <c r="H4591" i="14"/>
  <c r="H4590" i="14"/>
  <c r="H4589" i="14"/>
  <c r="H4588" i="14"/>
  <c r="H4587" i="14"/>
  <c r="H4586" i="14"/>
  <c r="H4585" i="14"/>
  <c r="H4584" i="14"/>
  <c r="H4583" i="14"/>
  <c r="H4582" i="14"/>
  <c r="H4581" i="14"/>
  <c r="H4580" i="14"/>
  <c r="H4579" i="14"/>
  <c r="H4578" i="14"/>
  <c r="H4577" i="14"/>
  <c r="H4576" i="14"/>
  <c r="H4575" i="14"/>
  <c r="H4574" i="14"/>
  <c r="H4573" i="14"/>
  <c r="H4572" i="14"/>
  <c r="H4571" i="14"/>
  <c r="H4570" i="14"/>
  <c r="H4569" i="14"/>
  <c r="H4568" i="14"/>
  <c r="H4567" i="14"/>
  <c r="H4566" i="14"/>
  <c r="H4565" i="14"/>
  <c r="H4564" i="14"/>
  <c r="H4563" i="14"/>
  <c r="H4562" i="14"/>
  <c r="H4561" i="14"/>
  <c r="H4560" i="14"/>
  <c r="H4559" i="14"/>
  <c r="H4558" i="14"/>
  <c r="H4557" i="14"/>
  <c r="H4556" i="14"/>
  <c r="H4555" i="14"/>
  <c r="H4554" i="14"/>
  <c r="H4553" i="14"/>
  <c r="H4552" i="14"/>
  <c r="H4551" i="14"/>
  <c r="H4550" i="14"/>
  <c r="H4549" i="14"/>
  <c r="H4548" i="14"/>
  <c r="H4547" i="14"/>
  <c r="H4546" i="14"/>
  <c r="H4545" i="14"/>
  <c r="H4544" i="14"/>
  <c r="H4543" i="14"/>
  <c r="H4542" i="14"/>
  <c r="H4541" i="14"/>
  <c r="H4540" i="14"/>
  <c r="H4539" i="14"/>
  <c r="H4538" i="14"/>
  <c r="H4537" i="14"/>
  <c r="H4536" i="14"/>
  <c r="H4535" i="14"/>
  <c r="H4534" i="14"/>
  <c r="H4533" i="14"/>
  <c r="H4532" i="14"/>
  <c r="H4531" i="14"/>
  <c r="H4530" i="14"/>
  <c r="H4529" i="14"/>
  <c r="H4528" i="14"/>
  <c r="H4527" i="14"/>
  <c r="H4526" i="14"/>
  <c r="H4525" i="14"/>
  <c r="H4524" i="14"/>
  <c r="H4523" i="14"/>
  <c r="H4522" i="14"/>
  <c r="H4521" i="14"/>
  <c r="H4520" i="14"/>
  <c r="H4519" i="14"/>
  <c r="H4518" i="14"/>
  <c r="H4517" i="14"/>
  <c r="H4516" i="14"/>
  <c r="H4515" i="14"/>
  <c r="H4514" i="14"/>
  <c r="H4513" i="14"/>
  <c r="H4512" i="14"/>
  <c r="H4511" i="14"/>
  <c r="H4510" i="14"/>
  <c r="H4509" i="14"/>
  <c r="H4508" i="14"/>
  <c r="H4507" i="14"/>
  <c r="H4506" i="14"/>
  <c r="H4505" i="14"/>
  <c r="H4504" i="14"/>
  <c r="H4503" i="14"/>
  <c r="H4502" i="14"/>
  <c r="H4501" i="14"/>
  <c r="H4500" i="14"/>
  <c r="H4499" i="14"/>
  <c r="H4498" i="14"/>
  <c r="H4497" i="14"/>
  <c r="H4496" i="14"/>
  <c r="H4495" i="14"/>
  <c r="H4494" i="14"/>
  <c r="H4493" i="14"/>
  <c r="H4492" i="14"/>
  <c r="H4491" i="14"/>
  <c r="H4490" i="14"/>
  <c r="H4489" i="14"/>
  <c r="H4488" i="14"/>
  <c r="H4487" i="14"/>
  <c r="H4486" i="14"/>
  <c r="H4485" i="14"/>
  <c r="H4484" i="14"/>
  <c r="H4483" i="14"/>
  <c r="H4482" i="14"/>
  <c r="H4481" i="14"/>
  <c r="H4480" i="14"/>
  <c r="H4479" i="14"/>
  <c r="H4478" i="14"/>
  <c r="H4477" i="14"/>
  <c r="H4476" i="14"/>
  <c r="H4475" i="14"/>
  <c r="H4474" i="14"/>
  <c r="H4473" i="14"/>
  <c r="H4472" i="14"/>
  <c r="H4471" i="14"/>
  <c r="H4470" i="14"/>
  <c r="H4469" i="14"/>
  <c r="H4468" i="14"/>
  <c r="H4467" i="14"/>
  <c r="H4466" i="14"/>
  <c r="H4465" i="14"/>
  <c r="H4464" i="14"/>
  <c r="H4463" i="14"/>
  <c r="H4462" i="14"/>
  <c r="H4461" i="14"/>
  <c r="H4460" i="14"/>
  <c r="H4459" i="14"/>
  <c r="H4458" i="14"/>
  <c r="H4457" i="14"/>
  <c r="H4456" i="14"/>
  <c r="H4455" i="14"/>
  <c r="H4454" i="14"/>
  <c r="H4453" i="14"/>
  <c r="H4452" i="14"/>
  <c r="H4451" i="14"/>
  <c r="H4450" i="14"/>
  <c r="H4449" i="14"/>
  <c r="H4448" i="14"/>
  <c r="H4447" i="14"/>
  <c r="H4446" i="14"/>
  <c r="H4445" i="14"/>
  <c r="H4444" i="14"/>
  <c r="H4443" i="14"/>
  <c r="H4442" i="14"/>
  <c r="H4441" i="14"/>
  <c r="H4440" i="14"/>
  <c r="H4439" i="14"/>
  <c r="H4438" i="14"/>
  <c r="H4437" i="14"/>
  <c r="H4436" i="14"/>
  <c r="H4435" i="14"/>
  <c r="H4434" i="14"/>
  <c r="H4433" i="14"/>
  <c r="H4432" i="14"/>
  <c r="H4431" i="14"/>
  <c r="H4430" i="14"/>
  <c r="H4429" i="14"/>
  <c r="H4428" i="14"/>
  <c r="H4427" i="14"/>
  <c r="H4426" i="14"/>
  <c r="H4425" i="14"/>
  <c r="H4424" i="14"/>
  <c r="H4423" i="14"/>
  <c r="H4422" i="14"/>
  <c r="H4421" i="14"/>
  <c r="H4420" i="14"/>
  <c r="H4419" i="14"/>
  <c r="H4418" i="14"/>
  <c r="H4417" i="14"/>
  <c r="H4416" i="14"/>
  <c r="H4415" i="14"/>
  <c r="H4414" i="14"/>
  <c r="H4413" i="14"/>
  <c r="H4412" i="14"/>
  <c r="H4411" i="14"/>
  <c r="H4410" i="14"/>
  <c r="H4409" i="14"/>
  <c r="H4408" i="14"/>
  <c r="H4407" i="14"/>
  <c r="H4406" i="14"/>
  <c r="H4405" i="14"/>
  <c r="H4404" i="14"/>
  <c r="H4403" i="14"/>
  <c r="H4402" i="14"/>
  <c r="H4401" i="14"/>
  <c r="H4400" i="14"/>
  <c r="H4399" i="14"/>
  <c r="H4398" i="14"/>
  <c r="H4397" i="14"/>
  <c r="H4396" i="14"/>
  <c r="H4395" i="14"/>
  <c r="H4394" i="14"/>
  <c r="H4393" i="14"/>
  <c r="H4392" i="14"/>
  <c r="H4391" i="14"/>
  <c r="H4390" i="14"/>
  <c r="H4389" i="14"/>
  <c r="H4388" i="14"/>
  <c r="H4387" i="14"/>
  <c r="H4386" i="14"/>
  <c r="H4385" i="14"/>
  <c r="H4384" i="14"/>
  <c r="H4383" i="14"/>
  <c r="H4382" i="14"/>
  <c r="H4381" i="14"/>
  <c r="H4380" i="14"/>
  <c r="H4379" i="14"/>
  <c r="H4378" i="14"/>
  <c r="H4377" i="14"/>
  <c r="H4376" i="14"/>
  <c r="H4375" i="14"/>
  <c r="H4374" i="14"/>
  <c r="H4373" i="14"/>
  <c r="H4372" i="14"/>
  <c r="H4371" i="14"/>
  <c r="H4370" i="14"/>
  <c r="H4369" i="14"/>
  <c r="H4368" i="14"/>
  <c r="H4367" i="14"/>
  <c r="H4366" i="14"/>
  <c r="H4365" i="14"/>
  <c r="H4364" i="14"/>
  <c r="H4363" i="14"/>
  <c r="H4362" i="14"/>
  <c r="H4361" i="14"/>
  <c r="H4360" i="14"/>
  <c r="H4359" i="14"/>
  <c r="H4358" i="14"/>
  <c r="H4357" i="14"/>
  <c r="H4356" i="14"/>
  <c r="H4355" i="14"/>
  <c r="H4354" i="14"/>
  <c r="H4353" i="14"/>
  <c r="H4352" i="14"/>
  <c r="H4351" i="14"/>
  <c r="H4350" i="14"/>
  <c r="H4349" i="14"/>
  <c r="H4348" i="14"/>
  <c r="H4347" i="14"/>
  <c r="H4346" i="14"/>
  <c r="H4345" i="14"/>
  <c r="H4344" i="14"/>
  <c r="H4343" i="14"/>
  <c r="H4342" i="14"/>
  <c r="H4341" i="14"/>
  <c r="H4340" i="14"/>
  <c r="H4339" i="14"/>
  <c r="H4338" i="14"/>
  <c r="H4337" i="14"/>
  <c r="H4336" i="14"/>
  <c r="H4335" i="14"/>
  <c r="H4334" i="14"/>
  <c r="H4333" i="14"/>
  <c r="H4332" i="14"/>
  <c r="H4331" i="14"/>
  <c r="H4330" i="14"/>
  <c r="H4329" i="14"/>
  <c r="H4328" i="14"/>
  <c r="H4327" i="14"/>
  <c r="H4326" i="14"/>
  <c r="H4325" i="14"/>
  <c r="H4324" i="14"/>
  <c r="H4323" i="14"/>
  <c r="H4322" i="14"/>
  <c r="H4321" i="14"/>
  <c r="H4320" i="14"/>
  <c r="H4319" i="14"/>
  <c r="H4318" i="14"/>
  <c r="H4317" i="14"/>
  <c r="H4316" i="14"/>
  <c r="H4315" i="14"/>
  <c r="H4314" i="14"/>
  <c r="H4313" i="14"/>
  <c r="H4312" i="14"/>
  <c r="H4311" i="14"/>
  <c r="H4310" i="14"/>
  <c r="H4309" i="14"/>
  <c r="H4308" i="14"/>
  <c r="H4307" i="14"/>
  <c r="H4306" i="14"/>
  <c r="H4305" i="14"/>
  <c r="H4304" i="14"/>
  <c r="H4303" i="14"/>
  <c r="H4302" i="14"/>
  <c r="H4301" i="14"/>
  <c r="H4300" i="14"/>
  <c r="H4299" i="14"/>
  <c r="H4298" i="14"/>
  <c r="H4297" i="14"/>
  <c r="H4296" i="14"/>
  <c r="H4295" i="14"/>
  <c r="H4294" i="14"/>
  <c r="H4293" i="14"/>
  <c r="H4292" i="14"/>
  <c r="H4291" i="14"/>
  <c r="H4290" i="14"/>
  <c r="H4289" i="14"/>
  <c r="H4288" i="14"/>
  <c r="H4287" i="14"/>
  <c r="H4286" i="14"/>
  <c r="H4285" i="14"/>
  <c r="H4284" i="14"/>
  <c r="H4283" i="14"/>
  <c r="H4282" i="14"/>
  <c r="H4281" i="14"/>
  <c r="H4280" i="14"/>
  <c r="H4279" i="14"/>
  <c r="H4278" i="14"/>
  <c r="H4277" i="14"/>
  <c r="H4276" i="14"/>
  <c r="H4275" i="14"/>
  <c r="H4274" i="14"/>
  <c r="H4273" i="14"/>
  <c r="H4272" i="14"/>
  <c r="H4271" i="14"/>
  <c r="H4270" i="14"/>
  <c r="H4269" i="14"/>
  <c r="H4268" i="14"/>
  <c r="H4267" i="14"/>
  <c r="H4266" i="14"/>
  <c r="H4265" i="14"/>
  <c r="H4264" i="14"/>
  <c r="H4263" i="14"/>
  <c r="H4262" i="14"/>
  <c r="H4261" i="14"/>
  <c r="H4260" i="14"/>
  <c r="H4259" i="14"/>
  <c r="H4258" i="14"/>
  <c r="H4257" i="14"/>
  <c r="H4256" i="14"/>
  <c r="H4255" i="14"/>
  <c r="H4254" i="14"/>
  <c r="H4253" i="14"/>
  <c r="H4252" i="14"/>
  <c r="H4251" i="14"/>
  <c r="H4250" i="14"/>
  <c r="H4249" i="14"/>
  <c r="H4248" i="14"/>
  <c r="H4247" i="14"/>
  <c r="H4246" i="14"/>
  <c r="H4245" i="14"/>
  <c r="H4244" i="14"/>
  <c r="H4243" i="14"/>
  <c r="H4242" i="14"/>
  <c r="H4241" i="14"/>
  <c r="H4240" i="14"/>
  <c r="H4239" i="14"/>
  <c r="H4238" i="14"/>
  <c r="H4237" i="14"/>
  <c r="H4236" i="14"/>
  <c r="H4235" i="14"/>
  <c r="H4234" i="14"/>
  <c r="H4233" i="14"/>
  <c r="H4232" i="14"/>
  <c r="H4231" i="14"/>
  <c r="H4230" i="14"/>
  <c r="H4229" i="14"/>
  <c r="H4228" i="14"/>
  <c r="H4227" i="14"/>
  <c r="H4226" i="14"/>
  <c r="H4225" i="14"/>
  <c r="H4224" i="14"/>
  <c r="H4223" i="14"/>
  <c r="H4222" i="14"/>
  <c r="H4221" i="14"/>
  <c r="H4220" i="14"/>
  <c r="H4219" i="14"/>
  <c r="H4218" i="14"/>
  <c r="H4217" i="14"/>
  <c r="H4216" i="14"/>
  <c r="H4215" i="14"/>
  <c r="H4214" i="14"/>
  <c r="H4213" i="14"/>
  <c r="H4212" i="14"/>
  <c r="H4211" i="14"/>
  <c r="H4210" i="14"/>
  <c r="H4209" i="14"/>
  <c r="H4208" i="14"/>
  <c r="H4207" i="14"/>
  <c r="H4206" i="14"/>
  <c r="H4205" i="14"/>
  <c r="H4204" i="14"/>
  <c r="H4203" i="14"/>
  <c r="H4202" i="14"/>
  <c r="H4201" i="14"/>
  <c r="H4200" i="14"/>
  <c r="H4199" i="14"/>
  <c r="H4198" i="14"/>
  <c r="H4197" i="14"/>
  <c r="H4196" i="14"/>
  <c r="H4195" i="14"/>
  <c r="H4194" i="14"/>
  <c r="H4193" i="14"/>
  <c r="H4192" i="14"/>
  <c r="H4191" i="14"/>
  <c r="H4190" i="14"/>
  <c r="H4189" i="14"/>
  <c r="H4188" i="14"/>
  <c r="H4187" i="14"/>
  <c r="H4186" i="14"/>
  <c r="H4185" i="14"/>
  <c r="H4184" i="14"/>
  <c r="H4183" i="14"/>
  <c r="H4182" i="14"/>
  <c r="H4181" i="14"/>
  <c r="H4180" i="14"/>
  <c r="H4179" i="14"/>
  <c r="H4178" i="14"/>
  <c r="H4177" i="14"/>
  <c r="H4176" i="14"/>
  <c r="H4175" i="14"/>
  <c r="H4174" i="14"/>
  <c r="H4173" i="14"/>
  <c r="H4172" i="14"/>
  <c r="H4171" i="14"/>
  <c r="H4170" i="14"/>
  <c r="H4169" i="14"/>
  <c r="H4168" i="14"/>
  <c r="H4167" i="14"/>
  <c r="H4166" i="14"/>
  <c r="H4165" i="14"/>
  <c r="H4164" i="14"/>
  <c r="H4163" i="14"/>
  <c r="H4162" i="14"/>
  <c r="H4161" i="14"/>
  <c r="H4160" i="14"/>
  <c r="H4159" i="14"/>
  <c r="H4158" i="14"/>
  <c r="H4157" i="14"/>
  <c r="H4156" i="14"/>
  <c r="H4155" i="14"/>
  <c r="H4154" i="14"/>
  <c r="H4153" i="14"/>
  <c r="H4152" i="14"/>
  <c r="H4151" i="14"/>
  <c r="H4150" i="14"/>
  <c r="H4149" i="14"/>
  <c r="H4148" i="14"/>
  <c r="H4147" i="14"/>
  <c r="H4146" i="14"/>
  <c r="H4145" i="14"/>
  <c r="H4144" i="14"/>
  <c r="H4143" i="14"/>
  <c r="H4142" i="14"/>
  <c r="H4141" i="14"/>
  <c r="H4140" i="14"/>
  <c r="H4139" i="14"/>
  <c r="H4138" i="14"/>
  <c r="H4137" i="14"/>
  <c r="H4136" i="14"/>
  <c r="H4135" i="14"/>
  <c r="H4134" i="14"/>
  <c r="H4133" i="14"/>
  <c r="H4132" i="14"/>
  <c r="H4131" i="14"/>
  <c r="H4130" i="14"/>
  <c r="H4129" i="14"/>
  <c r="H4128" i="14"/>
  <c r="H4127" i="14"/>
  <c r="H4126" i="14"/>
  <c r="H4125" i="14"/>
  <c r="H4124" i="14"/>
  <c r="H4123" i="14"/>
  <c r="H4122" i="14"/>
  <c r="H4121" i="14"/>
  <c r="H4120" i="14"/>
  <c r="H4119" i="14"/>
  <c r="H4118" i="14"/>
  <c r="H4117" i="14"/>
  <c r="H4116" i="14"/>
  <c r="H4115" i="14"/>
  <c r="H4114" i="14"/>
  <c r="H4113" i="14"/>
  <c r="H4112" i="14"/>
  <c r="H4111" i="14"/>
  <c r="H4110" i="14"/>
  <c r="H4109" i="14"/>
  <c r="H4108" i="14"/>
  <c r="H4107" i="14"/>
  <c r="H4106" i="14"/>
  <c r="H4105" i="14"/>
  <c r="H4104" i="14"/>
  <c r="H4103" i="14"/>
  <c r="H4102" i="14"/>
  <c r="H4101" i="14"/>
  <c r="H4100" i="14"/>
  <c r="H4099" i="14"/>
  <c r="H4098" i="14"/>
  <c r="H4097" i="14"/>
  <c r="H4096" i="14"/>
  <c r="H4095" i="14"/>
  <c r="H4094" i="14"/>
  <c r="H4093" i="14"/>
  <c r="H4092" i="14"/>
  <c r="H4091" i="14"/>
  <c r="H4090" i="14"/>
  <c r="H4089" i="14"/>
  <c r="H4088" i="14"/>
  <c r="H4087" i="14"/>
  <c r="H4086" i="14"/>
  <c r="H4085" i="14"/>
  <c r="H4084" i="14"/>
  <c r="H4083" i="14"/>
  <c r="H4082" i="14"/>
  <c r="H4081" i="14"/>
  <c r="H4080" i="14"/>
  <c r="H4079" i="14"/>
  <c r="H4078" i="14"/>
  <c r="H4077" i="14"/>
  <c r="H4076" i="14"/>
  <c r="H4075" i="14"/>
  <c r="H4074" i="14"/>
  <c r="H4073" i="14"/>
  <c r="H4072" i="14"/>
  <c r="H4071" i="14"/>
  <c r="H4070" i="14"/>
  <c r="H4069" i="14"/>
  <c r="H4068" i="14"/>
  <c r="H4067" i="14"/>
  <c r="H4066" i="14"/>
  <c r="H4065" i="14"/>
  <c r="H4064" i="14"/>
  <c r="H4063" i="14"/>
  <c r="H4062" i="14"/>
  <c r="H4061" i="14"/>
  <c r="H4060" i="14"/>
  <c r="H4059" i="14"/>
  <c r="H4058" i="14"/>
  <c r="H4057" i="14"/>
  <c r="H4056" i="14"/>
  <c r="H4055" i="14"/>
  <c r="H4054" i="14"/>
  <c r="H4053" i="14"/>
  <c r="H4052" i="14"/>
  <c r="H4051" i="14"/>
  <c r="H4050" i="14"/>
  <c r="H4049" i="14"/>
  <c r="H4048" i="14"/>
  <c r="H4047" i="14"/>
  <c r="H4046" i="14"/>
  <c r="H4045" i="14"/>
  <c r="H4044" i="14"/>
  <c r="H4043" i="14"/>
  <c r="H4042" i="14"/>
  <c r="H4041" i="14"/>
  <c r="H4040" i="14"/>
  <c r="H4039" i="14"/>
  <c r="H4038" i="14"/>
  <c r="H4037" i="14"/>
  <c r="H4036" i="14"/>
  <c r="H4035" i="14"/>
  <c r="H4034" i="14"/>
  <c r="H4033" i="14"/>
  <c r="H4032" i="14"/>
  <c r="H4031" i="14"/>
  <c r="H4030" i="14"/>
  <c r="H4029" i="14"/>
  <c r="H4028" i="14"/>
  <c r="H4027" i="14"/>
  <c r="H4026" i="14"/>
  <c r="H4025" i="14"/>
  <c r="H4024" i="14"/>
  <c r="H4023" i="14"/>
  <c r="H4022" i="14"/>
  <c r="H4021" i="14"/>
  <c r="H4020" i="14"/>
  <c r="H4019" i="14"/>
  <c r="H4018" i="14"/>
  <c r="H4017" i="14"/>
  <c r="H4016" i="14"/>
  <c r="H4015" i="14"/>
  <c r="H4014" i="14"/>
  <c r="H4013" i="14"/>
  <c r="H4012" i="14"/>
  <c r="H4011" i="14"/>
  <c r="H4010" i="14"/>
  <c r="H4009" i="14"/>
  <c r="H4008" i="14"/>
  <c r="H4007" i="14"/>
  <c r="H4006" i="14"/>
  <c r="H4005" i="14"/>
  <c r="H4004" i="14"/>
  <c r="H4003" i="14"/>
  <c r="H4002" i="14"/>
  <c r="H4001" i="14"/>
  <c r="H4000" i="14"/>
  <c r="H3999" i="14"/>
  <c r="H3998" i="14"/>
  <c r="H3997" i="14"/>
  <c r="H3996" i="14"/>
  <c r="H3995" i="14"/>
  <c r="H3994" i="14"/>
  <c r="H3993" i="14"/>
  <c r="H3992" i="14"/>
  <c r="H3991" i="14"/>
  <c r="H3990" i="14"/>
  <c r="H3989" i="14"/>
  <c r="H3988" i="14"/>
  <c r="H3987" i="14"/>
  <c r="H3986" i="14"/>
  <c r="H3985" i="14"/>
  <c r="H3984" i="14"/>
  <c r="H3983" i="14"/>
  <c r="H3982" i="14"/>
  <c r="H3981" i="14"/>
  <c r="H3980" i="14"/>
  <c r="H3979" i="14"/>
  <c r="H3978" i="14"/>
  <c r="H3977" i="14"/>
  <c r="H3976" i="14"/>
  <c r="H3975" i="14"/>
  <c r="H3974" i="14"/>
  <c r="H3973" i="14"/>
  <c r="H3972" i="14"/>
  <c r="H3971" i="14"/>
  <c r="H3970" i="14"/>
  <c r="H3969" i="14"/>
  <c r="H3968" i="14"/>
  <c r="H3967" i="14"/>
  <c r="H3966" i="14"/>
  <c r="H3965" i="14"/>
  <c r="H3964" i="14"/>
  <c r="H3963" i="14"/>
  <c r="H3962" i="14"/>
  <c r="H3961" i="14"/>
  <c r="H3960" i="14"/>
  <c r="H3959" i="14"/>
  <c r="H3958" i="14"/>
  <c r="H3957" i="14"/>
  <c r="H3956" i="14"/>
  <c r="H3955" i="14"/>
  <c r="H3954" i="14"/>
  <c r="H3953" i="14"/>
  <c r="H3952" i="14"/>
  <c r="H3951" i="14"/>
  <c r="H3950" i="14"/>
  <c r="H3949" i="14"/>
  <c r="H3948" i="14"/>
  <c r="H3947" i="14"/>
  <c r="H3946" i="14"/>
  <c r="H3945" i="14"/>
  <c r="H3944" i="14"/>
  <c r="H3943" i="14"/>
  <c r="H3942" i="14"/>
  <c r="H3941" i="14"/>
  <c r="H3940" i="14"/>
  <c r="H3939" i="14"/>
  <c r="H3938" i="14"/>
  <c r="H3937" i="14"/>
  <c r="H3936" i="14"/>
  <c r="H3935" i="14"/>
  <c r="H3934" i="14"/>
  <c r="H3933" i="14"/>
  <c r="H3932" i="14"/>
  <c r="H3931" i="14"/>
  <c r="H3930" i="14"/>
  <c r="H3929" i="14"/>
  <c r="H3928" i="14"/>
  <c r="H3927" i="14"/>
  <c r="H3926" i="14"/>
  <c r="H3925" i="14"/>
  <c r="H3924" i="14"/>
  <c r="H3923" i="14"/>
  <c r="H3922" i="14"/>
  <c r="H3921" i="14"/>
  <c r="H3920" i="14"/>
  <c r="H3919" i="14"/>
  <c r="H3918" i="14"/>
  <c r="H3917" i="14"/>
  <c r="H3916" i="14"/>
  <c r="H3915" i="14"/>
  <c r="H3914" i="14"/>
  <c r="H3913" i="14"/>
  <c r="H3912" i="14"/>
  <c r="H3911" i="14"/>
  <c r="H3910" i="14"/>
  <c r="H3909" i="14"/>
  <c r="H3908" i="14"/>
  <c r="H3907" i="14"/>
  <c r="H3906" i="14"/>
  <c r="H3905" i="14"/>
  <c r="H3904" i="14"/>
  <c r="H3903" i="14"/>
  <c r="H3902" i="14"/>
  <c r="H3901" i="14"/>
  <c r="H3900" i="14"/>
  <c r="H3899" i="14"/>
  <c r="H3898" i="14"/>
  <c r="H3897" i="14"/>
  <c r="H3896" i="14"/>
  <c r="H3895" i="14"/>
  <c r="H3894" i="14"/>
  <c r="H3893" i="14"/>
  <c r="H3892" i="14"/>
  <c r="H3891" i="14"/>
  <c r="H3890" i="14"/>
  <c r="H3889" i="14"/>
  <c r="H3888" i="14"/>
  <c r="H3887" i="14"/>
  <c r="H3886" i="14"/>
  <c r="H3885" i="14"/>
  <c r="H3884" i="14"/>
  <c r="H3883" i="14"/>
  <c r="H3882" i="14"/>
  <c r="H3881" i="14"/>
  <c r="H3880" i="14"/>
  <c r="H3879" i="14"/>
  <c r="H3878" i="14"/>
  <c r="H3877" i="14"/>
  <c r="H3876" i="14"/>
  <c r="H3875" i="14"/>
  <c r="H3874" i="14"/>
  <c r="H3873" i="14"/>
  <c r="H3872" i="14"/>
  <c r="H3871" i="14"/>
  <c r="H3870" i="14"/>
  <c r="H3869" i="14"/>
  <c r="H3868" i="14"/>
  <c r="H3867" i="14"/>
  <c r="H3866" i="14"/>
  <c r="H3865" i="14"/>
  <c r="H3864" i="14"/>
  <c r="H3863" i="14"/>
  <c r="H3862" i="14"/>
  <c r="H3861" i="14"/>
  <c r="H3860" i="14"/>
  <c r="H3859" i="14"/>
  <c r="H3858" i="14"/>
  <c r="H3857" i="14"/>
  <c r="H3856" i="14"/>
  <c r="H3855" i="14"/>
  <c r="H3854" i="14"/>
  <c r="H3853" i="14"/>
  <c r="H3852" i="14"/>
  <c r="H3851" i="14"/>
  <c r="H3850" i="14"/>
  <c r="H3849" i="14"/>
  <c r="H3848" i="14"/>
  <c r="H3847" i="14"/>
  <c r="H3846" i="14"/>
  <c r="H3845" i="14"/>
  <c r="H3844" i="14"/>
  <c r="H3843" i="14"/>
  <c r="H3842" i="14"/>
  <c r="H3841" i="14"/>
  <c r="H3840" i="14"/>
  <c r="H3839" i="14"/>
  <c r="H3838" i="14"/>
  <c r="H3837" i="14"/>
  <c r="H3836" i="14"/>
  <c r="H3835" i="14"/>
  <c r="H3834" i="14"/>
  <c r="H3833" i="14"/>
  <c r="H3832" i="14"/>
  <c r="H3831" i="14"/>
  <c r="H3830" i="14"/>
  <c r="H3829" i="14"/>
  <c r="H3828" i="14"/>
  <c r="H3827" i="14"/>
  <c r="H3826" i="14"/>
  <c r="H3825" i="14"/>
  <c r="H3824" i="14"/>
  <c r="H3823" i="14"/>
  <c r="H3822" i="14"/>
  <c r="H3821" i="14"/>
  <c r="H3820" i="14"/>
  <c r="H3819" i="14"/>
  <c r="H3818" i="14"/>
  <c r="H3817" i="14"/>
  <c r="H3816" i="14"/>
  <c r="H3815" i="14"/>
  <c r="H3814" i="14"/>
  <c r="H3813" i="14"/>
  <c r="H3812" i="14"/>
  <c r="H3811" i="14"/>
  <c r="H3810" i="14"/>
  <c r="H3809" i="14"/>
  <c r="H3808" i="14"/>
  <c r="H3807" i="14"/>
  <c r="H3806" i="14"/>
  <c r="H3805" i="14"/>
  <c r="H3804" i="14"/>
  <c r="H3803" i="14"/>
  <c r="H3802" i="14"/>
  <c r="H3801" i="14"/>
  <c r="H3800" i="14"/>
  <c r="H3799" i="14"/>
  <c r="H3798" i="14"/>
  <c r="H3797" i="14"/>
  <c r="H3796" i="14"/>
  <c r="H3795" i="14"/>
  <c r="H3794" i="14"/>
  <c r="H3793" i="14"/>
  <c r="H3792" i="14"/>
  <c r="H3791" i="14"/>
  <c r="H3790" i="14"/>
  <c r="H3789" i="14"/>
  <c r="H3788" i="14"/>
  <c r="H3787" i="14"/>
  <c r="H3786" i="14"/>
  <c r="H3785" i="14"/>
  <c r="H3784" i="14"/>
  <c r="H3783" i="14"/>
  <c r="H3782" i="14"/>
  <c r="H3781" i="14"/>
  <c r="H3780" i="14"/>
  <c r="H3779" i="14"/>
  <c r="H3778" i="14"/>
  <c r="H3777" i="14"/>
  <c r="H3776" i="14"/>
  <c r="H3775" i="14"/>
  <c r="H3774" i="14"/>
  <c r="H3773" i="14"/>
  <c r="H3772" i="14"/>
  <c r="H3771" i="14"/>
  <c r="H3770" i="14"/>
  <c r="H3769" i="14"/>
  <c r="H3768" i="14"/>
  <c r="H3767" i="14"/>
  <c r="H3766" i="14"/>
  <c r="H3765" i="14"/>
  <c r="H3764" i="14"/>
  <c r="H3763" i="14"/>
  <c r="H3762" i="14"/>
  <c r="H3761" i="14"/>
  <c r="H3760" i="14"/>
  <c r="H3759" i="14"/>
  <c r="H3758" i="14"/>
  <c r="H3757" i="14"/>
  <c r="H3756" i="14"/>
  <c r="H3755" i="14"/>
  <c r="H3754" i="14"/>
  <c r="H3753" i="14"/>
  <c r="H3752" i="14"/>
  <c r="H3751" i="14"/>
  <c r="H3750" i="14"/>
  <c r="H3749" i="14"/>
  <c r="H3748" i="14"/>
  <c r="H3747" i="14"/>
  <c r="H3746" i="14"/>
  <c r="H3745" i="14"/>
  <c r="H3744" i="14"/>
  <c r="H3743" i="14"/>
  <c r="H3742" i="14"/>
  <c r="H3741" i="14"/>
  <c r="H3740" i="14"/>
  <c r="H3739" i="14"/>
  <c r="H3738" i="14"/>
  <c r="H3737" i="14"/>
  <c r="H3736" i="14"/>
  <c r="H3735" i="14"/>
  <c r="H3734" i="14"/>
  <c r="H3733" i="14"/>
  <c r="H3732" i="14"/>
  <c r="H3731" i="14"/>
  <c r="H3730" i="14"/>
  <c r="H3729" i="14"/>
  <c r="H3728" i="14"/>
  <c r="H3727" i="14"/>
  <c r="H3726" i="14"/>
  <c r="H3725" i="14"/>
  <c r="H3724" i="14"/>
  <c r="H3723" i="14"/>
  <c r="H3722" i="14"/>
  <c r="H3721" i="14"/>
  <c r="H3720" i="14"/>
  <c r="H3719" i="14"/>
  <c r="H3718" i="14"/>
  <c r="H3717" i="14"/>
  <c r="H3716" i="14"/>
  <c r="H3715" i="14"/>
  <c r="H3714" i="14"/>
  <c r="H3713" i="14"/>
  <c r="H3712" i="14"/>
  <c r="H3711" i="14"/>
  <c r="H3710" i="14"/>
  <c r="H3709" i="14"/>
  <c r="H3708" i="14"/>
  <c r="H3707" i="14"/>
  <c r="H3706" i="14"/>
  <c r="H3705" i="14"/>
  <c r="H3704" i="14"/>
  <c r="H3703" i="14"/>
  <c r="H3702" i="14"/>
  <c r="H3701" i="14"/>
  <c r="H3700" i="14"/>
  <c r="H3699" i="14"/>
  <c r="H3698" i="14"/>
  <c r="H3697" i="14"/>
  <c r="H3696" i="14"/>
  <c r="H3695" i="14"/>
  <c r="H3694" i="14"/>
  <c r="H3693" i="14"/>
  <c r="H3692" i="14"/>
  <c r="H3691" i="14"/>
  <c r="H3690" i="14"/>
  <c r="H3689" i="14"/>
  <c r="H3688" i="14"/>
  <c r="H3687" i="14"/>
  <c r="H3686" i="14"/>
  <c r="H3685" i="14"/>
  <c r="H3684" i="14"/>
  <c r="H3683" i="14"/>
  <c r="H3682" i="14"/>
  <c r="H3681" i="14"/>
  <c r="H3680" i="14"/>
  <c r="H3679" i="14"/>
  <c r="H3678" i="14"/>
  <c r="H3677" i="14"/>
  <c r="H3676" i="14"/>
  <c r="H3675" i="14"/>
  <c r="H3674" i="14"/>
  <c r="H3673" i="14"/>
  <c r="H3672" i="14"/>
  <c r="H3671" i="14"/>
  <c r="H3670" i="14"/>
  <c r="H3669" i="14"/>
  <c r="H3668" i="14"/>
  <c r="H3667" i="14"/>
  <c r="H3666" i="14"/>
  <c r="H3665" i="14"/>
  <c r="H3664" i="14"/>
  <c r="H3663" i="14"/>
  <c r="H3662" i="14"/>
  <c r="H3661" i="14"/>
  <c r="H3660" i="14"/>
  <c r="H3659" i="14"/>
  <c r="H3658" i="14"/>
  <c r="H3657" i="14"/>
  <c r="H3656" i="14"/>
  <c r="H3655" i="14"/>
  <c r="H3654" i="14"/>
  <c r="H3653" i="14"/>
  <c r="H3652" i="14"/>
  <c r="H3651" i="14"/>
  <c r="H3650" i="14"/>
  <c r="H3649" i="14"/>
  <c r="H3648" i="14"/>
  <c r="H3647" i="14"/>
  <c r="H3646" i="14"/>
  <c r="H3645" i="14"/>
  <c r="H3644" i="14"/>
  <c r="H3643" i="14"/>
  <c r="H3642" i="14"/>
  <c r="H3641" i="14"/>
  <c r="H3640" i="14"/>
  <c r="H3639" i="14"/>
  <c r="H3638" i="14"/>
  <c r="H3637" i="14"/>
  <c r="H3636" i="14"/>
  <c r="H3635" i="14"/>
  <c r="H3634" i="14"/>
  <c r="H3633" i="14"/>
  <c r="H3632" i="14"/>
  <c r="H3631" i="14"/>
  <c r="H3630" i="14"/>
  <c r="H3629" i="14"/>
  <c r="H3628" i="14"/>
  <c r="H3627" i="14"/>
  <c r="H3626" i="14"/>
  <c r="H3625" i="14"/>
  <c r="H3624" i="14"/>
  <c r="H3623" i="14"/>
  <c r="H3622" i="14"/>
  <c r="H3621" i="14"/>
  <c r="H3620" i="14"/>
  <c r="H3619" i="14"/>
  <c r="H3618" i="14"/>
  <c r="H3617" i="14"/>
  <c r="H3616" i="14"/>
  <c r="H3615" i="14"/>
  <c r="H3614" i="14"/>
  <c r="H3613" i="14"/>
  <c r="H3612" i="14"/>
  <c r="H3611" i="14"/>
  <c r="H3610" i="14"/>
  <c r="H3609" i="14"/>
  <c r="H3608" i="14"/>
  <c r="H3607" i="14"/>
  <c r="H3606" i="14"/>
  <c r="H3605" i="14"/>
  <c r="H3604" i="14"/>
  <c r="H3603" i="14"/>
  <c r="H3602" i="14"/>
  <c r="H3601" i="14"/>
  <c r="H3600" i="14"/>
  <c r="H3599" i="14"/>
  <c r="H3598" i="14"/>
  <c r="H3597" i="14"/>
  <c r="H3596" i="14"/>
  <c r="H3595" i="14"/>
  <c r="H3594" i="14"/>
  <c r="H3593" i="14"/>
  <c r="H3592" i="14"/>
  <c r="H3591" i="14"/>
  <c r="H3590" i="14"/>
  <c r="H3589" i="14"/>
  <c r="H3588" i="14"/>
  <c r="H3587" i="14"/>
  <c r="H3586" i="14"/>
  <c r="H3585" i="14"/>
  <c r="H3584" i="14"/>
  <c r="H3583" i="14"/>
  <c r="H3582" i="14"/>
  <c r="H3581" i="14"/>
  <c r="H3580" i="14"/>
  <c r="H3579" i="14"/>
  <c r="H3578" i="14"/>
  <c r="H3577" i="14"/>
  <c r="H3576" i="14"/>
  <c r="H3575" i="14"/>
  <c r="H3574" i="14"/>
  <c r="H3573" i="14"/>
  <c r="H3572" i="14"/>
  <c r="H3571" i="14"/>
  <c r="H3570" i="14"/>
  <c r="H3569" i="14"/>
  <c r="H3568" i="14"/>
  <c r="H3567" i="14"/>
  <c r="H3566" i="14"/>
  <c r="H3565" i="14"/>
  <c r="H3564" i="14"/>
  <c r="H3563" i="14"/>
  <c r="H3562" i="14"/>
  <c r="H3561" i="14"/>
  <c r="H3560" i="14"/>
  <c r="H3559" i="14"/>
  <c r="H3558" i="14"/>
  <c r="H3557" i="14"/>
  <c r="H3556" i="14"/>
  <c r="H3555" i="14"/>
  <c r="H3554" i="14"/>
  <c r="H3553" i="14"/>
  <c r="H3552" i="14"/>
  <c r="H3551" i="14"/>
  <c r="H3550" i="14"/>
  <c r="H3549" i="14"/>
  <c r="H3548" i="14"/>
  <c r="H3547" i="14"/>
  <c r="H3546" i="14"/>
  <c r="H3545" i="14"/>
  <c r="H3544" i="14"/>
  <c r="H3543" i="14"/>
  <c r="H3542" i="14"/>
  <c r="H3541" i="14"/>
  <c r="H3540" i="14"/>
  <c r="H3539" i="14"/>
  <c r="H3538" i="14"/>
  <c r="H3537" i="14"/>
  <c r="H3536" i="14"/>
  <c r="H3535" i="14"/>
  <c r="H3534" i="14"/>
  <c r="H3533" i="14"/>
  <c r="H3532" i="14"/>
  <c r="H3531" i="14"/>
  <c r="H3530" i="14"/>
  <c r="H3529" i="14"/>
  <c r="H3528" i="14"/>
  <c r="H3527" i="14"/>
  <c r="H3526" i="14"/>
  <c r="H3525" i="14"/>
  <c r="H3524" i="14"/>
  <c r="H3523" i="14"/>
  <c r="H3522" i="14"/>
  <c r="H3521" i="14"/>
  <c r="H3520" i="14"/>
  <c r="H3519" i="14"/>
  <c r="H3518" i="14"/>
  <c r="H3517" i="14"/>
  <c r="H3516" i="14"/>
  <c r="H3515" i="14"/>
  <c r="H3514" i="14"/>
  <c r="H3513" i="14"/>
  <c r="H3512" i="14"/>
  <c r="H3511" i="14"/>
  <c r="H3510" i="14"/>
  <c r="H3509" i="14"/>
  <c r="H3508" i="14"/>
  <c r="H3507" i="14"/>
  <c r="H3506" i="14"/>
  <c r="H3505" i="14"/>
  <c r="H3504" i="14"/>
  <c r="H3503" i="14"/>
  <c r="H3502" i="14"/>
  <c r="H3501" i="14"/>
  <c r="H3500" i="14"/>
  <c r="H3499" i="14"/>
  <c r="H3498" i="14"/>
  <c r="H3497" i="14"/>
  <c r="H3496" i="14"/>
  <c r="H3495" i="14"/>
  <c r="H3494" i="14"/>
  <c r="H3493" i="14"/>
  <c r="H3492" i="14"/>
  <c r="H3491" i="14"/>
  <c r="H3490" i="14"/>
  <c r="H3489" i="14"/>
  <c r="H3488" i="14"/>
  <c r="H3487" i="14"/>
  <c r="H3486" i="14"/>
  <c r="H3485" i="14"/>
  <c r="H3484" i="14"/>
  <c r="H3483" i="14"/>
  <c r="H3482" i="14"/>
  <c r="H3481" i="14"/>
  <c r="H3480" i="14"/>
  <c r="H3479" i="14"/>
  <c r="H3478" i="14"/>
  <c r="H3477" i="14"/>
  <c r="H3476" i="14"/>
  <c r="H3475" i="14"/>
  <c r="H3474" i="14"/>
  <c r="H3473" i="14"/>
  <c r="H3472" i="14"/>
  <c r="H3471" i="14"/>
  <c r="H3470" i="14"/>
  <c r="H3469" i="14"/>
  <c r="H3468" i="14"/>
  <c r="H3467" i="14"/>
  <c r="H3466" i="14"/>
  <c r="H3465" i="14"/>
  <c r="H3464" i="14"/>
  <c r="H3463" i="14"/>
  <c r="H3462" i="14"/>
  <c r="H3461" i="14"/>
  <c r="H3460" i="14"/>
  <c r="H3459" i="14"/>
  <c r="H3458" i="14"/>
  <c r="H3457" i="14"/>
  <c r="H3456" i="14"/>
  <c r="H3455" i="14"/>
  <c r="H3454" i="14"/>
  <c r="H3453" i="14"/>
  <c r="H3452" i="14"/>
  <c r="H3451" i="14"/>
  <c r="H3450" i="14"/>
  <c r="H3449" i="14"/>
  <c r="H3448" i="14"/>
  <c r="H3447" i="14"/>
  <c r="H3446" i="14"/>
  <c r="H3445" i="14"/>
  <c r="H3444" i="14"/>
  <c r="H3443" i="14"/>
  <c r="H3442" i="14"/>
  <c r="H3441" i="14"/>
  <c r="H3440" i="14"/>
  <c r="H3439" i="14"/>
  <c r="H3438" i="14"/>
  <c r="H3437" i="14"/>
  <c r="H3436" i="14"/>
  <c r="H3435" i="14"/>
  <c r="H3434" i="14"/>
  <c r="H3433" i="14"/>
  <c r="H3432" i="14"/>
  <c r="H3431" i="14"/>
  <c r="H3430" i="14"/>
  <c r="H3429" i="14"/>
  <c r="H3428" i="14"/>
  <c r="H3427" i="14"/>
  <c r="H3426" i="14"/>
  <c r="H3425" i="14"/>
  <c r="H3424" i="14"/>
  <c r="H3423" i="14"/>
  <c r="H3422" i="14"/>
  <c r="H3421" i="14"/>
  <c r="H3420" i="14"/>
  <c r="H3419" i="14"/>
  <c r="H3418" i="14"/>
  <c r="H3417" i="14"/>
  <c r="H3416" i="14"/>
  <c r="H3415" i="14"/>
  <c r="H3414" i="14"/>
  <c r="H3413" i="14"/>
  <c r="H3412" i="14"/>
  <c r="H3411" i="14"/>
  <c r="H3410" i="14"/>
  <c r="H3409" i="14"/>
  <c r="H3408" i="14"/>
  <c r="H3407" i="14"/>
  <c r="H3406" i="14"/>
  <c r="H3405" i="14"/>
  <c r="H3404" i="14"/>
  <c r="H3403" i="14"/>
  <c r="H3402" i="14"/>
  <c r="H3401" i="14"/>
  <c r="H3400" i="14"/>
  <c r="H3399" i="14"/>
  <c r="H3398" i="14"/>
  <c r="H3397" i="14"/>
  <c r="H3396" i="14"/>
  <c r="H3395" i="14"/>
  <c r="H3394" i="14"/>
  <c r="H3393" i="14"/>
  <c r="H3392" i="14"/>
  <c r="H3391" i="14"/>
  <c r="H3390" i="14"/>
  <c r="H3389" i="14"/>
  <c r="H3388" i="14"/>
  <c r="H3387" i="14"/>
  <c r="H3386" i="14"/>
  <c r="H3385" i="14"/>
  <c r="H3384" i="14"/>
  <c r="H3383" i="14"/>
  <c r="H3382" i="14"/>
  <c r="H3381" i="14"/>
  <c r="H3380" i="14"/>
  <c r="H3379" i="14"/>
  <c r="H3378" i="14"/>
  <c r="H3377" i="14"/>
  <c r="H3376" i="14"/>
  <c r="H3375" i="14"/>
  <c r="H3374" i="14"/>
  <c r="H3373" i="14"/>
  <c r="H3372" i="14"/>
  <c r="H3371" i="14"/>
  <c r="H3370" i="14"/>
  <c r="H3369" i="14"/>
  <c r="H3368" i="14"/>
  <c r="H3367" i="14"/>
  <c r="H3366" i="14"/>
  <c r="H3365" i="14"/>
  <c r="H3364" i="14"/>
  <c r="H3363" i="14"/>
  <c r="H3362" i="14"/>
  <c r="H3361" i="14"/>
  <c r="H3360" i="14"/>
  <c r="H3359" i="14"/>
  <c r="H3358" i="14"/>
  <c r="H3357" i="14"/>
  <c r="H3356" i="14"/>
  <c r="H3355" i="14"/>
  <c r="H3354" i="14"/>
  <c r="H3353" i="14"/>
  <c r="H3352" i="14"/>
  <c r="H3351" i="14"/>
  <c r="H3350" i="14"/>
  <c r="H3349" i="14"/>
  <c r="H3348" i="14"/>
  <c r="H3347" i="14"/>
  <c r="H3346" i="14"/>
  <c r="H3345" i="14"/>
  <c r="H3344" i="14"/>
  <c r="H3343" i="14"/>
  <c r="H3342" i="14"/>
  <c r="H3341" i="14"/>
  <c r="H3340" i="14"/>
  <c r="H3339" i="14"/>
  <c r="H3338" i="14"/>
  <c r="H3337" i="14"/>
  <c r="H3336" i="14"/>
  <c r="H3335" i="14"/>
  <c r="H3334" i="14"/>
  <c r="H3333" i="14"/>
  <c r="H3332" i="14"/>
  <c r="H3331" i="14"/>
  <c r="H3330" i="14"/>
  <c r="H3329" i="14"/>
  <c r="H3328" i="14"/>
  <c r="H3327" i="14"/>
  <c r="H3326" i="14"/>
  <c r="H3325" i="14"/>
  <c r="H3324" i="14"/>
  <c r="H3323" i="14"/>
  <c r="H3322" i="14"/>
  <c r="H3321" i="14"/>
  <c r="H3320" i="14"/>
  <c r="H3319" i="14"/>
  <c r="H3318" i="14"/>
  <c r="H3317" i="14"/>
  <c r="H3316" i="14"/>
  <c r="H3315" i="14"/>
  <c r="H3314" i="14"/>
  <c r="H3313" i="14"/>
  <c r="H3312" i="14"/>
  <c r="H3311" i="14"/>
  <c r="H3310" i="14"/>
  <c r="H3309" i="14"/>
  <c r="H3308" i="14"/>
  <c r="H3307" i="14"/>
  <c r="H3306" i="14"/>
  <c r="H3305" i="14"/>
  <c r="H3304" i="14"/>
  <c r="H3303" i="14"/>
  <c r="H3302" i="14"/>
  <c r="H3301" i="14"/>
  <c r="H3300" i="14"/>
  <c r="H3299" i="14"/>
  <c r="H3298" i="14"/>
  <c r="H3297" i="14"/>
  <c r="H3296" i="14"/>
  <c r="H3295" i="14"/>
  <c r="H3294" i="14"/>
  <c r="H3293" i="14"/>
  <c r="H3292" i="14"/>
  <c r="H3291" i="14"/>
  <c r="H3290" i="14"/>
  <c r="H3289" i="14"/>
  <c r="H3288" i="14"/>
  <c r="H3287" i="14"/>
  <c r="H3286" i="14"/>
  <c r="H3285" i="14"/>
  <c r="H3284" i="14"/>
  <c r="H3283" i="14"/>
  <c r="H3282" i="14"/>
  <c r="H3281" i="14"/>
  <c r="H3280" i="14"/>
  <c r="H3279" i="14"/>
  <c r="H3278" i="14"/>
  <c r="H3277" i="14"/>
  <c r="H3276" i="14"/>
  <c r="H3275" i="14"/>
  <c r="H3274" i="14"/>
  <c r="H3273" i="14"/>
  <c r="H3272" i="14"/>
  <c r="H3271" i="14"/>
  <c r="H3270" i="14"/>
  <c r="H3269" i="14"/>
  <c r="H3268" i="14"/>
  <c r="H3267" i="14"/>
  <c r="H3266" i="14"/>
  <c r="H3265" i="14"/>
  <c r="H3264" i="14"/>
  <c r="H3263" i="14"/>
  <c r="H3262" i="14"/>
  <c r="H3261" i="14"/>
  <c r="H3260" i="14"/>
  <c r="H3259" i="14"/>
  <c r="H3258" i="14"/>
  <c r="H3257" i="14"/>
  <c r="H3256" i="14"/>
  <c r="H3255" i="14"/>
  <c r="H3254" i="14"/>
  <c r="H3253" i="14"/>
  <c r="H3252" i="14"/>
  <c r="H3251" i="14"/>
  <c r="H3250" i="14"/>
  <c r="H3249" i="14"/>
  <c r="H3248" i="14"/>
  <c r="H3247" i="14"/>
  <c r="H3246" i="14"/>
  <c r="H3245" i="14"/>
  <c r="H3244" i="14"/>
  <c r="H3243" i="14"/>
  <c r="H3242" i="14"/>
  <c r="H3241" i="14"/>
  <c r="H3240" i="14"/>
  <c r="H3239" i="14"/>
  <c r="H3238" i="14"/>
  <c r="H3237" i="14"/>
  <c r="H3236" i="14"/>
  <c r="H3235" i="14"/>
  <c r="H3234" i="14"/>
  <c r="H3233" i="14"/>
  <c r="H3232" i="14"/>
  <c r="H3231" i="14"/>
  <c r="H3230" i="14"/>
  <c r="H3229" i="14"/>
  <c r="H3228" i="14"/>
  <c r="H3227" i="14"/>
  <c r="H3226" i="14"/>
  <c r="H3225" i="14"/>
  <c r="H3224" i="14"/>
  <c r="H3223" i="14"/>
  <c r="H3222" i="14"/>
  <c r="H3221" i="14"/>
  <c r="H3220" i="14"/>
  <c r="H3219" i="14"/>
  <c r="H3218" i="14"/>
  <c r="H3217" i="14"/>
  <c r="H3216" i="14"/>
  <c r="H3215" i="14"/>
  <c r="H3214" i="14"/>
  <c r="H3213" i="14"/>
  <c r="H3212" i="14"/>
  <c r="H3211" i="14"/>
  <c r="H3210" i="14"/>
  <c r="H3209" i="14"/>
  <c r="H3208" i="14"/>
  <c r="H3207" i="14"/>
  <c r="H3206" i="14"/>
  <c r="H3205" i="14"/>
  <c r="H3204" i="14"/>
  <c r="H3203" i="14"/>
  <c r="H3202" i="14"/>
  <c r="H3201" i="14"/>
  <c r="H3200" i="14"/>
  <c r="H3199" i="14"/>
  <c r="H3198" i="14"/>
  <c r="H3197" i="14"/>
  <c r="H3196" i="14"/>
  <c r="H3195" i="14"/>
  <c r="H3194" i="14"/>
  <c r="H3193" i="14"/>
  <c r="H3192" i="14"/>
  <c r="H3191" i="14"/>
  <c r="H3190" i="14"/>
  <c r="H3189" i="14"/>
  <c r="H3188" i="14"/>
  <c r="H3187" i="14"/>
  <c r="H3186" i="14"/>
  <c r="H3185" i="14"/>
  <c r="H3184" i="14"/>
  <c r="H3183" i="14"/>
  <c r="H3182" i="14"/>
  <c r="H3181" i="14"/>
  <c r="H3180" i="14"/>
  <c r="H3179" i="14"/>
  <c r="H3178" i="14"/>
  <c r="H3177" i="14"/>
  <c r="H3176" i="14"/>
  <c r="H3175" i="14"/>
  <c r="H3174" i="14"/>
  <c r="H3173" i="14"/>
  <c r="H3172" i="14"/>
  <c r="H3171" i="14"/>
  <c r="H3170" i="14"/>
  <c r="H3169" i="14"/>
  <c r="H3168" i="14"/>
  <c r="H3167" i="14"/>
  <c r="H3166" i="14"/>
  <c r="H3165" i="14"/>
  <c r="H3164" i="14"/>
  <c r="H3163" i="14"/>
  <c r="H3162" i="14"/>
  <c r="H3161" i="14"/>
  <c r="H3160" i="14"/>
  <c r="H3159" i="14"/>
  <c r="H3158" i="14"/>
  <c r="H3157" i="14"/>
  <c r="H3156" i="14"/>
  <c r="H3155" i="14"/>
  <c r="H3154" i="14"/>
  <c r="H3153" i="14"/>
  <c r="H3152" i="14"/>
  <c r="H3151" i="14"/>
  <c r="H3150" i="14"/>
  <c r="H3149" i="14"/>
  <c r="H3148" i="14"/>
  <c r="H3147" i="14"/>
  <c r="H3146" i="14"/>
  <c r="H3145" i="14"/>
  <c r="H3144" i="14"/>
  <c r="H3143" i="14"/>
  <c r="H3142" i="14"/>
  <c r="H3141" i="14"/>
  <c r="H3140" i="14"/>
  <c r="H3139" i="14"/>
  <c r="H3138" i="14"/>
  <c r="H3137" i="14"/>
  <c r="H3136" i="14"/>
  <c r="H3135" i="14"/>
  <c r="H3134" i="14"/>
  <c r="H3133" i="14"/>
  <c r="H3132" i="14"/>
  <c r="H3131" i="14"/>
  <c r="H3130" i="14"/>
  <c r="H3129" i="14"/>
  <c r="H3128" i="14"/>
  <c r="H3127" i="14"/>
  <c r="H3126" i="14"/>
  <c r="H3125" i="14"/>
  <c r="H3124" i="14"/>
  <c r="H3123" i="14"/>
  <c r="H3122" i="14"/>
  <c r="H3121" i="14"/>
  <c r="H3120" i="14"/>
  <c r="H3119" i="14"/>
  <c r="H3118" i="14"/>
  <c r="H3117" i="14"/>
  <c r="H3116" i="14"/>
  <c r="H3115" i="14"/>
  <c r="H3114" i="14"/>
  <c r="H3113" i="14"/>
  <c r="H3112" i="14"/>
  <c r="H3111" i="14"/>
  <c r="H3110" i="14"/>
  <c r="H3109" i="14"/>
  <c r="H3108" i="14"/>
  <c r="H3107" i="14"/>
  <c r="H3106" i="14"/>
  <c r="H3105" i="14"/>
  <c r="H3104" i="14"/>
  <c r="H3103" i="14"/>
  <c r="H3102" i="14"/>
  <c r="H3101" i="14"/>
  <c r="H3100" i="14"/>
  <c r="H3099" i="14"/>
  <c r="H3098" i="14"/>
  <c r="H3097" i="14"/>
  <c r="H3096" i="14"/>
  <c r="H3095" i="14"/>
  <c r="H3094" i="14"/>
  <c r="H3093" i="14"/>
  <c r="H3092" i="14"/>
  <c r="H3091" i="14"/>
  <c r="H3090" i="14"/>
  <c r="H3089" i="14"/>
  <c r="H3088" i="14"/>
  <c r="H3087" i="14"/>
  <c r="H3086" i="14"/>
  <c r="H3085" i="14"/>
  <c r="H3084" i="14"/>
  <c r="H3083" i="14"/>
  <c r="H3082" i="14"/>
  <c r="H3081" i="14"/>
  <c r="H3080" i="14"/>
  <c r="H3079" i="14"/>
  <c r="H3078" i="14"/>
  <c r="H3077" i="14"/>
  <c r="H3076" i="14"/>
  <c r="H3075" i="14"/>
  <c r="H3074" i="14"/>
  <c r="H3073" i="14"/>
  <c r="H3072" i="14"/>
  <c r="H3071" i="14"/>
  <c r="H3070" i="14"/>
  <c r="H3069" i="14"/>
  <c r="H3068" i="14"/>
  <c r="H3067" i="14"/>
  <c r="H3066" i="14"/>
  <c r="H3065" i="14"/>
  <c r="H3064" i="14"/>
  <c r="H3063" i="14"/>
  <c r="H3062" i="14"/>
  <c r="H3061" i="14"/>
  <c r="H3060" i="14"/>
  <c r="H3059" i="14"/>
  <c r="H3058" i="14"/>
  <c r="H3057" i="14"/>
  <c r="H3056" i="14"/>
  <c r="H3055" i="14"/>
  <c r="H3054" i="14"/>
  <c r="H3053" i="14"/>
  <c r="H3052" i="14"/>
  <c r="H3051" i="14"/>
  <c r="H3050" i="14"/>
  <c r="H3049" i="14"/>
  <c r="H3048" i="14"/>
  <c r="H3047" i="14"/>
  <c r="H3046" i="14"/>
  <c r="H3045" i="14"/>
  <c r="H3044" i="14"/>
  <c r="H3043" i="14"/>
  <c r="H3042" i="14"/>
  <c r="H3041" i="14"/>
  <c r="H3040" i="14"/>
  <c r="H3039" i="14"/>
  <c r="H3038" i="14"/>
  <c r="H3037" i="14"/>
  <c r="H3036" i="14"/>
  <c r="H3035" i="14"/>
  <c r="H3034" i="14"/>
  <c r="H3033" i="14"/>
  <c r="H3032" i="14"/>
  <c r="H3031" i="14"/>
  <c r="H3030" i="14"/>
  <c r="H3029" i="14"/>
  <c r="H3028" i="14"/>
  <c r="H3027" i="14"/>
  <c r="H3026" i="14"/>
  <c r="H3025" i="14"/>
  <c r="H3024" i="14"/>
  <c r="H3023" i="14"/>
  <c r="H3022" i="14"/>
  <c r="H3021" i="14"/>
  <c r="H3020" i="14"/>
  <c r="H3019" i="14"/>
  <c r="H3018" i="14"/>
  <c r="H3017" i="14"/>
  <c r="H3016" i="14"/>
  <c r="H3015" i="14"/>
  <c r="H3014" i="14"/>
  <c r="H3013" i="14"/>
  <c r="H3012" i="14"/>
  <c r="H3011" i="14"/>
  <c r="H3010" i="14"/>
  <c r="H3009" i="14"/>
  <c r="H3008" i="14"/>
  <c r="H3007" i="14"/>
  <c r="H3006" i="14"/>
  <c r="H3005" i="14"/>
  <c r="H3004" i="14"/>
  <c r="H3003" i="14"/>
  <c r="H3002" i="14"/>
  <c r="H3001" i="14"/>
  <c r="H3000" i="14"/>
  <c r="H2999" i="14"/>
  <c r="H2998" i="14"/>
  <c r="H2997" i="14"/>
  <c r="H2996" i="14"/>
  <c r="H2995" i="14"/>
  <c r="H2994" i="14"/>
  <c r="H2993" i="14"/>
  <c r="H2992" i="14"/>
  <c r="H2991" i="14"/>
  <c r="H2990" i="14"/>
  <c r="H2989" i="14"/>
  <c r="H2988" i="14"/>
  <c r="H2987" i="14"/>
  <c r="H2986" i="14"/>
  <c r="H2985" i="14"/>
  <c r="H2984" i="14"/>
  <c r="H2983" i="14"/>
  <c r="H2982" i="14"/>
  <c r="H2981" i="14"/>
  <c r="H2980" i="14"/>
  <c r="H2979" i="14"/>
  <c r="H2978" i="14"/>
  <c r="H2977" i="14"/>
  <c r="H2976" i="14"/>
  <c r="H2975" i="14"/>
  <c r="H2974" i="14"/>
  <c r="H2973" i="14"/>
  <c r="H2972" i="14"/>
  <c r="H2971" i="14"/>
  <c r="H2970" i="14"/>
  <c r="H2969" i="14"/>
  <c r="H2968" i="14"/>
  <c r="H2967" i="14"/>
  <c r="H2966" i="14"/>
  <c r="H2965" i="14"/>
  <c r="H2964" i="14"/>
  <c r="H2963" i="14"/>
  <c r="H2962" i="14"/>
  <c r="H2961" i="14"/>
  <c r="H2960" i="14"/>
  <c r="H2959" i="14"/>
  <c r="H2958" i="14"/>
  <c r="H2957" i="14"/>
  <c r="H2956" i="14"/>
  <c r="H2955" i="14"/>
  <c r="H2954" i="14"/>
  <c r="H2953" i="14"/>
  <c r="H2952" i="14"/>
  <c r="H2951" i="14"/>
  <c r="H2950" i="14"/>
  <c r="H2949" i="14"/>
  <c r="H2948" i="14"/>
  <c r="H2947" i="14"/>
  <c r="H2946" i="14"/>
  <c r="H2945" i="14"/>
  <c r="H2944" i="14"/>
  <c r="H2943" i="14"/>
  <c r="H2942" i="14"/>
  <c r="H2941" i="14"/>
  <c r="H2940" i="14"/>
  <c r="H2939" i="14"/>
  <c r="H2938" i="14"/>
  <c r="H2937" i="14"/>
  <c r="H2936" i="14"/>
  <c r="H2935" i="14"/>
  <c r="H2934" i="14"/>
  <c r="H2933" i="14"/>
  <c r="H2932" i="14"/>
  <c r="H2931" i="14"/>
  <c r="H2930" i="14"/>
  <c r="H2929" i="14"/>
  <c r="H2928" i="14"/>
  <c r="H2927" i="14"/>
  <c r="H2926" i="14"/>
  <c r="H2925" i="14"/>
  <c r="H2924" i="14"/>
  <c r="H2923" i="14"/>
  <c r="H2922" i="14"/>
  <c r="H2921" i="14"/>
  <c r="H2920" i="14"/>
  <c r="H2919" i="14"/>
  <c r="H2918" i="14"/>
  <c r="H2917" i="14"/>
  <c r="H2916" i="14"/>
  <c r="H2915" i="14"/>
  <c r="H2914" i="14"/>
  <c r="H2913" i="14"/>
  <c r="H2912" i="14"/>
  <c r="H2911" i="14"/>
  <c r="H2910" i="14"/>
  <c r="H2909" i="14"/>
  <c r="H2908" i="14"/>
  <c r="H2907" i="14"/>
  <c r="H2906" i="14"/>
  <c r="H2905" i="14"/>
  <c r="H2904" i="14"/>
  <c r="H2903" i="14"/>
  <c r="H2902" i="14"/>
  <c r="H2901" i="14"/>
  <c r="H2900" i="14"/>
  <c r="H2899" i="14"/>
  <c r="H2898" i="14"/>
  <c r="H2897" i="14"/>
  <c r="H2896" i="14"/>
  <c r="H2895" i="14"/>
  <c r="H2894" i="14"/>
  <c r="H2893" i="14"/>
  <c r="H2892" i="14"/>
  <c r="H2891" i="14"/>
  <c r="H2890" i="14"/>
  <c r="H2889" i="14"/>
  <c r="H2888" i="14"/>
  <c r="H2887" i="14"/>
  <c r="H2886" i="14"/>
  <c r="H2885" i="14"/>
  <c r="H2884" i="14"/>
  <c r="H2883" i="14"/>
  <c r="H2882" i="14"/>
  <c r="H2881" i="14"/>
  <c r="H2880" i="14"/>
  <c r="H2879" i="14"/>
  <c r="H2878" i="14"/>
  <c r="H2877" i="14"/>
  <c r="H2876" i="14"/>
  <c r="H2875" i="14"/>
  <c r="H2874" i="14"/>
  <c r="H2873" i="14"/>
  <c r="H2872" i="14"/>
  <c r="H2871" i="14"/>
  <c r="H2870" i="14"/>
  <c r="H2869" i="14"/>
  <c r="H2868" i="14"/>
  <c r="H2867" i="14"/>
  <c r="H2866" i="14"/>
  <c r="H2865" i="14"/>
  <c r="H2864" i="14"/>
  <c r="H2863" i="14"/>
  <c r="H2862" i="14"/>
  <c r="H2861" i="14"/>
  <c r="H2860" i="14"/>
  <c r="H2859" i="14"/>
  <c r="H2858" i="14"/>
  <c r="H2857" i="14"/>
  <c r="H2856" i="14"/>
  <c r="H2855" i="14"/>
  <c r="H2854" i="14"/>
  <c r="H2853" i="14"/>
  <c r="H2852" i="14"/>
  <c r="H2851" i="14"/>
  <c r="H2850" i="14"/>
  <c r="H2849" i="14"/>
  <c r="H2848" i="14"/>
  <c r="H2847" i="14"/>
  <c r="H2846" i="14"/>
  <c r="H2845" i="14"/>
  <c r="H2844" i="14"/>
  <c r="H2843" i="14"/>
  <c r="H2842" i="14"/>
  <c r="H2841" i="14"/>
  <c r="H2840" i="14"/>
  <c r="H2839" i="14"/>
  <c r="H2838" i="14"/>
  <c r="H2837" i="14"/>
  <c r="H2836" i="14"/>
  <c r="H2835" i="14"/>
  <c r="H2834" i="14"/>
  <c r="H2833" i="14"/>
  <c r="H2832" i="14"/>
  <c r="H2831" i="14"/>
  <c r="H2830" i="14"/>
  <c r="H2829" i="14"/>
  <c r="H2828" i="14"/>
  <c r="H2827" i="14"/>
  <c r="H2826" i="14"/>
  <c r="H2825" i="14"/>
  <c r="H2824" i="14"/>
  <c r="H2823" i="14"/>
  <c r="H2822" i="14"/>
  <c r="H2821" i="14"/>
  <c r="H2820" i="14"/>
  <c r="H2819" i="14"/>
  <c r="H2818" i="14"/>
  <c r="H2817" i="14"/>
  <c r="H2816" i="14"/>
  <c r="H2815" i="14"/>
  <c r="H2814" i="14"/>
  <c r="H2813" i="14"/>
  <c r="H2812" i="14"/>
  <c r="H2811" i="14"/>
  <c r="H2810" i="14"/>
  <c r="H2809" i="14"/>
  <c r="H2808" i="14"/>
  <c r="H2807" i="14"/>
  <c r="H2806" i="14"/>
  <c r="H2805" i="14"/>
  <c r="H2804" i="14"/>
  <c r="H2803" i="14"/>
  <c r="H2802" i="14"/>
  <c r="H2801" i="14"/>
  <c r="H2800" i="14"/>
  <c r="H2799" i="14"/>
  <c r="H2798" i="14"/>
  <c r="H2797" i="14"/>
  <c r="H2796" i="14"/>
  <c r="H2795" i="14"/>
  <c r="H2794" i="14"/>
  <c r="H2793" i="14"/>
  <c r="H2792" i="14"/>
  <c r="H2791" i="14"/>
  <c r="H2790" i="14"/>
  <c r="H2789" i="14"/>
  <c r="H2788" i="14"/>
  <c r="H2787" i="14"/>
  <c r="H2786" i="14"/>
  <c r="H2785" i="14"/>
  <c r="H2784" i="14"/>
  <c r="H2783" i="14"/>
  <c r="H2782" i="14"/>
  <c r="H2781" i="14"/>
  <c r="H2780" i="14"/>
  <c r="H2779" i="14"/>
  <c r="H2778" i="14"/>
  <c r="H2777" i="14"/>
  <c r="H2776" i="14"/>
  <c r="H2775" i="14"/>
  <c r="H2774" i="14"/>
  <c r="H2773" i="14"/>
  <c r="H2772" i="14"/>
  <c r="H2771" i="14"/>
  <c r="H2770" i="14"/>
  <c r="H2769" i="14"/>
  <c r="H2768" i="14"/>
  <c r="H2767" i="14"/>
  <c r="H2766" i="14"/>
  <c r="H2765" i="14"/>
  <c r="H2764" i="14"/>
  <c r="H2763" i="14"/>
  <c r="H2762" i="14"/>
  <c r="H2761" i="14"/>
  <c r="H2760" i="14"/>
  <c r="H2759" i="14"/>
  <c r="H2758" i="14"/>
  <c r="H2757" i="14"/>
  <c r="H2756" i="14"/>
  <c r="H2755" i="14"/>
  <c r="H2754" i="14"/>
  <c r="H2753" i="14"/>
  <c r="H2752" i="14"/>
  <c r="H2751" i="14"/>
  <c r="H2750" i="14"/>
  <c r="H2749" i="14"/>
  <c r="H2748" i="14"/>
  <c r="H2747" i="14"/>
  <c r="H2746" i="14"/>
  <c r="H2745" i="14"/>
  <c r="H2744" i="14"/>
  <c r="H2743" i="14"/>
  <c r="H2742" i="14"/>
  <c r="H2741" i="14"/>
  <c r="H2740" i="14"/>
  <c r="H2739" i="14"/>
  <c r="H2738" i="14"/>
  <c r="H2737" i="14"/>
  <c r="H2736" i="14"/>
  <c r="H2735" i="14"/>
  <c r="H2734" i="14"/>
  <c r="H2733" i="14"/>
  <c r="H2732" i="14"/>
  <c r="H2731" i="14"/>
  <c r="H2730" i="14"/>
  <c r="H2729" i="14"/>
  <c r="H2728" i="14"/>
  <c r="H2727" i="14"/>
  <c r="H2726" i="14"/>
  <c r="H2725" i="14"/>
  <c r="H2724" i="14"/>
  <c r="H2723" i="14"/>
  <c r="H2722" i="14"/>
  <c r="H2721" i="14"/>
  <c r="H2720" i="14"/>
  <c r="H2719" i="14"/>
  <c r="H2718" i="14"/>
  <c r="H2717" i="14"/>
  <c r="H2716" i="14"/>
  <c r="H2715" i="14"/>
  <c r="H2714" i="14"/>
  <c r="H2713" i="14"/>
  <c r="H2712" i="14"/>
  <c r="H2711" i="14"/>
  <c r="H2710" i="14"/>
  <c r="H2709" i="14"/>
  <c r="H2708" i="14"/>
  <c r="H2707" i="14"/>
  <c r="H2706" i="14"/>
  <c r="H2705" i="14"/>
  <c r="H2704" i="14"/>
  <c r="H2703" i="14"/>
  <c r="H2702" i="14"/>
  <c r="H2701" i="14"/>
  <c r="H2700" i="14"/>
  <c r="H2699" i="14"/>
  <c r="H2698" i="14"/>
  <c r="H2697" i="14"/>
  <c r="H2696" i="14"/>
  <c r="H2695" i="14"/>
  <c r="H2694" i="14"/>
  <c r="H2693" i="14"/>
  <c r="H2692" i="14"/>
  <c r="H2691" i="14"/>
  <c r="H2690" i="14"/>
  <c r="H2689" i="14"/>
  <c r="H2688" i="14"/>
  <c r="H2687" i="14"/>
  <c r="H2686" i="14"/>
  <c r="H2685" i="14"/>
  <c r="H2684" i="14"/>
  <c r="H2683" i="14"/>
  <c r="H2682" i="14"/>
  <c r="H2681" i="14"/>
  <c r="H2680" i="14"/>
  <c r="H2679" i="14"/>
  <c r="H2678" i="14"/>
  <c r="H2677" i="14"/>
  <c r="H2676" i="14"/>
  <c r="H2675" i="14"/>
  <c r="H2674" i="14"/>
  <c r="H2673" i="14"/>
  <c r="H2672" i="14"/>
  <c r="H2671" i="14"/>
  <c r="H2670" i="14"/>
  <c r="H2669" i="14"/>
  <c r="H2668" i="14"/>
  <c r="H2667" i="14"/>
  <c r="H2666" i="14"/>
  <c r="H2665" i="14"/>
  <c r="H2664" i="14"/>
  <c r="H2663" i="14"/>
  <c r="H2662" i="14"/>
  <c r="H2661" i="14"/>
  <c r="H2660" i="14"/>
  <c r="H2659" i="14"/>
  <c r="H2658" i="14"/>
  <c r="H2657" i="14"/>
  <c r="H2656" i="14"/>
  <c r="H2655" i="14"/>
  <c r="H2654" i="14"/>
  <c r="H2653" i="14"/>
  <c r="H2652" i="14"/>
  <c r="H2651" i="14"/>
  <c r="H2650" i="14"/>
  <c r="H2649" i="14"/>
  <c r="H2648" i="14"/>
  <c r="H2647" i="14"/>
  <c r="H2646" i="14"/>
  <c r="H2645" i="14"/>
  <c r="H2644" i="14"/>
  <c r="H2643" i="14"/>
  <c r="H2642" i="14"/>
  <c r="H2641" i="14"/>
  <c r="H2640" i="14"/>
  <c r="H2639" i="14"/>
  <c r="H2638" i="14"/>
  <c r="H2637" i="14"/>
  <c r="H2636" i="14"/>
  <c r="H2635" i="14"/>
  <c r="H2634" i="14"/>
  <c r="H2633" i="14"/>
  <c r="H2632" i="14"/>
  <c r="H2631" i="14"/>
  <c r="H2630" i="14"/>
  <c r="H2629" i="14"/>
  <c r="H2628" i="14"/>
  <c r="H2627" i="14"/>
  <c r="H2626" i="14"/>
  <c r="H2625" i="14"/>
  <c r="H2624" i="14"/>
  <c r="H2623" i="14"/>
  <c r="H2622" i="14"/>
  <c r="H2621" i="14"/>
  <c r="H2620" i="14"/>
  <c r="H2619" i="14"/>
  <c r="H2618" i="14"/>
  <c r="H2617" i="14"/>
  <c r="H2616" i="14"/>
  <c r="H2615" i="14"/>
  <c r="H2614" i="14"/>
  <c r="H2613" i="14"/>
  <c r="H2612" i="14"/>
  <c r="H2611" i="14"/>
  <c r="H2610" i="14"/>
  <c r="H2609" i="14"/>
  <c r="H2608" i="14"/>
  <c r="H2607" i="14"/>
  <c r="H2606" i="14"/>
  <c r="H2605" i="14"/>
  <c r="H2604" i="14"/>
  <c r="H2603" i="14"/>
  <c r="H2602" i="14"/>
  <c r="H2601" i="14"/>
  <c r="H2600" i="14"/>
  <c r="H2599" i="14"/>
  <c r="H2598" i="14"/>
  <c r="H2597" i="14"/>
  <c r="H2596" i="14"/>
  <c r="H2595" i="14"/>
  <c r="H2594" i="14"/>
  <c r="H2593" i="14"/>
  <c r="H2592" i="14"/>
  <c r="H2591" i="14"/>
  <c r="H2590" i="14"/>
  <c r="H2589" i="14"/>
  <c r="H2588" i="14"/>
  <c r="H2587" i="14"/>
  <c r="H2586" i="14"/>
  <c r="H2585" i="14"/>
  <c r="H2584" i="14"/>
  <c r="H2583" i="14"/>
  <c r="H2582" i="14"/>
  <c r="H2581" i="14"/>
  <c r="H2580" i="14"/>
  <c r="H2579" i="14"/>
  <c r="H2578" i="14"/>
  <c r="H2577" i="14"/>
  <c r="H2576" i="14"/>
  <c r="H2575" i="14"/>
  <c r="H2574" i="14"/>
  <c r="H2573" i="14"/>
  <c r="H2572" i="14"/>
  <c r="H2571" i="14"/>
  <c r="H2570" i="14"/>
  <c r="H2569" i="14"/>
  <c r="H2568" i="14"/>
  <c r="H2567" i="14"/>
  <c r="H2566" i="14"/>
  <c r="H2565" i="14"/>
  <c r="H2564" i="14"/>
  <c r="H2563" i="14"/>
  <c r="H2562" i="14"/>
  <c r="H2561" i="14"/>
  <c r="H2560" i="14"/>
  <c r="H2559" i="14"/>
  <c r="H2558" i="14"/>
  <c r="H2557" i="14"/>
  <c r="H2556" i="14"/>
  <c r="H2555" i="14"/>
  <c r="H2554" i="14"/>
  <c r="H2553" i="14"/>
  <c r="H2552" i="14"/>
  <c r="H2551" i="14"/>
  <c r="H2550" i="14"/>
  <c r="H2549" i="14"/>
  <c r="H2548" i="14"/>
  <c r="H2547" i="14"/>
  <c r="H2546" i="14"/>
  <c r="H2545" i="14"/>
  <c r="H2544" i="14"/>
  <c r="H2543" i="14"/>
  <c r="H2542" i="14"/>
  <c r="H2541" i="14"/>
  <c r="H2540" i="14"/>
  <c r="H2539" i="14"/>
  <c r="H2538" i="14"/>
  <c r="H2537" i="14"/>
  <c r="H2536" i="14"/>
  <c r="H2535" i="14"/>
  <c r="H2534" i="14"/>
  <c r="H2533" i="14"/>
  <c r="H2532" i="14"/>
  <c r="H2531" i="14"/>
  <c r="H2530" i="14"/>
  <c r="H2529" i="14"/>
  <c r="H2528" i="14"/>
  <c r="H2527" i="14"/>
  <c r="H2526" i="14"/>
  <c r="H2525" i="14"/>
  <c r="H2524" i="14"/>
  <c r="H2523" i="14"/>
  <c r="H2522" i="14"/>
  <c r="H2521" i="14"/>
  <c r="H2520" i="14"/>
  <c r="H2519" i="14"/>
  <c r="H2518" i="14"/>
  <c r="H2517" i="14"/>
  <c r="H2516" i="14"/>
  <c r="H2515" i="14"/>
  <c r="H2514" i="14"/>
  <c r="H2513" i="14"/>
  <c r="H2512" i="14"/>
  <c r="H2511" i="14"/>
  <c r="H2510" i="14"/>
  <c r="H2509" i="14"/>
  <c r="H2508" i="14"/>
  <c r="H2507" i="14"/>
  <c r="H2506" i="14"/>
  <c r="H2505" i="14"/>
  <c r="H2504" i="14"/>
  <c r="H2503" i="14"/>
  <c r="H2502" i="14"/>
  <c r="H2501" i="14"/>
  <c r="H2500" i="14"/>
  <c r="H2499" i="14"/>
  <c r="H2498" i="14"/>
  <c r="H2497" i="14"/>
  <c r="H2496" i="14"/>
  <c r="H2495" i="14"/>
  <c r="H2494" i="14"/>
  <c r="H2493" i="14"/>
  <c r="H2492" i="14"/>
  <c r="H2491" i="14"/>
  <c r="H2490" i="14"/>
  <c r="H2489" i="14"/>
  <c r="H2488" i="14"/>
  <c r="H2487" i="14"/>
  <c r="H2486" i="14"/>
  <c r="H2485" i="14"/>
  <c r="H2484" i="14"/>
  <c r="H2483" i="14"/>
  <c r="H2482" i="14"/>
  <c r="H2481" i="14"/>
  <c r="H2480" i="14"/>
  <c r="H2479" i="14"/>
  <c r="H2478" i="14"/>
  <c r="H2477" i="14"/>
  <c r="H2476" i="14"/>
  <c r="H2475" i="14"/>
  <c r="H2474" i="14"/>
  <c r="H2473" i="14"/>
  <c r="H2472" i="14"/>
  <c r="H2471" i="14"/>
  <c r="H2470" i="14"/>
  <c r="H2469" i="14"/>
  <c r="H2468" i="14"/>
  <c r="H2467" i="14"/>
  <c r="H2466" i="14"/>
  <c r="H2465" i="14"/>
  <c r="H2464" i="14"/>
  <c r="H2463" i="14"/>
  <c r="H2462" i="14"/>
  <c r="H2461" i="14"/>
  <c r="H2460" i="14"/>
  <c r="H2459" i="14"/>
  <c r="H2458" i="14"/>
  <c r="H2457" i="14"/>
  <c r="H2456" i="14"/>
  <c r="H2455" i="14"/>
  <c r="H2454" i="14"/>
  <c r="H2453" i="14"/>
  <c r="H2452" i="14"/>
  <c r="H2451" i="14"/>
  <c r="H2450" i="14"/>
  <c r="H2449" i="14"/>
  <c r="H2448" i="14"/>
  <c r="H2447" i="14"/>
  <c r="H2446" i="14"/>
  <c r="H2445" i="14"/>
  <c r="H2444" i="14"/>
  <c r="H2443" i="14"/>
  <c r="H2442" i="14"/>
  <c r="H2441" i="14"/>
  <c r="H2440" i="14"/>
  <c r="H2439" i="14"/>
  <c r="H2438" i="14"/>
  <c r="H2437" i="14"/>
  <c r="H2436" i="14"/>
  <c r="H2435" i="14"/>
  <c r="H2434" i="14"/>
  <c r="H2433" i="14"/>
  <c r="H2432" i="14"/>
  <c r="H2431" i="14"/>
  <c r="H2430" i="14"/>
  <c r="H2429" i="14"/>
  <c r="H2428" i="14"/>
  <c r="H2427" i="14"/>
  <c r="H2426" i="14"/>
  <c r="H2425" i="14"/>
  <c r="H2424" i="14"/>
  <c r="H2423" i="14"/>
  <c r="H2422" i="14"/>
  <c r="H2421" i="14"/>
  <c r="H2420" i="14"/>
  <c r="H2419" i="14"/>
  <c r="H2418" i="14"/>
  <c r="H2417" i="14"/>
  <c r="H2416" i="14"/>
  <c r="H2415" i="14"/>
  <c r="H2414" i="14"/>
  <c r="H2413" i="14"/>
  <c r="H2412" i="14"/>
  <c r="H2411" i="14"/>
  <c r="H2410" i="14"/>
  <c r="H2409" i="14"/>
  <c r="H2408" i="14"/>
  <c r="H2407" i="14"/>
  <c r="H2406" i="14"/>
  <c r="H2405" i="14"/>
  <c r="H2404" i="14"/>
  <c r="H2403" i="14"/>
  <c r="H2402" i="14"/>
  <c r="H2401" i="14"/>
  <c r="H2400" i="14"/>
  <c r="H2399" i="14"/>
  <c r="H2398" i="14"/>
  <c r="H2397" i="14"/>
  <c r="H2396" i="14"/>
  <c r="H2395" i="14"/>
  <c r="H2394" i="14"/>
  <c r="H2393" i="14"/>
  <c r="H2392" i="14"/>
  <c r="H2391" i="14"/>
  <c r="H2390" i="14"/>
  <c r="H2389" i="14"/>
  <c r="H2388" i="14"/>
  <c r="H2387" i="14"/>
  <c r="H2386" i="14"/>
  <c r="H2385" i="14"/>
  <c r="H2384" i="14"/>
  <c r="H2383" i="14"/>
  <c r="H2382" i="14"/>
  <c r="H2381" i="14"/>
  <c r="H2380" i="14"/>
  <c r="H2379" i="14"/>
  <c r="H2378" i="14"/>
  <c r="H2377" i="14"/>
  <c r="H2376" i="14"/>
  <c r="H2375" i="14"/>
  <c r="H2374" i="14"/>
  <c r="H2373" i="14"/>
  <c r="H2372" i="14"/>
  <c r="H2371" i="14"/>
  <c r="H2370" i="14"/>
  <c r="H2369" i="14"/>
  <c r="H2368" i="14"/>
  <c r="H2367" i="14"/>
  <c r="H2366" i="14"/>
  <c r="H2365" i="14"/>
  <c r="H2364" i="14"/>
  <c r="H2363" i="14"/>
  <c r="H2362" i="14"/>
  <c r="H2361" i="14"/>
  <c r="H2360" i="14"/>
  <c r="H2359" i="14"/>
  <c r="H2358" i="14"/>
  <c r="H2357" i="14"/>
  <c r="H2356" i="14"/>
  <c r="H2355" i="14"/>
  <c r="H2354" i="14"/>
  <c r="H2353" i="14"/>
  <c r="H2352" i="14"/>
  <c r="H2351" i="14"/>
  <c r="H2350" i="14"/>
  <c r="H2349" i="14"/>
  <c r="H2348" i="14"/>
  <c r="H2347" i="14"/>
  <c r="H2346" i="14"/>
  <c r="H2345" i="14"/>
  <c r="H2344" i="14"/>
  <c r="H2343" i="14"/>
  <c r="H2342" i="14"/>
  <c r="H2341" i="14"/>
  <c r="H2340" i="14"/>
  <c r="H2339" i="14"/>
  <c r="H2338" i="14"/>
  <c r="H2337" i="14"/>
  <c r="H2336" i="14"/>
  <c r="H2335" i="14"/>
  <c r="H2334" i="14"/>
  <c r="H2333" i="14"/>
  <c r="H2332" i="14"/>
  <c r="H2331" i="14"/>
  <c r="H2330" i="14"/>
  <c r="H2329" i="14"/>
  <c r="H2328" i="14"/>
  <c r="H2327" i="14"/>
  <c r="H2326" i="14"/>
  <c r="H2325" i="14"/>
  <c r="H2324" i="14"/>
  <c r="H2323" i="14"/>
  <c r="H2322" i="14"/>
  <c r="H2321" i="14"/>
  <c r="H2320" i="14"/>
  <c r="H2319" i="14"/>
  <c r="H2318" i="14"/>
  <c r="H2317" i="14"/>
  <c r="H2316" i="14"/>
  <c r="H2315" i="14"/>
  <c r="H2314" i="14"/>
  <c r="H2313" i="14"/>
  <c r="H2312" i="14"/>
  <c r="H2311" i="14"/>
  <c r="H2310" i="14"/>
  <c r="H2309" i="14"/>
  <c r="H2308" i="14"/>
  <c r="H2307" i="14"/>
  <c r="H2306" i="14"/>
  <c r="H2305" i="14"/>
  <c r="H2304" i="14"/>
  <c r="H2303" i="14"/>
  <c r="H2302" i="14"/>
  <c r="H2301" i="14"/>
  <c r="H2300" i="14"/>
  <c r="H2299" i="14"/>
  <c r="H2298" i="14"/>
  <c r="H2297" i="14"/>
  <c r="H2296" i="14"/>
  <c r="H2295" i="14"/>
  <c r="H2294" i="14"/>
  <c r="H2293" i="14"/>
  <c r="H2292" i="14"/>
  <c r="H2291" i="14"/>
  <c r="H2290" i="14"/>
  <c r="H2289" i="14"/>
  <c r="H2288" i="14"/>
  <c r="H2287" i="14"/>
  <c r="H2286" i="14"/>
  <c r="H2285" i="14"/>
  <c r="H2284" i="14"/>
  <c r="H2283" i="14"/>
  <c r="H2282" i="14"/>
  <c r="H2281" i="14"/>
  <c r="H2280" i="14"/>
  <c r="H2279" i="14"/>
  <c r="H2278" i="14"/>
  <c r="H2277" i="14"/>
  <c r="H2276" i="14"/>
  <c r="H2275" i="14"/>
  <c r="H2274" i="14"/>
  <c r="H2273" i="14"/>
  <c r="H2272" i="14"/>
  <c r="H2271" i="14"/>
  <c r="H2270" i="14"/>
  <c r="H2269" i="14"/>
  <c r="H2268" i="14"/>
  <c r="H2267" i="14"/>
  <c r="H2266" i="14"/>
  <c r="H2265" i="14"/>
  <c r="H2264" i="14"/>
  <c r="H2263" i="14"/>
  <c r="H2262" i="14"/>
  <c r="H2261" i="14"/>
  <c r="H2260" i="14"/>
  <c r="H2259" i="14"/>
  <c r="H2258" i="14"/>
  <c r="H2257" i="14"/>
  <c r="H2256" i="14"/>
  <c r="H2255" i="14"/>
  <c r="H2254" i="14"/>
  <c r="H2253" i="14"/>
  <c r="H2252" i="14"/>
  <c r="H2251" i="14"/>
  <c r="H2250" i="14"/>
  <c r="H2249" i="14"/>
  <c r="H2248" i="14"/>
  <c r="H2247" i="14"/>
  <c r="H2246" i="14"/>
  <c r="H2245" i="14"/>
  <c r="H2244" i="14"/>
  <c r="H2243" i="14"/>
  <c r="H2242" i="14"/>
  <c r="H2241" i="14"/>
  <c r="H2240" i="14"/>
  <c r="H2239" i="14"/>
  <c r="H2238" i="14"/>
  <c r="H2237" i="14"/>
  <c r="H2236" i="14"/>
  <c r="H2235" i="14"/>
  <c r="H2234" i="14"/>
  <c r="H2233" i="14"/>
  <c r="H2232" i="14"/>
  <c r="H2231" i="14"/>
  <c r="H2230" i="14"/>
  <c r="H2229" i="14"/>
  <c r="H2228" i="14"/>
  <c r="H2227" i="14"/>
  <c r="H2226" i="14"/>
  <c r="H2225" i="14"/>
  <c r="H2224" i="14"/>
  <c r="H2223" i="14"/>
  <c r="H2222" i="14"/>
  <c r="H2221" i="14"/>
  <c r="H2220" i="14"/>
  <c r="H2219" i="14"/>
  <c r="H2218" i="14"/>
  <c r="H2217" i="14"/>
  <c r="H2216" i="14"/>
  <c r="H2215" i="14"/>
  <c r="H2214" i="14"/>
  <c r="H2213" i="14"/>
  <c r="H2212" i="14"/>
  <c r="H2211" i="14"/>
  <c r="H2210" i="14"/>
  <c r="H2209" i="14"/>
  <c r="H2208" i="14"/>
  <c r="H2207" i="14"/>
  <c r="H2206" i="14"/>
  <c r="H2205" i="14"/>
  <c r="H2204" i="14"/>
  <c r="H2203" i="14"/>
  <c r="H2202" i="14"/>
  <c r="H2201" i="14"/>
  <c r="H2200" i="14"/>
  <c r="H2199" i="14"/>
  <c r="H2198" i="14"/>
  <c r="H2197" i="14"/>
  <c r="H2196" i="14"/>
  <c r="H2195" i="14"/>
  <c r="H2194" i="14"/>
  <c r="H2193" i="14"/>
  <c r="H2192" i="14"/>
  <c r="H2191" i="14"/>
  <c r="H2190" i="14"/>
  <c r="H2189" i="14"/>
  <c r="H2188" i="14"/>
  <c r="H2187" i="14"/>
  <c r="H2186" i="14"/>
  <c r="H2185" i="14"/>
  <c r="H2184" i="14"/>
  <c r="H2183" i="14"/>
  <c r="H2182" i="14"/>
  <c r="H2181" i="14"/>
  <c r="H2180" i="14"/>
  <c r="H2179" i="14"/>
  <c r="H2178" i="14"/>
  <c r="H2177" i="14"/>
  <c r="H2176" i="14"/>
  <c r="H2175" i="14"/>
  <c r="H2174" i="14"/>
  <c r="H2173" i="14"/>
  <c r="H2172" i="14"/>
  <c r="H2171" i="14"/>
  <c r="H2170" i="14"/>
  <c r="H2169" i="14"/>
  <c r="H2168" i="14"/>
  <c r="H2167" i="14"/>
  <c r="H2166" i="14"/>
  <c r="H2165" i="14"/>
  <c r="H2164" i="14"/>
  <c r="H2163" i="14"/>
  <c r="H2162" i="14"/>
  <c r="H2161" i="14"/>
  <c r="H2160" i="14"/>
  <c r="H2159" i="14"/>
  <c r="H2158" i="14"/>
  <c r="H2157" i="14"/>
  <c r="H2156" i="14"/>
  <c r="H2155" i="14"/>
  <c r="H2154" i="14"/>
  <c r="H2153" i="14"/>
  <c r="H2152" i="14"/>
  <c r="H2151" i="14"/>
  <c r="H2150" i="14"/>
  <c r="H2149" i="14"/>
  <c r="H2148" i="14"/>
  <c r="H2147" i="14"/>
  <c r="H2146" i="14"/>
  <c r="H2145" i="14"/>
  <c r="H2144" i="14"/>
  <c r="H2143" i="14"/>
  <c r="H2142" i="14"/>
  <c r="H2141" i="14"/>
  <c r="H2140" i="14"/>
  <c r="H2139" i="14"/>
  <c r="H2138" i="14"/>
  <c r="H2137" i="14"/>
  <c r="H2136" i="14"/>
  <c r="H2135" i="14"/>
  <c r="H2134" i="14"/>
  <c r="H2133" i="14"/>
  <c r="H2132" i="14"/>
  <c r="H2131" i="14"/>
  <c r="H2130" i="14"/>
  <c r="H2129" i="14"/>
  <c r="H2128" i="14"/>
  <c r="H2127" i="14"/>
  <c r="H2126" i="14"/>
  <c r="H2125" i="14"/>
  <c r="H2124" i="14"/>
  <c r="H2123" i="14"/>
  <c r="H2122" i="14"/>
  <c r="H2121" i="14"/>
  <c r="H2120" i="14"/>
  <c r="H2119" i="14"/>
  <c r="H2118" i="14"/>
  <c r="H2117" i="14"/>
  <c r="H2116" i="14"/>
  <c r="H2115" i="14"/>
  <c r="H2114" i="14"/>
  <c r="H2113" i="14"/>
  <c r="H2112" i="14"/>
  <c r="H2111" i="14"/>
  <c r="H2110" i="14"/>
  <c r="H2109" i="14"/>
  <c r="H2108" i="14"/>
  <c r="H2107" i="14"/>
  <c r="H2106" i="14"/>
  <c r="H2105" i="14"/>
  <c r="H2104" i="14"/>
  <c r="H2103" i="14"/>
  <c r="H2102" i="14"/>
  <c r="H2101" i="14"/>
  <c r="H2100" i="14"/>
  <c r="H2099" i="14"/>
  <c r="H2098" i="14"/>
  <c r="H2097" i="14"/>
  <c r="H2096" i="14"/>
  <c r="H2095" i="14"/>
  <c r="H2094" i="14"/>
  <c r="H2093" i="14"/>
  <c r="H2092" i="14"/>
  <c r="H2091" i="14"/>
  <c r="H2090" i="14"/>
  <c r="H2089" i="14"/>
  <c r="H2088" i="14"/>
  <c r="H2087" i="14"/>
  <c r="H2086" i="14"/>
  <c r="H2085" i="14"/>
  <c r="H2084" i="14"/>
  <c r="H2083" i="14"/>
  <c r="H2082" i="14"/>
  <c r="H2081" i="14"/>
  <c r="H2080" i="14"/>
  <c r="H2079" i="14"/>
  <c r="H2078" i="14"/>
  <c r="H2077" i="14"/>
  <c r="H2076" i="14"/>
  <c r="H2075" i="14"/>
  <c r="H2074" i="14"/>
  <c r="H2073" i="14"/>
  <c r="H2072" i="14"/>
  <c r="H2071" i="14"/>
  <c r="H2070" i="14"/>
  <c r="H2069" i="14"/>
  <c r="H2068" i="14"/>
  <c r="H2067" i="14"/>
  <c r="H2066" i="14"/>
  <c r="H2065" i="14"/>
  <c r="H2064" i="14"/>
  <c r="H2063" i="14"/>
  <c r="H2062" i="14"/>
  <c r="H2061" i="14"/>
  <c r="H2060" i="14"/>
  <c r="H2059" i="14"/>
  <c r="H2058" i="14"/>
  <c r="H2057" i="14"/>
  <c r="H2056" i="14"/>
  <c r="H2055" i="14"/>
  <c r="H2054" i="14"/>
  <c r="H2053" i="14"/>
  <c r="H2052" i="14"/>
  <c r="H2051" i="14"/>
  <c r="H2050" i="14"/>
  <c r="H2049" i="14"/>
  <c r="H2048" i="14"/>
  <c r="H2047" i="14"/>
  <c r="H2046" i="14"/>
  <c r="H2045" i="14"/>
  <c r="H2044" i="14"/>
  <c r="H2043" i="14"/>
  <c r="H2042" i="14"/>
  <c r="H2041" i="14"/>
  <c r="H2040" i="14"/>
  <c r="H2039" i="14"/>
  <c r="H2038" i="14"/>
  <c r="H2037" i="14"/>
  <c r="H2036" i="14"/>
  <c r="H2035" i="14"/>
  <c r="H2034" i="14"/>
  <c r="H2033" i="14"/>
  <c r="H2032" i="14"/>
  <c r="H2031" i="14"/>
  <c r="H2030" i="14"/>
  <c r="H2029" i="14"/>
  <c r="H2028" i="14"/>
  <c r="H2027" i="14"/>
  <c r="H2026" i="14"/>
  <c r="H2025" i="14"/>
  <c r="H2024" i="14"/>
  <c r="H2023" i="14"/>
  <c r="H2022" i="14"/>
  <c r="H2021" i="14"/>
  <c r="H2020" i="14"/>
  <c r="H2019" i="14"/>
  <c r="H2018" i="14"/>
  <c r="H2017" i="14"/>
  <c r="H2016" i="14"/>
  <c r="H2015" i="14"/>
  <c r="H2014" i="14"/>
  <c r="H2013" i="14"/>
  <c r="H2012" i="14"/>
  <c r="H2011" i="14"/>
  <c r="H2010" i="14"/>
  <c r="H2009" i="14"/>
  <c r="H2008" i="14"/>
  <c r="H2007" i="14"/>
  <c r="H2006" i="14"/>
  <c r="H2005" i="14"/>
  <c r="H2004" i="14"/>
  <c r="H2003" i="14"/>
  <c r="H2002" i="14"/>
  <c r="H2001" i="14"/>
  <c r="H2000" i="14"/>
  <c r="H1999" i="14"/>
  <c r="H1998" i="14"/>
  <c r="H1997" i="14"/>
  <c r="H1996" i="14"/>
  <c r="H1995" i="14"/>
  <c r="H1994" i="14"/>
  <c r="H1993" i="14"/>
  <c r="H1992" i="14"/>
  <c r="H1991" i="14"/>
  <c r="H1990" i="14"/>
  <c r="H1989" i="14"/>
  <c r="H1988" i="14"/>
  <c r="H1987" i="14"/>
  <c r="H1986" i="14"/>
  <c r="H1985" i="14"/>
  <c r="H1984" i="14"/>
  <c r="H1983" i="14"/>
  <c r="H1982" i="14"/>
  <c r="H1981" i="14"/>
  <c r="H1980" i="14"/>
  <c r="H1979" i="14"/>
  <c r="H1978" i="14"/>
  <c r="H1977" i="14"/>
  <c r="H1976" i="14"/>
  <c r="H1975" i="14"/>
  <c r="H1974" i="14"/>
  <c r="H1973" i="14"/>
  <c r="H1972" i="14"/>
  <c r="H1971" i="14"/>
  <c r="H1970" i="14"/>
  <c r="H1969" i="14"/>
  <c r="H1968" i="14"/>
  <c r="H1967" i="14"/>
  <c r="H1966" i="14"/>
  <c r="H1965" i="14"/>
  <c r="H1964" i="14"/>
  <c r="H1963" i="14"/>
  <c r="H1962" i="14"/>
  <c r="H1961" i="14"/>
  <c r="H1960" i="14"/>
  <c r="H1959" i="14"/>
  <c r="H1958" i="14"/>
  <c r="H1957" i="14"/>
  <c r="H1956" i="14"/>
  <c r="H1955" i="14"/>
  <c r="H1954" i="14"/>
  <c r="H1953" i="14"/>
  <c r="H1952" i="14"/>
  <c r="H1951" i="14"/>
  <c r="H1950" i="14"/>
  <c r="H1949" i="14"/>
  <c r="H1948" i="14"/>
  <c r="H1947" i="14"/>
  <c r="H1946" i="14"/>
  <c r="H1945" i="14"/>
  <c r="H1944" i="14"/>
  <c r="H1943" i="14"/>
  <c r="H1942" i="14"/>
  <c r="H1941" i="14"/>
  <c r="H1940" i="14"/>
  <c r="H1939" i="14"/>
  <c r="H1938" i="14"/>
  <c r="H1937" i="14"/>
  <c r="H1936" i="14"/>
  <c r="H1935" i="14"/>
  <c r="H1934" i="14"/>
  <c r="H1933" i="14"/>
  <c r="H1932" i="14"/>
  <c r="H1931" i="14"/>
  <c r="H1930" i="14"/>
  <c r="H1929" i="14"/>
  <c r="H1928" i="14"/>
  <c r="H1927" i="14"/>
  <c r="H1926" i="14"/>
  <c r="H1925" i="14"/>
  <c r="H1924" i="14"/>
  <c r="H1923" i="14"/>
  <c r="H1922" i="14"/>
  <c r="H1921" i="14"/>
  <c r="H1920" i="14"/>
  <c r="H1919" i="14"/>
  <c r="H1918" i="14"/>
  <c r="H1917" i="14"/>
  <c r="H1916" i="14"/>
  <c r="H1915" i="14"/>
  <c r="H1914" i="14"/>
  <c r="H1913" i="14"/>
  <c r="H1912" i="14"/>
  <c r="H1911" i="14"/>
  <c r="H1910" i="14"/>
  <c r="H1909" i="14"/>
  <c r="H1908" i="14"/>
  <c r="H1907" i="14"/>
  <c r="H1906" i="14"/>
  <c r="H1905" i="14"/>
  <c r="H1904" i="14"/>
  <c r="H1903" i="14"/>
  <c r="H1902" i="14"/>
  <c r="H1901" i="14"/>
  <c r="H1900" i="14"/>
  <c r="H1899" i="14"/>
  <c r="H1898" i="14"/>
  <c r="H1897" i="14"/>
  <c r="H1896" i="14"/>
  <c r="H1895" i="14"/>
  <c r="H1894" i="14"/>
  <c r="H1893" i="14"/>
  <c r="H1892" i="14"/>
  <c r="H1891" i="14"/>
  <c r="H1890" i="14"/>
  <c r="H1889" i="14"/>
  <c r="H1888" i="14"/>
  <c r="H1887" i="14"/>
  <c r="H1886" i="14"/>
  <c r="H1885" i="14"/>
  <c r="H1884" i="14"/>
  <c r="H1883" i="14"/>
  <c r="H1882" i="14"/>
  <c r="H1881" i="14"/>
  <c r="H1880" i="14"/>
  <c r="H1879" i="14"/>
  <c r="H1878" i="14"/>
  <c r="H1877" i="14"/>
  <c r="H1876" i="14"/>
  <c r="H1875" i="14"/>
  <c r="H1874" i="14"/>
  <c r="H1873" i="14"/>
  <c r="H1872" i="14"/>
  <c r="H1871" i="14"/>
  <c r="H1870" i="14"/>
  <c r="H1869" i="14"/>
  <c r="H1868" i="14"/>
  <c r="H1867" i="14"/>
  <c r="H1866" i="14"/>
  <c r="H1865" i="14"/>
  <c r="H1864" i="14"/>
  <c r="H1863" i="14"/>
  <c r="H1862" i="14"/>
  <c r="H1861" i="14"/>
  <c r="H1860" i="14"/>
  <c r="H1859" i="14"/>
  <c r="H1858" i="14"/>
  <c r="H1857" i="14"/>
  <c r="H1856" i="14"/>
  <c r="H1855" i="14"/>
  <c r="H1854" i="14"/>
  <c r="H1853" i="14"/>
  <c r="H1852" i="14"/>
  <c r="H1851" i="14"/>
  <c r="H1850" i="14"/>
  <c r="H1849" i="14"/>
  <c r="H1848" i="14"/>
  <c r="H1847" i="14"/>
  <c r="H1846" i="14"/>
  <c r="H1845" i="14"/>
  <c r="H1844" i="14"/>
  <c r="H1843" i="14"/>
  <c r="H1842" i="14"/>
  <c r="H1841" i="14"/>
  <c r="H1840" i="14"/>
  <c r="H1839" i="14"/>
  <c r="H1838" i="14"/>
  <c r="H1837" i="14"/>
  <c r="H1836" i="14"/>
  <c r="H1835" i="14"/>
  <c r="H1834" i="14"/>
  <c r="H1833" i="14"/>
  <c r="H1832" i="14"/>
  <c r="H1831" i="14"/>
  <c r="H1830" i="14"/>
  <c r="H1829" i="14"/>
  <c r="H1828" i="14"/>
  <c r="H1827" i="14"/>
  <c r="H1826" i="14"/>
  <c r="H1825" i="14"/>
  <c r="H1824" i="14"/>
  <c r="H1823" i="14"/>
  <c r="H1822" i="14"/>
  <c r="H1821" i="14"/>
  <c r="H1820" i="14"/>
  <c r="H1819" i="14"/>
  <c r="H1818" i="14"/>
  <c r="H1817" i="14"/>
  <c r="H1816" i="14"/>
  <c r="H1815" i="14"/>
  <c r="H1814" i="14"/>
  <c r="H1813" i="14"/>
  <c r="H1812" i="14"/>
  <c r="H1811" i="14"/>
  <c r="H1810" i="14"/>
  <c r="H1809" i="14"/>
  <c r="H1808" i="14"/>
  <c r="H1807" i="14"/>
  <c r="H1806" i="14"/>
  <c r="H1805" i="14"/>
  <c r="H1804" i="14"/>
  <c r="H1803" i="14"/>
  <c r="H1802" i="14"/>
  <c r="H1801" i="14"/>
  <c r="H1800" i="14"/>
  <c r="H1799" i="14"/>
  <c r="H1798" i="14"/>
  <c r="H1797" i="14"/>
  <c r="H1796" i="14"/>
  <c r="H1795" i="14"/>
  <c r="H1794" i="14"/>
  <c r="H1793" i="14"/>
  <c r="H1792" i="14"/>
  <c r="H1791" i="14"/>
  <c r="H1790" i="14"/>
  <c r="H1789" i="14"/>
  <c r="H1788" i="14"/>
  <c r="H1787" i="14"/>
  <c r="H1786" i="14"/>
  <c r="H1785" i="14"/>
  <c r="H1784" i="14"/>
  <c r="H1783" i="14"/>
  <c r="H1782" i="14"/>
  <c r="H1781" i="14"/>
  <c r="H1780" i="14"/>
  <c r="H1779" i="14"/>
  <c r="H1778" i="14"/>
  <c r="H1777" i="14"/>
  <c r="H1776" i="14"/>
  <c r="H1775" i="14"/>
  <c r="H1774" i="14"/>
  <c r="H1773" i="14"/>
  <c r="H1772" i="14"/>
  <c r="H1771" i="14"/>
  <c r="H1770" i="14"/>
  <c r="H1769" i="14"/>
  <c r="H1768" i="14"/>
  <c r="H1767" i="14"/>
  <c r="H1766" i="14"/>
  <c r="H1765" i="14"/>
  <c r="H1764" i="14"/>
  <c r="H1763" i="14"/>
  <c r="H1762" i="14"/>
  <c r="H1761" i="14"/>
  <c r="H1760" i="14"/>
  <c r="H1759" i="14"/>
  <c r="H1758" i="14"/>
  <c r="H1757" i="14"/>
  <c r="H1756" i="14"/>
  <c r="H1755" i="14"/>
  <c r="H1754" i="14"/>
  <c r="H1753" i="14"/>
  <c r="H1752" i="14"/>
  <c r="H1751" i="14"/>
  <c r="H1750" i="14"/>
  <c r="H1749" i="14"/>
  <c r="H1748" i="14"/>
  <c r="H1747" i="14"/>
  <c r="H1746" i="14"/>
  <c r="H1745" i="14"/>
  <c r="H1744" i="14"/>
  <c r="H1743" i="14"/>
  <c r="H1742" i="14"/>
  <c r="H1741" i="14"/>
  <c r="H1740" i="14"/>
  <c r="H1739" i="14"/>
  <c r="H1738" i="14"/>
  <c r="H1737" i="14"/>
  <c r="H1736" i="14"/>
  <c r="H1735" i="14"/>
  <c r="H1734" i="14"/>
  <c r="H1733" i="14"/>
  <c r="H1732" i="14"/>
  <c r="H1731" i="14"/>
  <c r="H1730" i="14"/>
  <c r="H1729" i="14"/>
  <c r="H1728" i="14"/>
  <c r="H1727" i="14"/>
  <c r="H1726" i="14"/>
  <c r="H1725" i="14"/>
  <c r="H1724" i="14"/>
  <c r="H1723" i="14"/>
  <c r="H1722" i="14"/>
  <c r="H1721" i="14"/>
  <c r="H1720" i="14"/>
  <c r="H1719" i="14"/>
  <c r="H1718" i="14"/>
  <c r="H1717" i="14"/>
  <c r="H1716" i="14"/>
  <c r="H1715" i="14"/>
  <c r="H1714" i="14"/>
  <c r="H1713" i="14"/>
  <c r="H1712" i="14"/>
  <c r="H1711" i="14"/>
  <c r="H1710" i="14"/>
  <c r="H1709" i="14"/>
  <c r="H1708" i="14"/>
  <c r="H1707" i="14"/>
  <c r="H1706" i="14"/>
  <c r="H1705" i="14"/>
  <c r="H1704" i="14"/>
  <c r="H1703" i="14"/>
  <c r="H1702" i="14"/>
  <c r="H1701" i="14"/>
  <c r="H1700" i="14"/>
  <c r="H1699" i="14"/>
  <c r="H1698" i="14"/>
  <c r="H1697" i="14"/>
  <c r="H1696" i="14"/>
  <c r="H1695" i="14"/>
  <c r="H1694" i="14"/>
  <c r="H1693" i="14"/>
  <c r="H1692" i="14"/>
  <c r="H1691" i="14"/>
  <c r="H1690" i="14"/>
  <c r="H1689" i="14"/>
  <c r="H1688" i="14"/>
  <c r="H1687" i="14"/>
  <c r="H1686" i="14"/>
  <c r="H1685" i="14"/>
  <c r="H1684" i="14"/>
  <c r="H1683" i="14"/>
  <c r="H1682" i="14"/>
  <c r="H1681" i="14"/>
  <c r="H1680" i="14"/>
  <c r="H1679" i="14"/>
  <c r="H1678" i="14"/>
  <c r="H1677" i="14"/>
  <c r="H1676" i="14"/>
  <c r="H1675" i="14"/>
  <c r="H1674" i="14"/>
  <c r="H1673" i="14"/>
  <c r="H1672" i="14"/>
  <c r="H1671" i="14"/>
  <c r="H1670" i="14"/>
  <c r="H1669" i="14"/>
  <c r="H1668" i="14"/>
  <c r="H1667" i="14"/>
  <c r="H1666" i="14"/>
  <c r="H1665" i="14"/>
  <c r="H1664" i="14"/>
  <c r="H1663" i="14"/>
  <c r="H1662" i="14"/>
  <c r="H1661" i="14"/>
  <c r="H1660" i="14"/>
  <c r="H1659" i="14"/>
  <c r="H1658" i="14"/>
  <c r="H1657" i="14"/>
  <c r="H1656" i="14"/>
  <c r="H1655" i="14"/>
  <c r="H1654" i="14"/>
  <c r="H1653" i="14"/>
  <c r="H1652" i="14"/>
  <c r="H1651" i="14"/>
  <c r="H1650" i="14"/>
  <c r="H1649" i="14"/>
  <c r="H1648" i="14"/>
  <c r="H1647" i="14"/>
  <c r="H1646" i="14"/>
  <c r="H1645" i="14"/>
  <c r="H1644" i="14"/>
  <c r="H1643" i="14"/>
  <c r="H1642" i="14"/>
  <c r="H1641" i="14"/>
  <c r="H1640" i="14"/>
  <c r="H1639" i="14"/>
  <c r="H1638" i="14"/>
  <c r="H1637" i="14"/>
  <c r="H1636" i="14"/>
  <c r="H1635" i="14"/>
  <c r="H1634" i="14"/>
  <c r="H1633" i="14"/>
  <c r="H1632" i="14"/>
  <c r="H1631" i="14"/>
  <c r="H1630" i="14"/>
  <c r="H1629" i="14"/>
  <c r="H1628" i="14"/>
  <c r="H1627" i="14"/>
  <c r="H1626" i="14"/>
  <c r="H1625" i="14"/>
  <c r="H1624" i="14"/>
  <c r="H1623" i="14"/>
  <c r="H1622" i="14"/>
  <c r="H1621" i="14"/>
  <c r="H1620" i="14"/>
  <c r="H1619" i="14"/>
  <c r="H1618" i="14"/>
  <c r="H1617" i="14"/>
  <c r="H1616" i="14"/>
  <c r="H1615" i="14"/>
  <c r="H1614" i="14"/>
  <c r="H1613" i="14"/>
  <c r="H1612" i="14"/>
  <c r="H1611" i="14"/>
  <c r="H1610" i="14"/>
  <c r="H1609" i="14"/>
  <c r="H1608" i="14"/>
  <c r="H1607" i="14"/>
  <c r="H1606" i="14"/>
  <c r="H1605" i="14"/>
  <c r="H1604" i="14"/>
  <c r="H1603" i="14"/>
  <c r="H1602" i="14"/>
  <c r="H1601" i="14"/>
  <c r="H1600" i="14"/>
  <c r="H1599" i="14"/>
  <c r="H1598" i="14"/>
  <c r="H1597" i="14"/>
  <c r="H1596" i="14"/>
  <c r="H1595" i="14"/>
  <c r="H1594" i="14"/>
  <c r="H1593" i="14"/>
  <c r="H1592" i="14"/>
  <c r="H1591" i="14"/>
  <c r="H1590" i="14"/>
  <c r="H1589" i="14"/>
  <c r="H1588" i="14"/>
  <c r="H1587" i="14"/>
  <c r="H1586" i="14"/>
  <c r="H1585" i="14"/>
  <c r="H1584" i="14"/>
  <c r="H1583" i="14"/>
  <c r="H1582" i="14"/>
  <c r="H1581" i="14"/>
  <c r="H1580" i="14"/>
  <c r="H1579" i="14"/>
  <c r="H1578" i="14"/>
  <c r="H1577" i="14"/>
  <c r="H1576" i="14"/>
  <c r="H1575" i="14"/>
  <c r="H1574" i="14"/>
  <c r="H1573" i="14"/>
  <c r="H1572" i="14"/>
  <c r="H1571" i="14"/>
  <c r="H1570" i="14"/>
  <c r="H1569" i="14"/>
  <c r="H1568" i="14"/>
  <c r="H1567" i="14"/>
  <c r="H1566" i="14"/>
  <c r="H1565" i="14"/>
  <c r="H1564" i="14"/>
  <c r="H1563" i="14"/>
  <c r="H1562" i="14"/>
  <c r="H1561" i="14"/>
  <c r="H1560" i="14"/>
  <c r="H1559" i="14"/>
  <c r="H1558" i="14"/>
  <c r="H1557" i="14"/>
  <c r="H1556" i="14"/>
  <c r="H1555" i="14"/>
  <c r="H1554" i="14"/>
  <c r="H1553" i="14"/>
  <c r="H1552" i="14"/>
  <c r="H1551" i="14"/>
  <c r="H1550" i="14"/>
  <c r="H1549" i="14"/>
  <c r="H1548" i="14"/>
  <c r="H1547" i="14"/>
  <c r="H1546" i="14"/>
  <c r="H1545" i="14"/>
  <c r="H1544" i="14"/>
  <c r="H1543" i="14"/>
  <c r="H1542" i="14"/>
  <c r="H1541" i="14"/>
  <c r="H1540" i="14"/>
  <c r="H1539" i="14"/>
  <c r="H1538" i="14"/>
  <c r="H1537" i="14"/>
  <c r="H1536" i="14"/>
  <c r="H1535" i="14"/>
  <c r="H1534" i="14"/>
  <c r="H1533" i="14"/>
  <c r="H1532" i="14"/>
  <c r="H1531" i="14"/>
  <c r="H1530" i="14"/>
  <c r="H1529" i="14"/>
  <c r="H1528" i="14"/>
  <c r="H1527" i="14"/>
  <c r="H1526" i="14"/>
  <c r="H1525" i="14"/>
  <c r="H1524" i="14"/>
  <c r="H1523" i="14"/>
  <c r="H1522" i="14"/>
  <c r="H1521" i="14"/>
  <c r="H1520" i="14"/>
  <c r="H1519" i="14"/>
  <c r="H1518" i="14"/>
  <c r="H1517" i="14"/>
  <c r="H1516" i="14"/>
  <c r="H1515" i="14"/>
  <c r="H1514" i="14"/>
  <c r="H1513" i="14"/>
  <c r="H1512" i="14"/>
  <c r="H1511" i="14"/>
  <c r="H1510" i="14"/>
  <c r="H1509" i="14"/>
  <c r="H1508" i="14"/>
  <c r="H1507" i="14"/>
  <c r="H1506" i="14"/>
  <c r="H1505" i="14"/>
  <c r="H1504" i="14"/>
  <c r="H1503" i="14"/>
  <c r="H1502" i="14"/>
  <c r="H1501" i="14"/>
  <c r="H1500" i="14"/>
  <c r="H1499" i="14"/>
  <c r="H1498" i="14"/>
  <c r="H1497" i="14"/>
  <c r="H1496" i="14"/>
  <c r="H1495" i="14"/>
  <c r="H1494" i="14"/>
  <c r="H1493" i="14"/>
  <c r="H1492" i="14"/>
  <c r="H1491" i="14"/>
  <c r="H1490" i="14"/>
  <c r="H1489" i="14"/>
  <c r="H1488" i="14"/>
  <c r="H1487" i="14"/>
  <c r="H1486" i="14"/>
  <c r="H1485" i="14"/>
  <c r="H1484" i="14"/>
  <c r="H1483" i="14"/>
  <c r="H1482" i="14"/>
  <c r="H1481" i="14"/>
  <c r="H1480" i="14"/>
  <c r="H1479" i="14"/>
  <c r="H1478" i="14"/>
  <c r="H1477" i="14"/>
  <c r="H1476" i="14"/>
  <c r="H1475" i="14"/>
  <c r="H1474" i="14"/>
  <c r="H1473" i="14"/>
  <c r="H1472" i="14"/>
  <c r="H1471" i="14"/>
  <c r="H1470" i="14"/>
  <c r="H1469" i="14"/>
  <c r="H1468" i="14"/>
  <c r="H1467" i="14"/>
  <c r="H1466" i="14"/>
  <c r="H1465" i="14"/>
  <c r="H1464" i="14"/>
  <c r="H1463" i="14"/>
  <c r="H1462" i="14"/>
  <c r="H1461" i="14"/>
  <c r="H1460" i="14"/>
  <c r="H1459" i="14"/>
  <c r="H1458" i="14"/>
  <c r="H1457" i="14"/>
  <c r="H1456" i="14"/>
  <c r="H1455" i="14"/>
  <c r="H1454" i="14"/>
  <c r="H1453" i="14"/>
  <c r="H1452" i="14"/>
  <c r="H1451" i="14"/>
  <c r="H1450" i="14"/>
  <c r="H1449" i="14"/>
  <c r="H1448" i="14"/>
  <c r="H1447" i="14"/>
  <c r="H1446" i="14"/>
  <c r="H1445" i="14"/>
  <c r="H1444" i="14"/>
  <c r="H1443" i="14"/>
  <c r="H1442" i="14"/>
  <c r="H1441" i="14"/>
  <c r="H1440" i="14"/>
  <c r="H1439" i="14"/>
  <c r="H1438" i="14"/>
  <c r="H1437" i="14"/>
  <c r="H1436" i="14"/>
  <c r="H1435" i="14"/>
  <c r="H1434" i="14"/>
  <c r="H1433" i="14"/>
  <c r="H1432" i="14"/>
  <c r="H1431" i="14"/>
  <c r="H1430" i="14"/>
  <c r="H1429" i="14"/>
  <c r="H1428" i="14"/>
  <c r="H1427" i="14"/>
  <c r="H1426" i="14"/>
  <c r="H1425" i="14"/>
  <c r="H1424" i="14"/>
  <c r="H1423" i="14"/>
  <c r="H1422" i="14"/>
  <c r="H1421" i="14"/>
  <c r="H1420" i="14"/>
  <c r="H1419" i="14"/>
  <c r="H1418" i="14"/>
  <c r="H1417" i="14"/>
  <c r="H1416" i="14"/>
  <c r="H1415" i="14"/>
  <c r="H1414" i="14"/>
  <c r="H1413" i="14"/>
  <c r="H1412" i="14"/>
  <c r="H1411" i="14"/>
  <c r="H1410" i="14"/>
  <c r="H1409" i="14"/>
  <c r="H1408" i="14"/>
  <c r="H1407" i="14"/>
  <c r="H1406" i="14"/>
  <c r="H1405" i="14"/>
  <c r="H1404" i="14"/>
  <c r="H1403" i="14"/>
  <c r="H1402" i="14"/>
  <c r="H1401" i="14"/>
  <c r="H1400" i="14"/>
  <c r="H1399" i="14"/>
  <c r="H1398" i="14"/>
  <c r="H1397" i="14"/>
  <c r="H1396" i="14"/>
  <c r="H1395" i="14"/>
  <c r="H1394" i="14"/>
  <c r="H1393" i="14"/>
  <c r="H1392" i="14"/>
  <c r="H1391" i="14"/>
  <c r="H1390" i="14"/>
  <c r="H1389" i="14"/>
  <c r="H1388" i="14"/>
  <c r="H1387" i="14"/>
  <c r="H1386" i="14"/>
  <c r="H1385" i="14"/>
  <c r="H1384" i="14"/>
  <c r="H1383" i="14"/>
  <c r="H1382" i="14"/>
  <c r="H1381" i="14"/>
  <c r="H1380" i="14"/>
  <c r="H1379" i="14"/>
  <c r="H1378" i="14"/>
  <c r="H1377" i="14"/>
  <c r="H1376" i="14"/>
  <c r="H1375" i="14"/>
  <c r="H1374" i="14"/>
  <c r="H1373" i="14"/>
  <c r="H1372" i="14"/>
  <c r="H1371" i="14"/>
  <c r="H1370" i="14"/>
  <c r="H1369" i="14"/>
  <c r="H1368" i="14"/>
  <c r="H1367" i="14"/>
  <c r="H1366" i="14"/>
  <c r="H1365" i="14"/>
  <c r="H1364" i="14"/>
  <c r="H1363" i="14"/>
  <c r="H1362" i="14"/>
  <c r="H1361" i="14"/>
  <c r="H1360" i="14"/>
  <c r="H1359" i="14"/>
  <c r="H1358" i="14"/>
  <c r="H1357" i="14"/>
  <c r="H1356" i="14"/>
  <c r="H1355" i="14"/>
  <c r="H1354" i="14"/>
  <c r="H1353" i="14"/>
  <c r="H1352" i="14"/>
  <c r="H1351" i="14"/>
  <c r="H1350" i="14"/>
  <c r="H1349" i="14"/>
  <c r="H1348" i="14"/>
  <c r="H1347" i="14"/>
  <c r="H1346" i="14"/>
  <c r="H1345" i="14"/>
  <c r="H1344" i="14"/>
  <c r="H1343" i="14"/>
  <c r="H1342" i="14"/>
  <c r="H1341" i="14"/>
  <c r="H1340" i="14"/>
  <c r="H1339" i="14"/>
  <c r="H1338" i="14"/>
  <c r="H1337" i="14"/>
  <c r="H1336" i="14"/>
  <c r="H1335" i="14"/>
  <c r="H1334" i="14"/>
  <c r="H1333" i="14"/>
  <c r="H1332" i="14"/>
  <c r="H1331" i="14"/>
  <c r="H1330" i="14"/>
  <c r="H1329" i="14"/>
  <c r="H1328" i="14"/>
  <c r="H1327" i="14"/>
  <c r="H1326" i="14"/>
  <c r="H1325" i="14"/>
  <c r="H1324" i="14"/>
  <c r="H1323" i="14"/>
  <c r="H1322" i="14"/>
  <c r="H1321" i="14"/>
  <c r="H1320" i="14"/>
  <c r="H1319" i="14"/>
  <c r="H1318" i="14"/>
  <c r="H1317" i="14"/>
  <c r="H1316" i="14"/>
  <c r="H1315" i="14"/>
  <c r="H1314" i="14"/>
  <c r="H1313" i="14"/>
  <c r="H1312" i="14"/>
  <c r="H1311" i="14"/>
  <c r="H1310" i="14"/>
  <c r="H1309" i="14"/>
  <c r="H1308" i="14"/>
  <c r="H1307" i="14"/>
  <c r="H1306" i="14"/>
  <c r="H1305" i="14"/>
  <c r="H1304" i="14"/>
  <c r="H1303" i="14"/>
  <c r="H1302" i="14"/>
  <c r="H1301" i="14"/>
  <c r="H1300" i="14"/>
  <c r="H1299" i="14"/>
  <c r="H1298" i="14"/>
  <c r="H1297" i="14"/>
  <c r="H1296" i="14"/>
  <c r="H1295" i="14"/>
  <c r="H1294" i="14"/>
  <c r="H1293" i="14"/>
  <c r="H1292" i="14"/>
  <c r="H1291" i="14"/>
  <c r="H1290" i="14"/>
  <c r="H1289" i="14"/>
  <c r="H1288" i="14"/>
  <c r="H1287" i="14"/>
  <c r="H1286" i="14"/>
  <c r="H1285" i="14"/>
  <c r="H1284" i="14"/>
  <c r="H1283" i="14"/>
  <c r="H1282" i="14"/>
  <c r="H1281" i="14"/>
  <c r="H1280" i="14"/>
  <c r="H1279" i="14"/>
  <c r="H1278" i="14"/>
  <c r="H1277" i="14"/>
  <c r="H1276" i="14"/>
  <c r="H1275" i="14"/>
  <c r="H1274" i="14"/>
  <c r="H1273" i="14"/>
  <c r="H1272" i="14"/>
  <c r="H1271" i="14"/>
  <c r="H1270" i="14"/>
  <c r="H1269" i="14"/>
  <c r="H1268" i="14"/>
  <c r="H1267" i="14"/>
  <c r="H1266" i="14"/>
  <c r="H1265" i="14"/>
  <c r="H1264" i="14"/>
  <c r="H1263" i="14"/>
  <c r="H1262" i="14"/>
  <c r="H1261" i="14"/>
  <c r="H1260" i="14"/>
  <c r="H1259" i="14"/>
  <c r="H1258" i="14"/>
  <c r="H1257" i="14"/>
  <c r="H1256" i="14"/>
  <c r="H1255" i="14"/>
  <c r="H1254" i="14"/>
  <c r="H1253" i="14"/>
  <c r="H1252" i="14"/>
  <c r="H1251" i="14"/>
  <c r="H1250" i="14"/>
  <c r="H1249" i="14"/>
  <c r="H1248" i="14"/>
  <c r="H1247" i="14"/>
  <c r="H1246" i="14"/>
  <c r="H1245" i="14"/>
  <c r="H1244" i="14"/>
  <c r="H1243" i="14"/>
  <c r="H1242" i="14"/>
  <c r="H1241" i="14"/>
  <c r="H1240" i="14"/>
  <c r="H1239" i="14"/>
  <c r="H1238" i="14"/>
  <c r="H1237" i="14"/>
  <c r="H1236" i="14"/>
  <c r="H1235" i="14"/>
  <c r="H1234" i="14"/>
  <c r="H1233" i="14"/>
  <c r="H1232" i="14"/>
  <c r="H1231" i="14"/>
  <c r="H1230" i="14"/>
  <c r="H1229" i="14"/>
  <c r="H1228" i="14"/>
  <c r="H1227" i="14"/>
  <c r="H1226" i="14"/>
  <c r="H1225" i="14"/>
  <c r="H1224" i="14"/>
  <c r="H1223" i="14"/>
  <c r="H1222" i="14"/>
  <c r="H1221" i="14"/>
  <c r="H1220" i="14"/>
  <c r="H1219" i="14"/>
  <c r="H1218" i="14"/>
  <c r="H1217" i="14"/>
  <c r="H1216" i="14"/>
  <c r="H1215" i="14"/>
  <c r="H1214" i="14"/>
  <c r="H1213" i="14"/>
  <c r="H1212" i="14"/>
  <c r="H1211" i="14"/>
  <c r="H1210" i="14"/>
  <c r="H1209" i="14"/>
  <c r="H1208" i="14"/>
  <c r="H1207" i="14"/>
  <c r="H1206" i="14"/>
  <c r="H1205" i="14"/>
  <c r="H1204" i="14"/>
  <c r="H1203" i="14"/>
  <c r="H1202" i="14"/>
  <c r="H1201" i="14"/>
  <c r="H1200" i="14"/>
  <c r="H1199" i="14"/>
  <c r="H1198" i="14"/>
  <c r="H1197" i="14"/>
  <c r="H1196" i="14"/>
  <c r="H1195" i="14"/>
  <c r="H1194" i="14"/>
  <c r="H1193" i="14"/>
  <c r="H1192" i="14"/>
  <c r="H1191" i="14"/>
  <c r="H1190" i="14"/>
  <c r="H1189" i="14"/>
  <c r="H1188" i="14"/>
  <c r="H1187" i="14"/>
  <c r="H1186" i="14"/>
  <c r="H1185" i="14"/>
  <c r="H1184" i="14"/>
  <c r="H1183" i="14"/>
  <c r="H1182" i="14"/>
  <c r="H1181" i="14"/>
  <c r="H1180" i="14"/>
  <c r="H1179" i="14"/>
  <c r="H1178" i="14"/>
  <c r="H1177" i="14"/>
  <c r="H1176" i="14"/>
  <c r="H1175" i="14"/>
  <c r="H1174" i="14"/>
  <c r="H1173" i="14"/>
  <c r="H1172" i="14"/>
  <c r="H1171" i="14"/>
  <c r="H1170" i="14"/>
  <c r="H1169" i="14"/>
  <c r="H1168" i="14"/>
  <c r="H1167" i="14"/>
  <c r="H1166" i="14"/>
  <c r="H1165" i="14"/>
  <c r="H1164" i="14"/>
  <c r="H1163" i="14"/>
  <c r="H1162" i="14"/>
  <c r="H1161" i="14"/>
  <c r="H1160" i="14"/>
  <c r="H1159" i="14"/>
  <c r="H1158" i="14"/>
  <c r="H1157" i="14"/>
  <c r="H1156" i="14"/>
  <c r="H1155" i="14"/>
  <c r="H1154" i="14"/>
  <c r="H1153" i="14"/>
  <c r="H1152" i="14"/>
  <c r="H1151" i="14"/>
  <c r="H1150" i="14"/>
  <c r="H1149" i="14"/>
  <c r="H1148" i="14"/>
  <c r="H1147" i="14"/>
  <c r="H1146" i="14"/>
  <c r="H1145" i="14"/>
  <c r="H1144" i="14"/>
  <c r="H1143" i="14"/>
  <c r="H1142" i="14"/>
  <c r="H1141" i="14"/>
  <c r="H1140" i="14"/>
  <c r="H1139" i="14"/>
  <c r="H1138" i="14"/>
  <c r="H1137" i="14"/>
  <c r="H1136" i="14"/>
  <c r="H1135" i="14"/>
  <c r="H1134" i="14"/>
  <c r="H1133" i="14"/>
  <c r="H1132" i="14"/>
  <c r="H1131" i="14"/>
  <c r="H1130" i="14"/>
  <c r="H1129" i="14"/>
  <c r="H1128" i="14"/>
  <c r="H1127" i="14"/>
  <c r="H1126" i="14"/>
  <c r="H1125" i="14"/>
  <c r="H1124" i="14"/>
  <c r="H1123" i="14"/>
  <c r="H1122" i="14"/>
  <c r="H1121" i="14"/>
  <c r="H1120" i="14"/>
  <c r="H1119" i="14"/>
  <c r="H1118" i="14"/>
  <c r="H1117" i="14"/>
  <c r="H1116" i="14"/>
  <c r="H1115" i="14"/>
  <c r="H1114" i="14"/>
  <c r="H1113" i="14"/>
  <c r="H1112" i="14"/>
  <c r="H1111" i="14"/>
  <c r="H1110" i="14"/>
  <c r="H1109" i="14"/>
  <c r="H1108" i="14"/>
  <c r="H1107" i="14"/>
  <c r="H1106" i="14"/>
  <c r="H1105" i="14"/>
  <c r="H1104" i="14"/>
  <c r="H1103" i="14"/>
  <c r="H1102" i="14"/>
  <c r="H1101" i="14"/>
  <c r="H1100" i="14"/>
  <c r="H1099" i="14"/>
  <c r="H1098" i="14"/>
  <c r="H1097" i="14"/>
  <c r="H1096" i="14"/>
  <c r="H1095" i="14"/>
  <c r="H1094" i="14"/>
  <c r="H1093" i="14"/>
  <c r="H1092" i="14"/>
  <c r="H1091" i="14"/>
  <c r="H1090" i="14"/>
  <c r="H1089" i="14"/>
  <c r="H1088" i="14"/>
  <c r="H1087" i="14"/>
  <c r="H1086" i="14"/>
  <c r="H1085" i="14"/>
  <c r="H1084" i="14"/>
  <c r="H1083" i="14"/>
  <c r="H1082" i="14"/>
  <c r="H1081" i="14"/>
  <c r="H1080" i="14"/>
  <c r="H1079" i="14"/>
  <c r="H1078" i="14"/>
  <c r="H1077" i="14"/>
  <c r="H1076" i="14"/>
  <c r="H1075" i="14"/>
  <c r="H1074" i="14"/>
  <c r="H1073" i="14"/>
  <c r="H1072" i="14"/>
  <c r="H1071" i="14"/>
  <c r="H1070" i="14"/>
  <c r="H1069" i="14"/>
  <c r="H1068" i="14"/>
  <c r="H1067" i="14"/>
  <c r="H1066" i="14"/>
  <c r="H1065" i="14"/>
  <c r="H1064" i="14"/>
  <c r="H1063" i="14"/>
  <c r="H1062" i="14"/>
  <c r="H1061" i="14"/>
  <c r="H1060" i="14"/>
  <c r="H1059" i="14"/>
  <c r="H1058" i="14"/>
  <c r="H1057" i="14"/>
  <c r="H1056" i="14"/>
  <c r="H1055" i="14"/>
  <c r="H1054" i="14"/>
  <c r="H1053" i="14"/>
  <c r="H1052" i="14"/>
  <c r="H1051" i="14"/>
  <c r="H1050" i="14"/>
  <c r="H1049" i="14"/>
  <c r="H1048" i="14"/>
  <c r="H1047" i="14"/>
  <c r="H1046" i="14"/>
  <c r="H1045" i="14"/>
  <c r="H1044" i="14"/>
  <c r="H1043" i="14"/>
  <c r="H1042" i="14"/>
  <c r="H1041" i="14"/>
  <c r="H1040" i="14"/>
  <c r="H1039" i="14"/>
  <c r="H1038" i="14"/>
  <c r="H1037" i="14"/>
  <c r="H1036" i="14"/>
  <c r="H1035" i="14"/>
  <c r="H1034" i="14"/>
  <c r="H1033" i="14"/>
  <c r="H1032" i="14"/>
  <c r="H1031" i="14"/>
  <c r="H1030" i="14"/>
  <c r="H1029" i="14"/>
  <c r="H1028" i="14"/>
  <c r="H1027" i="14"/>
  <c r="H1026" i="14"/>
  <c r="H1025" i="14"/>
  <c r="H1024" i="14"/>
  <c r="H1023" i="14"/>
  <c r="H1022" i="14"/>
  <c r="H1021" i="14"/>
  <c r="H1020" i="14"/>
  <c r="H1019" i="14"/>
  <c r="H1018" i="14"/>
  <c r="H1017" i="14"/>
  <c r="H1016" i="14"/>
  <c r="H1015" i="14"/>
  <c r="H1014" i="14"/>
  <c r="H1013" i="14"/>
  <c r="H1012" i="14"/>
  <c r="H1011" i="14"/>
  <c r="H1010" i="14"/>
  <c r="H1009" i="14"/>
  <c r="H1008" i="14"/>
  <c r="H1007" i="14"/>
  <c r="H1006" i="14"/>
  <c r="H1005" i="14"/>
  <c r="H1004" i="14"/>
  <c r="H1003" i="14"/>
  <c r="H1002" i="14"/>
  <c r="H1001" i="14"/>
  <c r="H1000" i="14"/>
  <c r="H999" i="14"/>
  <c r="H998" i="14"/>
  <c r="H997" i="14"/>
  <c r="H996" i="14"/>
  <c r="H995" i="14"/>
  <c r="H994" i="14"/>
  <c r="H993" i="14"/>
  <c r="H992" i="14"/>
  <c r="H991" i="14"/>
  <c r="H990" i="14"/>
  <c r="H989" i="14"/>
  <c r="H988" i="14"/>
  <c r="H987" i="14"/>
  <c r="H986" i="14"/>
  <c r="H985" i="14"/>
  <c r="H984" i="14"/>
  <c r="H983" i="14"/>
  <c r="H982" i="14"/>
  <c r="H981" i="14"/>
  <c r="H980" i="14"/>
  <c r="H979" i="14"/>
  <c r="H978" i="14"/>
  <c r="H977" i="14"/>
  <c r="H976" i="14"/>
  <c r="H975" i="14"/>
  <c r="H974" i="14"/>
  <c r="H973" i="14"/>
  <c r="H972" i="14"/>
  <c r="H971" i="14"/>
  <c r="H970" i="14"/>
  <c r="H969" i="14"/>
  <c r="H968" i="14"/>
  <c r="H967" i="14"/>
  <c r="H966" i="14"/>
  <c r="H965" i="14"/>
  <c r="H964" i="14"/>
  <c r="H963" i="14"/>
  <c r="H962" i="14"/>
  <c r="H961" i="14"/>
  <c r="H960" i="14"/>
  <c r="H959" i="14"/>
  <c r="H958" i="14"/>
  <c r="H957" i="14"/>
  <c r="H956" i="14"/>
  <c r="H955" i="14"/>
  <c r="H954" i="14"/>
  <c r="H953" i="14"/>
  <c r="H952" i="14"/>
  <c r="H951" i="14"/>
  <c r="H950" i="14"/>
  <c r="H949" i="14"/>
  <c r="H948" i="14"/>
  <c r="H947" i="14"/>
  <c r="H946" i="14"/>
  <c r="H945" i="14"/>
  <c r="H944" i="14"/>
  <c r="H943" i="14"/>
  <c r="H942" i="14"/>
  <c r="H941" i="14"/>
  <c r="H940" i="14"/>
  <c r="H939" i="14"/>
  <c r="H938" i="14"/>
  <c r="H937" i="14"/>
  <c r="H936" i="14"/>
  <c r="H935" i="14"/>
  <c r="H934" i="14"/>
  <c r="H933" i="14"/>
  <c r="H932" i="14"/>
  <c r="H931" i="14"/>
  <c r="H930" i="14"/>
  <c r="H929" i="14"/>
  <c r="H928" i="14"/>
  <c r="H927" i="14"/>
  <c r="H926" i="14"/>
  <c r="H925" i="14"/>
  <c r="H924" i="14"/>
  <c r="H923" i="14"/>
  <c r="H922" i="14"/>
  <c r="H921" i="14"/>
  <c r="H920" i="14"/>
  <c r="H919" i="14"/>
  <c r="H918" i="14"/>
  <c r="H917" i="14"/>
  <c r="H916" i="14"/>
  <c r="H915" i="14"/>
  <c r="H914" i="14"/>
  <c r="H913" i="14"/>
  <c r="H912" i="14"/>
  <c r="H911" i="14"/>
  <c r="H910" i="14"/>
  <c r="H909" i="14"/>
  <c r="H908" i="14"/>
  <c r="H907" i="14"/>
  <c r="H906" i="14"/>
  <c r="H905" i="14"/>
  <c r="H904" i="14"/>
  <c r="H903" i="14"/>
  <c r="H902" i="14"/>
  <c r="H901" i="14"/>
  <c r="H900" i="14"/>
  <c r="H899" i="14"/>
  <c r="H898" i="14"/>
  <c r="H897" i="14"/>
  <c r="H896" i="14"/>
  <c r="H895" i="14"/>
  <c r="H894" i="14"/>
  <c r="H893" i="14"/>
  <c r="H892" i="14"/>
  <c r="H891" i="14"/>
  <c r="H890" i="14"/>
  <c r="H889" i="14"/>
  <c r="H888" i="14"/>
  <c r="H887" i="14"/>
  <c r="H886" i="14"/>
  <c r="H885" i="14"/>
  <c r="H884" i="14"/>
  <c r="H883" i="14"/>
  <c r="H882" i="14"/>
  <c r="H881" i="14"/>
  <c r="H880" i="14"/>
  <c r="H879" i="14"/>
  <c r="H878" i="14"/>
  <c r="H877" i="14"/>
  <c r="H876" i="14"/>
  <c r="H875" i="14"/>
  <c r="H874" i="14"/>
  <c r="H873" i="14"/>
  <c r="H872" i="14"/>
  <c r="H871" i="14"/>
  <c r="H870" i="14"/>
  <c r="H869" i="14"/>
  <c r="H868" i="14"/>
  <c r="H867" i="14"/>
  <c r="H866" i="14"/>
  <c r="H865" i="14"/>
  <c r="H864" i="14"/>
  <c r="H863" i="14"/>
  <c r="H862" i="14"/>
  <c r="H861" i="14"/>
  <c r="H860" i="14"/>
  <c r="H859" i="14"/>
  <c r="H858" i="14"/>
  <c r="H857" i="14"/>
  <c r="H856" i="14"/>
  <c r="H855" i="14"/>
  <c r="H854" i="14"/>
  <c r="H853" i="14"/>
  <c r="H852" i="14"/>
  <c r="H851" i="14"/>
  <c r="H850" i="14"/>
  <c r="H849" i="14"/>
  <c r="H848" i="14"/>
  <c r="H847" i="14"/>
  <c r="H846" i="14"/>
  <c r="H845" i="14"/>
  <c r="H844" i="14"/>
  <c r="H843" i="14"/>
  <c r="H842" i="14"/>
  <c r="H841" i="14"/>
  <c r="H840" i="14"/>
  <c r="H839" i="14"/>
  <c r="H838" i="14"/>
  <c r="H837" i="14"/>
  <c r="H836" i="14"/>
  <c r="H835" i="14"/>
  <c r="H834" i="14"/>
  <c r="H833" i="14"/>
  <c r="H832" i="14"/>
  <c r="H831" i="14"/>
  <c r="H830" i="14"/>
  <c r="H829" i="14"/>
  <c r="H828" i="14"/>
  <c r="H827" i="14"/>
  <c r="H826" i="14"/>
  <c r="H825" i="14"/>
  <c r="H824" i="14"/>
  <c r="H823" i="14"/>
  <c r="H822" i="14"/>
  <c r="H821" i="14"/>
  <c r="H820" i="14"/>
  <c r="H819" i="14"/>
  <c r="H818" i="14"/>
  <c r="H817" i="14"/>
  <c r="H816" i="14"/>
  <c r="H815" i="14"/>
  <c r="H814" i="14"/>
  <c r="H813" i="14"/>
  <c r="H812" i="14"/>
  <c r="H811" i="14"/>
  <c r="H810" i="14"/>
  <c r="H809" i="14"/>
  <c r="H808" i="14"/>
  <c r="H807" i="14"/>
  <c r="H806" i="14"/>
  <c r="H805" i="14"/>
  <c r="H804" i="14"/>
  <c r="H803" i="14"/>
  <c r="H802" i="14"/>
  <c r="H801" i="14"/>
  <c r="H800" i="14"/>
  <c r="H799" i="14"/>
  <c r="H798" i="14"/>
  <c r="H797" i="14"/>
  <c r="H796" i="14"/>
  <c r="H795" i="14"/>
  <c r="H794" i="14"/>
  <c r="H793" i="14"/>
  <c r="H792" i="14"/>
  <c r="H791" i="14"/>
  <c r="H790" i="14"/>
  <c r="H789" i="14"/>
  <c r="H788" i="14"/>
  <c r="H787" i="14"/>
  <c r="H786" i="14"/>
  <c r="H785" i="14"/>
  <c r="H784" i="14"/>
  <c r="H783" i="14"/>
  <c r="H782" i="14"/>
  <c r="H781" i="14"/>
  <c r="H780" i="14"/>
  <c r="H779" i="14"/>
  <c r="H778" i="14"/>
  <c r="H777" i="14"/>
  <c r="H776" i="14"/>
  <c r="H775" i="14"/>
  <c r="H774" i="14"/>
  <c r="H773" i="14"/>
  <c r="H772" i="14"/>
  <c r="H771" i="14"/>
  <c r="H770" i="14"/>
  <c r="H769" i="14"/>
  <c r="H768" i="14"/>
  <c r="H767" i="14"/>
  <c r="H766" i="14"/>
  <c r="H765" i="14"/>
  <c r="H764" i="14"/>
  <c r="H763" i="14"/>
  <c r="H762" i="14"/>
  <c r="H761" i="14"/>
  <c r="H760" i="14"/>
  <c r="H759" i="14"/>
  <c r="H758" i="14"/>
  <c r="H757" i="14"/>
  <c r="H756" i="14"/>
  <c r="H755" i="14"/>
  <c r="H754" i="14"/>
  <c r="H753" i="14"/>
  <c r="H752" i="14"/>
  <c r="H751" i="14"/>
  <c r="H750" i="14"/>
  <c r="H749" i="14"/>
  <c r="H748" i="14"/>
  <c r="H747" i="14"/>
  <c r="H746" i="14"/>
  <c r="H745" i="14"/>
  <c r="H744" i="14"/>
  <c r="H743" i="14"/>
  <c r="H742" i="14"/>
  <c r="H741" i="14"/>
  <c r="H740" i="14"/>
  <c r="H739" i="14"/>
  <c r="H738" i="14"/>
  <c r="H737" i="14"/>
  <c r="H736" i="14"/>
  <c r="H735" i="14"/>
  <c r="H734" i="14"/>
  <c r="H733" i="14"/>
  <c r="H732" i="14"/>
  <c r="H731" i="14"/>
  <c r="H730" i="14"/>
  <c r="H729" i="14"/>
  <c r="H728" i="14"/>
  <c r="H727" i="14"/>
  <c r="H726" i="14"/>
  <c r="H725" i="14"/>
  <c r="H724" i="14"/>
  <c r="H723" i="14"/>
  <c r="H722" i="14"/>
  <c r="H721" i="14"/>
  <c r="H720" i="14"/>
  <c r="H719" i="14"/>
  <c r="H718" i="14"/>
  <c r="H717" i="14"/>
  <c r="H716" i="14"/>
  <c r="H715" i="14"/>
  <c r="H714" i="14"/>
  <c r="H713" i="14"/>
  <c r="H712" i="14"/>
  <c r="H711" i="14"/>
  <c r="H710" i="14"/>
  <c r="H709" i="14"/>
  <c r="H708" i="14"/>
  <c r="H707" i="14"/>
  <c r="H706" i="14"/>
  <c r="H705" i="14"/>
  <c r="H704" i="14"/>
  <c r="H703" i="14"/>
  <c r="H702" i="14"/>
  <c r="H701" i="14"/>
  <c r="H700" i="14"/>
  <c r="H699" i="14"/>
  <c r="H698" i="14"/>
  <c r="H697" i="14"/>
  <c r="H696" i="14"/>
  <c r="H695" i="14"/>
  <c r="H694" i="14"/>
  <c r="H693" i="14"/>
  <c r="H692" i="14"/>
  <c r="H691" i="14"/>
  <c r="H690" i="14"/>
  <c r="H689" i="14"/>
  <c r="H688" i="14"/>
  <c r="H687" i="14"/>
  <c r="H686" i="14"/>
  <c r="H685" i="14"/>
  <c r="H684" i="14"/>
  <c r="H683" i="14"/>
  <c r="H682" i="14"/>
  <c r="H681" i="14"/>
  <c r="H680" i="14"/>
  <c r="H679" i="14"/>
  <c r="H678" i="14"/>
  <c r="H677" i="14"/>
  <c r="H676" i="14"/>
  <c r="H675" i="14"/>
  <c r="H674" i="14"/>
  <c r="H673" i="14"/>
  <c r="H672" i="14"/>
  <c r="H671" i="14"/>
  <c r="H670" i="14"/>
  <c r="H669" i="14"/>
  <c r="H668" i="14"/>
  <c r="H667" i="14"/>
  <c r="H666" i="14"/>
  <c r="H665" i="14"/>
  <c r="H664" i="14"/>
  <c r="H663" i="14"/>
  <c r="H662" i="14"/>
  <c r="H661" i="14"/>
  <c r="H660" i="14"/>
  <c r="H659" i="14"/>
  <c r="H658" i="14"/>
  <c r="H657" i="14"/>
  <c r="H656" i="14"/>
  <c r="H655" i="14"/>
  <c r="H654" i="14"/>
  <c r="H653" i="14"/>
  <c r="H652" i="14"/>
  <c r="H651" i="14"/>
  <c r="H650" i="14"/>
  <c r="H649" i="14"/>
  <c r="H648" i="14"/>
  <c r="H647" i="14"/>
  <c r="H646" i="14"/>
  <c r="H645" i="14"/>
  <c r="H644" i="14"/>
  <c r="H643" i="14"/>
  <c r="H642" i="14"/>
  <c r="H641" i="14"/>
  <c r="H640" i="14"/>
  <c r="H639" i="14"/>
  <c r="H638" i="14"/>
  <c r="H637" i="14"/>
  <c r="H636" i="14"/>
  <c r="H635" i="14"/>
  <c r="H634" i="14"/>
  <c r="H633" i="14"/>
  <c r="H632" i="14"/>
  <c r="H631" i="14"/>
  <c r="H630" i="14"/>
  <c r="H629" i="14"/>
  <c r="H628" i="14"/>
  <c r="H627" i="14"/>
  <c r="H626" i="14"/>
  <c r="H625" i="14"/>
  <c r="H624" i="14"/>
  <c r="H623" i="14"/>
  <c r="H622" i="14"/>
  <c r="H621" i="14"/>
  <c r="H620" i="14"/>
  <c r="H619" i="14"/>
  <c r="H618" i="14"/>
  <c r="H617" i="14"/>
  <c r="H616" i="14"/>
  <c r="H615" i="14"/>
  <c r="H614" i="14"/>
  <c r="H613" i="14"/>
  <c r="H612" i="14"/>
  <c r="H611" i="14"/>
  <c r="H610" i="14"/>
  <c r="H609" i="14"/>
  <c r="H608" i="14"/>
  <c r="H607" i="14"/>
  <c r="H606" i="14"/>
  <c r="H605" i="14"/>
  <c r="H604" i="14"/>
  <c r="H603" i="14"/>
  <c r="H602" i="14"/>
  <c r="H601" i="14"/>
  <c r="H600" i="14"/>
  <c r="H599" i="14"/>
  <c r="H598" i="14"/>
  <c r="H597" i="14"/>
  <c r="H596" i="14"/>
  <c r="H595" i="14"/>
  <c r="H594" i="14"/>
  <c r="H593" i="14"/>
  <c r="H592" i="14"/>
  <c r="H591" i="14"/>
  <c r="H590" i="14"/>
  <c r="H589" i="14"/>
  <c r="H588" i="14"/>
  <c r="H587" i="14"/>
  <c r="H586" i="14"/>
  <c r="H585" i="14"/>
  <c r="H584" i="14"/>
  <c r="H583" i="14"/>
  <c r="H582" i="14"/>
  <c r="H581" i="14"/>
  <c r="H580" i="14"/>
  <c r="H579" i="14"/>
  <c r="H578" i="14"/>
  <c r="H577" i="14"/>
  <c r="H576" i="14"/>
  <c r="H575" i="14"/>
  <c r="H574" i="14"/>
  <c r="H573" i="14"/>
  <c r="H572" i="14"/>
  <c r="H571" i="14"/>
  <c r="H570" i="14"/>
  <c r="H569" i="14"/>
  <c r="H568" i="14"/>
  <c r="H567" i="14"/>
  <c r="H566" i="14"/>
  <c r="H565" i="14"/>
  <c r="H564" i="14"/>
  <c r="H563" i="14"/>
  <c r="H562" i="14"/>
  <c r="H561" i="14"/>
  <c r="H560" i="14"/>
  <c r="H559" i="14"/>
  <c r="H558" i="14"/>
  <c r="H557" i="14"/>
  <c r="H556" i="14"/>
  <c r="H555" i="14"/>
  <c r="H554" i="14"/>
  <c r="H553" i="14"/>
  <c r="H552" i="14"/>
  <c r="H551" i="14"/>
  <c r="H550" i="14"/>
  <c r="H549" i="14"/>
  <c r="H548" i="14"/>
  <c r="H547" i="14"/>
  <c r="H546" i="14"/>
  <c r="H545" i="14"/>
  <c r="H544" i="14"/>
  <c r="H543" i="14"/>
  <c r="H542" i="14"/>
  <c r="H541" i="14"/>
  <c r="H540" i="14"/>
  <c r="H539" i="14"/>
  <c r="H538" i="14"/>
  <c r="H537" i="14"/>
  <c r="H536" i="14"/>
  <c r="H535" i="14"/>
  <c r="H534" i="14"/>
  <c r="H533" i="14"/>
  <c r="H532" i="14"/>
  <c r="H531" i="14"/>
  <c r="H530" i="14"/>
  <c r="H529" i="14"/>
  <c r="H528" i="14"/>
  <c r="H527" i="14"/>
  <c r="H526" i="14"/>
  <c r="H525" i="14"/>
  <c r="H524" i="14"/>
  <c r="H523" i="14"/>
  <c r="H522" i="14"/>
  <c r="H521" i="14"/>
  <c r="H520" i="14"/>
  <c r="H519" i="14"/>
  <c r="H518" i="14"/>
  <c r="H517" i="14"/>
  <c r="H516" i="14"/>
  <c r="H515" i="14"/>
  <c r="H514" i="14"/>
  <c r="H513" i="14"/>
  <c r="H512" i="14"/>
  <c r="H511" i="14"/>
  <c r="H510" i="14"/>
  <c r="H509" i="14"/>
  <c r="H508" i="14"/>
  <c r="H507" i="14"/>
  <c r="H506" i="14"/>
  <c r="H505" i="14"/>
  <c r="H504" i="14"/>
  <c r="H503" i="14"/>
  <c r="H502" i="14"/>
  <c r="H501" i="14"/>
  <c r="H500" i="14"/>
  <c r="H499" i="14"/>
  <c r="H498" i="14"/>
  <c r="H497" i="14"/>
  <c r="H496" i="14"/>
  <c r="H495" i="14"/>
  <c r="H494" i="14"/>
  <c r="H493" i="14"/>
  <c r="H492" i="14"/>
  <c r="H491" i="14"/>
  <c r="H490" i="14"/>
  <c r="H489" i="14"/>
  <c r="H488" i="14"/>
  <c r="H487" i="14"/>
  <c r="H486" i="14"/>
  <c r="H485" i="14"/>
  <c r="H484" i="14"/>
  <c r="H483" i="14"/>
  <c r="H482" i="14"/>
  <c r="H481" i="14"/>
  <c r="H480" i="14"/>
  <c r="H479" i="14"/>
  <c r="H478" i="14"/>
  <c r="H477" i="14"/>
  <c r="H476" i="14"/>
  <c r="H475" i="14"/>
  <c r="H474" i="14"/>
  <c r="H473" i="14"/>
  <c r="H472" i="14"/>
  <c r="H471" i="14"/>
  <c r="H470" i="14"/>
  <c r="H469" i="14"/>
  <c r="H468" i="14"/>
  <c r="H467" i="14"/>
  <c r="H466" i="14"/>
  <c r="H465" i="14"/>
  <c r="H464" i="14"/>
  <c r="H463" i="14"/>
  <c r="H462" i="14"/>
  <c r="H461" i="14"/>
  <c r="H460" i="14"/>
  <c r="H459" i="14"/>
  <c r="H458" i="14"/>
  <c r="H457" i="14"/>
  <c r="H456" i="14"/>
  <c r="H455" i="14"/>
  <c r="H454" i="14"/>
  <c r="H453" i="14"/>
  <c r="H452" i="14"/>
  <c r="H451" i="14"/>
  <c r="H450" i="14"/>
  <c r="H449" i="14"/>
  <c r="H448" i="14"/>
  <c r="H447" i="14"/>
  <c r="H446" i="14"/>
  <c r="H445" i="14"/>
  <c r="H444" i="14"/>
  <c r="H443" i="14"/>
  <c r="H442" i="14"/>
  <c r="H441" i="14"/>
  <c r="H440" i="14"/>
  <c r="H439" i="14"/>
  <c r="H438" i="14"/>
  <c r="H437" i="14"/>
  <c r="H436" i="14"/>
  <c r="H435" i="14"/>
  <c r="H434" i="14"/>
  <c r="H433" i="14"/>
  <c r="H432" i="14"/>
  <c r="H431" i="14"/>
  <c r="H430" i="14"/>
  <c r="H429" i="14"/>
  <c r="H428" i="14"/>
  <c r="H427" i="14"/>
  <c r="H426" i="14"/>
  <c r="H425" i="14"/>
  <c r="H424" i="14"/>
  <c r="H423" i="14"/>
  <c r="H422" i="14"/>
  <c r="H421" i="14"/>
  <c r="H420" i="14"/>
  <c r="H419" i="14"/>
  <c r="H418" i="14"/>
  <c r="H417" i="14"/>
  <c r="H416" i="14"/>
  <c r="H415" i="14"/>
  <c r="H414" i="14"/>
  <c r="H413" i="14"/>
  <c r="H412" i="14"/>
  <c r="H411" i="14"/>
  <c r="H410" i="14"/>
  <c r="H409" i="14"/>
  <c r="H408" i="14"/>
  <c r="H407" i="14"/>
  <c r="H406" i="14"/>
  <c r="H405" i="14"/>
  <c r="H404" i="14"/>
  <c r="H403" i="14"/>
  <c r="H402" i="14"/>
  <c r="H401" i="14"/>
  <c r="H400" i="14"/>
  <c r="H399" i="14"/>
  <c r="H398" i="14"/>
  <c r="H397" i="14"/>
  <c r="H396" i="14"/>
  <c r="H395" i="14"/>
  <c r="H394" i="14"/>
  <c r="H393" i="14"/>
  <c r="H392" i="14"/>
  <c r="H391" i="14"/>
  <c r="H390" i="14"/>
  <c r="H389" i="14"/>
  <c r="H388" i="14"/>
  <c r="H387" i="14"/>
  <c r="H386" i="14"/>
  <c r="H385" i="14"/>
  <c r="H384" i="14"/>
  <c r="H383" i="14"/>
  <c r="H382" i="14"/>
  <c r="H381" i="14"/>
  <c r="H380" i="14"/>
  <c r="H379" i="14"/>
  <c r="H378" i="14"/>
  <c r="H377" i="14"/>
  <c r="H376" i="14"/>
  <c r="H375" i="14"/>
  <c r="H374" i="14"/>
  <c r="H373" i="14"/>
  <c r="H372" i="14"/>
  <c r="H371" i="14"/>
  <c r="H370" i="14"/>
  <c r="H369" i="14"/>
  <c r="H368" i="14"/>
  <c r="H367" i="14"/>
  <c r="H366" i="14"/>
  <c r="H365" i="14"/>
  <c r="H364" i="14"/>
  <c r="H363" i="14"/>
  <c r="H362" i="14"/>
  <c r="H361" i="14"/>
  <c r="H360" i="14"/>
  <c r="H359" i="14"/>
  <c r="H358" i="14"/>
  <c r="H357" i="14"/>
  <c r="H356" i="14"/>
  <c r="H355" i="14"/>
  <c r="H354" i="14"/>
  <c r="H353" i="14"/>
  <c r="H352" i="14"/>
  <c r="H351" i="14"/>
  <c r="H350" i="14"/>
  <c r="H349" i="14"/>
  <c r="H348" i="14"/>
  <c r="H347" i="14"/>
  <c r="H346" i="14"/>
  <c r="H345" i="14"/>
  <c r="H344" i="14"/>
  <c r="H343" i="14"/>
  <c r="H342" i="14"/>
  <c r="H341" i="14"/>
  <c r="H340" i="14"/>
  <c r="H339" i="14"/>
  <c r="H338" i="14"/>
  <c r="H337" i="14"/>
  <c r="H336" i="14"/>
  <c r="H335" i="14"/>
  <c r="H334" i="14"/>
  <c r="H333" i="14"/>
  <c r="H332" i="14"/>
  <c r="H331" i="14"/>
  <c r="H330" i="14"/>
  <c r="H329" i="14"/>
  <c r="H328" i="14"/>
  <c r="H327" i="14"/>
  <c r="H326" i="14"/>
  <c r="H325" i="14"/>
  <c r="H324" i="14"/>
  <c r="H323" i="14"/>
  <c r="H322" i="14"/>
  <c r="H321" i="14"/>
  <c r="H320" i="14"/>
  <c r="H319" i="14"/>
  <c r="H318" i="14"/>
  <c r="H317" i="14"/>
  <c r="H316" i="14"/>
  <c r="H315" i="14"/>
  <c r="H314" i="14"/>
  <c r="H313" i="14"/>
  <c r="H312" i="14"/>
  <c r="H311" i="14"/>
  <c r="H310" i="14"/>
  <c r="H309" i="14"/>
  <c r="H308" i="14"/>
  <c r="H307" i="14"/>
  <c r="H306" i="14"/>
  <c r="H305" i="14"/>
  <c r="H304" i="14"/>
  <c r="H303" i="14"/>
  <c r="H302" i="14"/>
  <c r="H301" i="14"/>
  <c r="H300" i="14"/>
  <c r="H299" i="14"/>
  <c r="H298" i="14"/>
  <c r="H297" i="14"/>
  <c r="H296" i="14"/>
  <c r="H295" i="14"/>
  <c r="H294" i="14"/>
  <c r="H293" i="14"/>
  <c r="H292" i="14"/>
  <c r="H291" i="14"/>
  <c r="H290" i="14"/>
  <c r="H289" i="14"/>
  <c r="H288" i="14"/>
  <c r="H287" i="14"/>
  <c r="H286" i="14"/>
  <c r="H285" i="14"/>
  <c r="H284" i="14"/>
  <c r="H283" i="14"/>
  <c r="H282" i="14"/>
  <c r="H281" i="14"/>
  <c r="H280" i="14"/>
  <c r="H279" i="14"/>
  <c r="H278" i="14"/>
  <c r="H277" i="14"/>
  <c r="H276" i="14"/>
  <c r="H275" i="14"/>
  <c r="H274" i="14"/>
  <c r="H273" i="14"/>
  <c r="H272" i="14"/>
  <c r="H271" i="14"/>
  <c r="H270" i="14"/>
  <c r="H269" i="14"/>
  <c r="H268" i="14"/>
  <c r="H267" i="14"/>
  <c r="H266" i="14"/>
  <c r="H265" i="14"/>
  <c r="H264" i="14"/>
  <c r="H263" i="14"/>
  <c r="H262" i="14"/>
  <c r="H261" i="14"/>
  <c r="H260" i="14"/>
  <c r="H259" i="14"/>
  <c r="H258" i="14"/>
  <c r="H257" i="14"/>
  <c r="H256" i="14"/>
  <c r="H255" i="14"/>
  <c r="H254" i="14"/>
  <c r="H253" i="14"/>
  <c r="H252" i="14"/>
  <c r="H251" i="14"/>
  <c r="H250" i="14"/>
  <c r="H249" i="14"/>
  <c r="H248" i="14"/>
  <c r="H247" i="14"/>
  <c r="H246" i="14"/>
  <c r="H245" i="14"/>
  <c r="H244" i="14"/>
  <c r="H243" i="14"/>
  <c r="H242" i="14"/>
  <c r="H241" i="14"/>
  <c r="H240" i="14"/>
  <c r="H239" i="14"/>
  <c r="H238" i="14"/>
  <c r="H237" i="14"/>
  <c r="H236" i="14"/>
  <c r="H235" i="14"/>
  <c r="H234" i="14"/>
  <c r="H233" i="14"/>
  <c r="H232" i="14"/>
  <c r="H231" i="14"/>
  <c r="H230" i="14"/>
  <c r="H229" i="14"/>
  <c r="H228" i="14"/>
  <c r="H227" i="14"/>
  <c r="H226" i="14"/>
  <c r="H225" i="14"/>
  <c r="H224" i="14"/>
  <c r="H223" i="14"/>
  <c r="H222" i="14"/>
  <c r="H221" i="14"/>
  <c r="H220" i="14"/>
  <c r="H219" i="14"/>
  <c r="H218" i="14"/>
  <c r="H217" i="14"/>
  <c r="H216" i="14"/>
  <c r="H215" i="14"/>
  <c r="H214" i="14"/>
  <c r="H213" i="14"/>
  <c r="H212" i="14"/>
  <c r="H211" i="14"/>
  <c r="H210" i="14"/>
  <c r="H209" i="14"/>
  <c r="H208" i="14"/>
  <c r="H207" i="14"/>
  <c r="H206" i="14"/>
  <c r="H205" i="14"/>
  <c r="H204" i="14"/>
  <c r="H203" i="14"/>
  <c r="H202" i="14"/>
  <c r="H201" i="14"/>
  <c r="H200" i="14"/>
  <c r="H199" i="14"/>
  <c r="H198" i="14"/>
  <c r="H197" i="14"/>
  <c r="H196" i="14"/>
  <c r="H195" i="14"/>
  <c r="H194" i="14"/>
  <c r="H193" i="14"/>
  <c r="H192" i="14"/>
  <c r="H191" i="14"/>
  <c r="H190" i="14"/>
  <c r="H189" i="14"/>
  <c r="H188" i="14"/>
  <c r="H187" i="14"/>
  <c r="H186" i="14"/>
  <c r="H185" i="14"/>
  <c r="H184" i="14"/>
  <c r="H183" i="14"/>
  <c r="H182" i="14"/>
  <c r="H181" i="14"/>
  <c r="H180" i="14"/>
  <c r="H179" i="14"/>
  <c r="H178" i="14"/>
  <c r="H177" i="14"/>
  <c r="H176" i="14"/>
  <c r="H175" i="14"/>
  <c r="H174" i="14"/>
  <c r="H173" i="14"/>
  <c r="H172" i="14"/>
  <c r="H171" i="14"/>
  <c r="H170" i="14"/>
  <c r="H169" i="14"/>
  <c r="H168" i="14"/>
  <c r="H167" i="14"/>
  <c r="H166" i="14"/>
  <c r="H165" i="14"/>
  <c r="H164" i="14"/>
  <c r="H163" i="14"/>
  <c r="H162" i="14"/>
  <c r="H161" i="14"/>
  <c r="H160" i="14"/>
  <c r="H159" i="14"/>
  <c r="H158" i="14"/>
  <c r="H157" i="14"/>
  <c r="H156" i="14"/>
  <c r="H155" i="14"/>
  <c r="H154" i="14"/>
  <c r="H153" i="14"/>
  <c r="H152" i="14"/>
  <c r="H151" i="14"/>
  <c r="H150" i="14"/>
  <c r="H149" i="14"/>
  <c r="H148" i="14"/>
  <c r="H147" i="14"/>
  <c r="H146" i="14"/>
  <c r="H145" i="14"/>
  <c r="H144" i="14"/>
  <c r="H143" i="14"/>
  <c r="H142" i="14"/>
  <c r="H141" i="14"/>
  <c r="H140" i="14"/>
  <c r="H139" i="14"/>
  <c r="H138" i="14"/>
  <c r="H137" i="14"/>
  <c r="H136" i="14"/>
  <c r="H135" i="14"/>
  <c r="H134" i="14"/>
  <c r="H133" i="14"/>
  <c r="H132" i="14"/>
  <c r="H131" i="14"/>
  <c r="H130" i="14"/>
  <c r="H129" i="14"/>
  <c r="H128" i="14"/>
  <c r="H127" i="14"/>
  <c r="H126" i="14"/>
  <c r="H125" i="14"/>
  <c r="H124" i="14"/>
  <c r="H123" i="14"/>
  <c r="H122" i="14"/>
  <c r="H121" i="14"/>
  <c r="H120" i="14"/>
  <c r="H119" i="14"/>
  <c r="H118" i="14"/>
  <c r="H117" i="14"/>
  <c r="H116" i="14"/>
  <c r="H115" i="14"/>
  <c r="H114" i="14"/>
  <c r="H113" i="14"/>
  <c r="H112" i="14"/>
  <c r="H111" i="14"/>
  <c r="H110" i="14"/>
  <c r="H109" i="14"/>
  <c r="H108" i="14"/>
  <c r="H107" i="14"/>
  <c r="H106" i="14"/>
  <c r="H105" i="14"/>
  <c r="H104" i="14"/>
  <c r="H103" i="14"/>
  <c r="H102" i="14"/>
  <c r="H101" i="14"/>
  <c r="H100" i="14"/>
  <c r="H99" i="14"/>
  <c r="H98" i="14"/>
  <c r="H97" i="14"/>
  <c r="H96" i="14"/>
  <c r="H95" i="14"/>
  <c r="H94" i="14"/>
  <c r="H93" i="14"/>
  <c r="H92" i="14"/>
  <c r="H91" i="14"/>
  <c r="H90" i="14"/>
  <c r="H89" i="14"/>
  <c r="H88" i="14"/>
  <c r="H87" i="14"/>
  <c r="H86" i="14"/>
  <c r="H85" i="14"/>
  <c r="H84" i="14"/>
  <c r="H83" i="14"/>
  <c r="H82" i="14"/>
  <c r="H81" i="14"/>
  <c r="H80" i="14"/>
  <c r="H79" i="14"/>
  <c r="H78" i="14"/>
  <c r="H77" i="14"/>
  <c r="H76" i="14"/>
  <c r="H75" i="14"/>
  <c r="H74" i="14"/>
  <c r="H73" i="14"/>
  <c r="H72" i="14"/>
  <c r="H71" i="14"/>
  <c r="H70" i="14"/>
  <c r="H69" i="14"/>
  <c r="H68" i="14"/>
  <c r="H67" i="14"/>
  <c r="H66" i="14"/>
  <c r="H65" i="14"/>
  <c r="H64" i="14"/>
  <c r="H63" i="14"/>
  <c r="H62" i="14"/>
  <c r="H61" i="14"/>
  <c r="H60" i="14"/>
  <c r="H59" i="14"/>
  <c r="H58" i="14"/>
  <c r="H57" i="14"/>
  <c r="H56" i="14"/>
  <c r="H55" i="14"/>
  <c r="H54" i="14"/>
  <c r="H53" i="14"/>
  <c r="H52" i="14"/>
  <c r="H51" i="14"/>
  <c r="H50" i="14"/>
  <c r="H49" i="14"/>
  <c r="H48" i="14"/>
  <c r="H47" i="14"/>
  <c r="H46" i="14"/>
  <c r="H45" i="14"/>
  <c r="H44" i="14"/>
  <c r="H43" i="14"/>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11" i="14"/>
  <c r="H10" i="14"/>
  <c r="H9" i="14"/>
  <c r="H8" i="14"/>
  <c r="H7" i="14"/>
  <c r="H6" i="14"/>
  <c r="H5" i="14"/>
  <c r="H4" i="14"/>
  <c r="H3" i="14"/>
  <c r="H2" i="14"/>
  <c r="F2" i="14" a="1"/>
  <c r="F2" i="14" s="1"/>
  <c r="B4" i="11" l="1"/>
  <c r="B4"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<sst xmlns="http://schemas.openxmlformats.org/spreadsheetml/2006/main" count="32355" uniqueCount="7732">
  <si>
    <r>
      <rPr>
        <b/>
        <sz val="24"/>
        <color rgb="FF002060"/>
        <rFont val="Calibri"/>
        <family val="2"/>
        <scheme val="minor"/>
      </rPr>
      <t xml:space="preserve">Notification of  likely and actual breaches to the minimum stockholding requirements (MSR)
</t>
    </r>
    <r>
      <rPr>
        <sz val="24"/>
        <color rgb="FF002060"/>
        <rFont val="Calibri"/>
        <family val="2"/>
        <scheme val="minor"/>
      </rPr>
      <t xml:space="preserve">
</t>
    </r>
  </si>
  <si>
    <t xml:space="preserve">PURPOSE </t>
  </si>
  <si>
    <t xml:space="preserve">This Notification Form can be used by Responsible Persons (RPs) to submit likely and actual breach notifications, and updates and resolution information where a notification has previously been submitted. </t>
  </si>
  <si>
    <t>SUBMITTING COMPLETE AND TIMELY NOTIFICATIONS</t>
  </si>
  <si>
    <t>DECLARATION FORM</t>
  </si>
  <si>
    <t xml:space="preserve">Every time this form is submitted to the Department (including if you are correcting or updating information previously provided), you must include with your submission a completed and signed Declaration form. The Declaration form is available for download from https://www.pbs.gov.au/info/industry/pricing/medicines-supply-security-guarantee. 
</t>
  </si>
  <si>
    <t>BACKGROUND</t>
  </si>
  <si>
    <t>SUPPORT</t>
  </si>
  <si>
    <t>If you require assistance with this notification form, please contact PBSstockholding@Health.gov.au.</t>
  </si>
  <si>
    <t>Part 1: Notification Information</t>
  </si>
  <si>
    <t>Part 2: Supporting Information</t>
  </si>
  <si>
    <t>Part 3: Resolution Information</t>
  </si>
  <si>
    <t>Part 4: Additional Documents All Notifications</t>
  </si>
  <si>
    <t>Part 5: Contact Information &amp; Declaration</t>
  </si>
  <si>
    <t>Part 1B: Notification Likely Breach</t>
  </si>
  <si>
    <t>Part 1C: Notification Actual Breach</t>
  </si>
  <si>
    <t>Part 2B: Likely Breach Supporting Information</t>
  </si>
  <si>
    <t>Part 2C: Actual Breach Supporting Information</t>
  </si>
  <si>
    <t>Part 3A: Likely Breach Resolution Information</t>
  </si>
  <si>
    <t>Part 3B: Actual Breach Resolution Information</t>
  </si>
  <si>
    <r>
      <rPr>
        <b/>
        <sz val="10"/>
        <color rgb="FF000000"/>
        <rFont val="Calibri"/>
        <family val="2"/>
        <scheme val="minor"/>
      </rPr>
      <t xml:space="preserve">Pharmaceutical Item (Drug, Form, Manner of Administration, Brand and RP)
</t>
    </r>
    <r>
      <rPr>
        <sz val="10"/>
        <color rgb="FF000000"/>
        <rFont val="Calibri"/>
        <family val="2"/>
        <scheme val="minor"/>
      </rPr>
      <t xml:space="preserve">
</t>
    </r>
    <r>
      <rPr>
        <b/>
        <i/>
        <sz val="10"/>
        <color rgb="FF305496"/>
        <rFont val="Calibri"/>
        <family val="2"/>
        <scheme val="minor"/>
      </rPr>
      <t>Select from the dropdown the relevant pharmaceutical item for each breach notification</t>
    </r>
  </si>
  <si>
    <r>
      <rPr>
        <b/>
        <sz val="10"/>
        <color rgb="FF000000"/>
        <rFont val="Calibri"/>
        <family val="2"/>
        <scheme val="minor"/>
      </rPr>
      <t xml:space="preserve">Drug
</t>
    </r>
    <r>
      <rPr>
        <b/>
        <i/>
        <sz val="10"/>
        <color rgb="FF305496"/>
        <rFont val="Calibri"/>
        <family val="2"/>
        <scheme val="minor"/>
      </rPr>
      <t xml:space="preserve">This field will </t>
    </r>
    <r>
      <rPr>
        <b/>
        <i/>
        <u/>
        <sz val="10"/>
        <color rgb="FF305496"/>
        <rFont val="Calibri"/>
        <family val="2"/>
        <scheme val="minor"/>
      </rPr>
      <t>automatically populate</t>
    </r>
    <r>
      <rPr>
        <b/>
        <i/>
        <sz val="10"/>
        <color rgb="FF305496"/>
        <rFont val="Calibri"/>
        <family val="2"/>
        <scheme val="minor"/>
      </rPr>
      <t xml:space="preserve"> with the selection of a Pharmaceutical Item in the first field</t>
    </r>
  </si>
  <si>
    <r>
      <rPr>
        <b/>
        <sz val="10"/>
        <color rgb="FF000000"/>
        <rFont val="Calibri"/>
        <family val="2"/>
        <scheme val="minor"/>
      </rPr>
      <t xml:space="preserve">Form
</t>
    </r>
    <r>
      <rPr>
        <b/>
        <i/>
        <sz val="10"/>
        <color rgb="FF305496"/>
        <rFont val="Calibri"/>
        <family val="2"/>
        <scheme val="minor"/>
      </rPr>
      <t xml:space="preserve">This field will </t>
    </r>
    <r>
      <rPr>
        <b/>
        <i/>
        <u/>
        <sz val="10"/>
        <color rgb="FF305496"/>
        <rFont val="Calibri"/>
        <family val="2"/>
        <scheme val="minor"/>
      </rPr>
      <t>automatically populate</t>
    </r>
    <r>
      <rPr>
        <b/>
        <i/>
        <sz val="10"/>
        <color rgb="FF305496"/>
        <rFont val="Calibri"/>
        <family val="2"/>
        <scheme val="minor"/>
      </rPr>
      <t xml:space="preserve"> with the selection of a Pharmaceutical Item in the first field</t>
    </r>
  </si>
  <si>
    <r>
      <rPr>
        <b/>
        <sz val="10"/>
        <color rgb="FF000000"/>
        <rFont val="Calibri"/>
        <family val="2"/>
        <scheme val="minor"/>
      </rPr>
      <t xml:space="preserve">Manner of Administration
</t>
    </r>
    <r>
      <rPr>
        <b/>
        <i/>
        <sz val="10"/>
        <color rgb="FF305496"/>
        <rFont val="Calibri"/>
        <family val="2"/>
        <scheme val="minor"/>
      </rPr>
      <t xml:space="preserve">This field will </t>
    </r>
    <r>
      <rPr>
        <b/>
        <i/>
        <u/>
        <sz val="10"/>
        <color rgb="FF305496"/>
        <rFont val="Calibri"/>
        <family val="2"/>
        <scheme val="minor"/>
      </rPr>
      <t>automatically populate</t>
    </r>
    <r>
      <rPr>
        <b/>
        <i/>
        <sz val="10"/>
        <color rgb="FF305496"/>
        <rFont val="Calibri"/>
        <family val="2"/>
        <scheme val="minor"/>
      </rPr>
      <t xml:space="preserve"> with the selection of a Pharmaceutical Item in the first field</t>
    </r>
  </si>
  <si>
    <r>
      <rPr>
        <b/>
        <sz val="10"/>
        <color rgb="FF000000"/>
        <rFont val="Calibri"/>
        <family val="2"/>
        <scheme val="minor"/>
      </rPr>
      <t xml:space="preserve">Brand
</t>
    </r>
    <r>
      <rPr>
        <b/>
        <i/>
        <sz val="10"/>
        <color rgb="FF305496"/>
        <rFont val="Calibri"/>
        <family val="2"/>
        <scheme val="minor"/>
      </rPr>
      <t xml:space="preserve">This field will </t>
    </r>
    <r>
      <rPr>
        <b/>
        <i/>
        <u/>
        <sz val="10"/>
        <color rgb="FF305496"/>
        <rFont val="Calibri"/>
        <family val="2"/>
        <scheme val="minor"/>
      </rPr>
      <t>automatically populate</t>
    </r>
    <r>
      <rPr>
        <b/>
        <i/>
        <sz val="10"/>
        <color rgb="FF305496"/>
        <rFont val="Calibri"/>
        <family val="2"/>
        <scheme val="minor"/>
      </rPr>
      <t xml:space="preserve"> with the selection of a Pharmaceutical Item in the first field</t>
    </r>
  </si>
  <si>
    <r>
      <rPr>
        <b/>
        <sz val="10"/>
        <color rgb="FF000000"/>
        <rFont val="Calibri"/>
        <family val="2"/>
        <scheme val="minor"/>
      </rPr>
      <t xml:space="preserve">Pack quantity
</t>
    </r>
    <r>
      <rPr>
        <sz val="10"/>
        <color rgb="FF000000"/>
        <rFont val="Calibri"/>
        <family val="2"/>
        <scheme val="minor"/>
      </rPr>
      <t xml:space="preserve">
</t>
    </r>
    <r>
      <rPr>
        <b/>
        <i/>
        <sz val="10"/>
        <color rgb="FF305496"/>
        <rFont val="Calibri"/>
        <family val="2"/>
        <scheme val="minor"/>
      </rPr>
      <t xml:space="preserve">If multiple pack sizes are impacted, list the impacted pack sizes. 
</t>
    </r>
    <r>
      <rPr>
        <i/>
        <sz val="10"/>
        <color rgb="FF305496"/>
        <rFont val="Calibri"/>
        <family val="2"/>
        <scheme val="minor"/>
      </rPr>
      <t xml:space="preserve">
Format:
(30, 60, 120)</t>
    </r>
    <r>
      <rPr>
        <i/>
        <sz val="10"/>
        <rFont val="Calibri"/>
        <family val="2"/>
        <scheme val="minor"/>
      </rPr>
      <t xml:space="preserve">
</t>
    </r>
  </si>
  <si>
    <r>
      <t>Type of notification</t>
    </r>
    <r>
      <rPr>
        <b/>
        <i/>
        <sz val="10"/>
        <color theme="4" tint="-0.249977111117893"/>
        <rFont val="Calibri"/>
        <family val="2"/>
        <scheme val="minor"/>
      </rPr>
      <t xml:space="preserve">
To facilitate notifications being made ‘as soon as practicable’, the RP may submit 
an initial notification excluding Part 2 supporting information where the provision of that information
 would delay the notification being submitted as soon as practicable. 
That information is to be submitted within 14 days of the intitial submission. </t>
    </r>
  </si>
  <si>
    <t>Breach type</t>
  </si>
  <si>
    <r>
      <t xml:space="preserve">Notification date
</t>
    </r>
    <r>
      <rPr>
        <i/>
        <sz val="10"/>
        <color rgb="FF305496"/>
        <rFont val="Calibri"/>
        <family val="2"/>
        <scheme val="minor"/>
      </rPr>
      <t>Format:
DD.MM.YYYY</t>
    </r>
  </si>
  <si>
    <r>
      <rPr>
        <b/>
        <sz val="10"/>
        <color rgb="FF000000"/>
        <rFont val="Calibri"/>
        <family val="2"/>
        <scheme val="minor"/>
      </rPr>
      <t xml:space="preserve">Notification date of previously submitted notifications for this breach
</t>
    </r>
    <r>
      <rPr>
        <i/>
        <sz val="10"/>
        <color rgb="FF305496"/>
        <rFont val="Calibri"/>
        <family val="2"/>
        <scheme val="minor"/>
      </rPr>
      <t xml:space="preserve">
Format:
DD.MM.YYYY</t>
    </r>
  </si>
  <si>
    <r>
      <t xml:space="preserve">Your current stockholding level of this pharmaceutical item (months of 'usual demand')
</t>
    </r>
    <r>
      <rPr>
        <i/>
        <sz val="10"/>
        <color rgb="FF305496"/>
        <rFont val="Calibri"/>
        <family val="2"/>
        <scheme val="minor"/>
      </rPr>
      <t>Format:
Months to one decimal place (e.g., 0.4)</t>
    </r>
  </si>
  <si>
    <r>
      <t xml:space="preserve">Anticipated lowest stockholding level (months of 'usual demand')
</t>
    </r>
    <r>
      <rPr>
        <i/>
        <sz val="10"/>
        <color rgb="FF305496"/>
        <rFont val="Calibri"/>
        <family val="2"/>
        <scheme val="minor"/>
      </rPr>
      <t>Format:
Months to one decimal place (e.g., 0.4)</t>
    </r>
  </si>
  <si>
    <r>
      <t xml:space="preserve">Approximate date lowest stockholding level is likely to be reached
</t>
    </r>
    <r>
      <rPr>
        <i/>
        <sz val="10"/>
        <color rgb="FF305496"/>
        <rFont val="Calibri"/>
        <family val="2"/>
        <scheme val="minor"/>
      </rPr>
      <t xml:space="preserve">
Format:
DD.MM.YYYY</t>
    </r>
  </si>
  <si>
    <r>
      <t xml:space="preserve">Date you formed the  belief a likely breach would occur
</t>
    </r>
    <r>
      <rPr>
        <b/>
        <i/>
        <sz val="10"/>
        <color rgb="FF305496"/>
        <rFont val="Calibri"/>
        <family val="2"/>
        <scheme val="minor"/>
      </rPr>
      <t xml:space="preserve">
</t>
    </r>
    <r>
      <rPr>
        <i/>
        <sz val="10"/>
        <color rgb="FF305496"/>
        <rFont val="Calibri"/>
        <family val="2"/>
        <scheme val="minor"/>
      </rPr>
      <t>Format:
DD.MM.YYYY</t>
    </r>
  </si>
  <si>
    <r>
      <t xml:space="preserve">Date likely breach is anticipated to occur
</t>
    </r>
    <r>
      <rPr>
        <i/>
        <sz val="10"/>
        <color rgb="FF305496"/>
        <rFont val="Calibri"/>
        <family val="2"/>
        <scheme val="minor"/>
      </rPr>
      <t xml:space="preserve">
Format:
DD.MM.YYYY</t>
    </r>
  </si>
  <si>
    <t>Reasons you believe a breach is likely to occur</t>
  </si>
  <si>
    <r>
      <t xml:space="preserve">Date you became aware that an actual breach had occurred
</t>
    </r>
    <r>
      <rPr>
        <i/>
        <sz val="10"/>
        <color theme="8" tint="-0.499984740745262"/>
        <rFont val="Calibri"/>
        <family val="2"/>
        <scheme val="minor"/>
      </rPr>
      <t>Format:
DD.MM.YYYY</t>
    </r>
  </si>
  <si>
    <r>
      <t xml:space="preserve">Actual breach start date
</t>
    </r>
    <r>
      <rPr>
        <b/>
        <i/>
        <sz val="10"/>
        <color rgb="FF305496"/>
        <rFont val="Calibri"/>
        <family val="2"/>
        <scheme val="minor"/>
      </rPr>
      <t xml:space="preserve">
</t>
    </r>
    <r>
      <rPr>
        <i/>
        <sz val="10"/>
        <color rgb="FF305496"/>
        <rFont val="Calibri"/>
        <family val="2"/>
        <scheme val="minor"/>
      </rPr>
      <t>Format:
DD.MM.YYYY</t>
    </r>
  </si>
  <si>
    <t>Reasons actual breach occurred</t>
  </si>
  <si>
    <t>Please describe when and how you became aware of the breach (likely or actual). If the date of notification and date of breach are different, please detail why</t>
  </si>
  <si>
    <t>Detail your organisation's current business practices to facilitate compliance with minimum stockholding requirements and avoid breaches. How suitable are these existing practices?</t>
  </si>
  <si>
    <t>Please detail any corrective actions that have or will be taken to respond to cause(s) of the breach or likely breach and maintain or restore stock to the required minimum stockholding level.</t>
  </si>
  <si>
    <t>Please detail  the outcomes of any investigation into the causes of the breach.</t>
  </si>
  <si>
    <r>
      <t xml:space="preserve">Anticipated date of breach resolution
</t>
    </r>
    <r>
      <rPr>
        <b/>
        <i/>
        <sz val="10"/>
        <color theme="4" tint="-0.249977111117893"/>
        <rFont val="Calibri"/>
        <family val="2"/>
        <scheme val="minor"/>
      </rPr>
      <t xml:space="preserve">
</t>
    </r>
    <r>
      <rPr>
        <i/>
        <sz val="10"/>
        <color theme="4" tint="-0.249977111117893"/>
        <rFont val="Calibri"/>
        <family val="2"/>
        <scheme val="minor"/>
      </rPr>
      <t xml:space="preserve">
Format:
DD.MM.YYYY</t>
    </r>
  </si>
  <si>
    <r>
      <t xml:space="preserve">Anticipated date of breach resolution
</t>
    </r>
    <r>
      <rPr>
        <i/>
        <sz val="10"/>
        <color theme="4" tint="-0.249977111117893"/>
        <rFont val="Calibri"/>
        <family val="2"/>
        <scheme val="minor"/>
      </rPr>
      <t xml:space="preserve">
Format:
DD.MM.YYYY</t>
    </r>
  </si>
  <si>
    <t>Where a likely breach became an actual breach, please provide details to explain why the corrective actions taken were not sufficient to avoid the breach</t>
  </si>
  <si>
    <r>
      <t xml:space="preserve">Date likely breach was resolved
</t>
    </r>
    <r>
      <rPr>
        <b/>
        <i/>
        <sz val="10"/>
        <color rgb="FF305496"/>
        <rFont val="Calibri"/>
        <family val="2"/>
        <scheme val="minor"/>
      </rPr>
      <t xml:space="preserve">
</t>
    </r>
    <r>
      <rPr>
        <i/>
        <sz val="10"/>
        <color rgb="FF305496"/>
        <rFont val="Calibri"/>
        <family val="2"/>
        <scheme val="minor"/>
      </rPr>
      <t>Format:
DD.MM.YYYY</t>
    </r>
  </si>
  <si>
    <t>How was this likely breach resolved?</t>
  </si>
  <si>
    <r>
      <t xml:space="preserve">Date the lowest stockholding level occurred
</t>
    </r>
    <r>
      <rPr>
        <i/>
        <sz val="10"/>
        <color theme="4" tint="-0.249977111117893"/>
        <rFont val="Calibri"/>
        <family val="2"/>
        <scheme val="minor"/>
      </rPr>
      <t xml:space="preserve">
Format:
DD.MM.YYYY</t>
    </r>
  </si>
  <si>
    <r>
      <t>Lowest stockholding level during actual breach</t>
    </r>
    <r>
      <rPr>
        <b/>
        <i/>
        <sz val="10"/>
        <color rgb="FF305496"/>
        <rFont val="Calibri"/>
        <family val="2"/>
        <scheme val="minor"/>
      </rPr>
      <t xml:space="preserve">
</t>
    </r>
    <r>
      <rPr>
        <b/>
        <sz val="10"/>
        <color rgb="FF000000"/>
        <rFont val="Calibri"/>
        <family val="2"/>
        <scheme val="minor"/>
      </rPr>
      <t xml:space="preserve">
</t>
    </r>
    <r>
      <rPr>
        <i/>
        <sz val="10"/>
        <color rgb="FF305496"/>
        <rFont val="Calibri"/>
        <family val="2"/>
        <scheme val="minor"/>
      </rPr>
      <t>Format:
 Months to one decimal place (e.g., 0.4)</t>
    </r>
  </si>
  <si>
    <r>
      <t xml:space="preserve">Breach resolution date
</t>
    </r>
    <r>
      <rPr>
        <i/>
        <sz val="10"/>
        <color rgb="FF305496"/>
        <rFont val="Calibri"/>
        <family val="2"/>
        <scheme val="minor"/>
      </rPr>
      <t xml:space="preserve">
Format:
DD.MM.YYYY</t>
    </r>
  </si>
  <si>
    <t>How was this actual breach resolved?</t>
  </si>
  <si>
    <t>If the actual resolution date differs from any expected resolution date earlier provided, please explain why the date changed</t>
  </si>
  <si>
    <t>Are you submitting additional documents with this notification?</t>
  </si>
  <si>
    <t>If this notification has additional documents for the Department please list them</t>
  </si>
  <si>
    <t>If you intend to provide additional documents in the future, please list the documents</t>
  </si>
  <si>
    <r>
      <t xml:space="preserve">If you intend to submit additional documents in the future, provide the date you intend to provide additional documents
</t>
    </r>
    <r>
      <rPr>
        <i/>
        <sz val="10"/>
        <color rgb="FF305496"/>
        <rFont val="Calibri"/>
        <family val="2"/>
        <scheme val="minor"/>
      </rPr>
      <t xml:space="preserve">
Format:
DD.MM.YYYY</t>
    </r>
  </si>
  <si>
    <t>Authorised Representative Full Name</t>
  </si>
  <si>
    <t>Authorised Representative Phone Number</t>
  </si>
  <si>
    <t>Authorised Representative Email Address</t>
  </si>
  <si>
    <t>A declaration regarding the notification has been completed, signed and attached to the submission.</t>
  </si>
  <si>
    <t>10, 60</t>
  </si>
  <si>
    <t>Likely Breach</t>
  </si>
  <si>
    <t>30.05.2024</t>
  </si>
  <si>
    <t>29.05.2024</t>
  </si>
  <si>
    <t>15.06.2024</t>
  </si>
  <si>
    <t>Please provide detailed information illustrating your organisation's business practices. For example you could describe: 1) how you track current stockholding levels; 2) how projected demand for the brand is estimated; 3) how you coordinate with relevant stakeholders to respond to potential shortfalls in your stockholding levels (do you for instance arrange for air freight rather than sea freight); and 4) how often does your organisation meet to ensure compliance with your minimum stockholding requirements.</t>
  </si>
  <si>
    <t>Please provide detailed information to describe your organisation's corrective actions that have or will take in response to the likely or actual breach in the. For example: 1)  reallocation to Australia of global stocks of the impacted brand(s); 2) efforts to reach out to the producers of your brands etc.</t>
  </si>
  <si>
    <t>No Additional documents attached</t>
  </si>
  <si>
    <t>First Name Last Name</t>
  </si>
  <si>
    <t>xx xxxx xxxx</t>
  </si>
  <si>
    <t>first.last@abcpharmaco.com</t>
  </si>
  <si>
    <t>Actual Breach</t>
  </si>
  <si>
    <t>30.06.2024</t>
  </si>
  <si>
    <t>29.06.2024</t>
  </si>
  <si>
    <t>The RP should include information about when and how the RP became aware of the breach. 
If there was a delay in providing a notification, the reason for that delay should be provided here. 
The RP must provide sufficient information to allow the Department to assess whether the notification
has been made ‘as soon as practicable’</t>
  </si>
  <si>
    <t>Additional documents attached</t>
  </si>
  <si>
    <t>Additional Document 1</t>
  </si>
  <si>
    <t>15.07.2024</t>
  </si>
  <si>
    <t xml:space="preserve">If the reasons for forming the belief of a likely breach have changed, please provide that updated information here. </t>
  </si>
  <si>
    <t>If the date the actual breach occurred changes please update here.</t>
  </si>
  <si>
    <t xml:space="preserve">If the reasons for an actual breach have changed, please provide that information here. </t>
  </si>
  <si>
    <t>Additional Document 2</t>
  </si>
  <si>
    <t>Notification of Resolution</t>
  </si>
  <si>
    <t>1.08.2024</t>
  </si>
  <si>
    <t>No additional documents attached</t>
  </si>
  <si>
    <t>Example Notification form for breaches of minimum stockholding requirement</t>
  </si>
  <si>
    <t>Select the relevant RP from the drop down list</t>
  </si>
  <si>
    <r>
      <rPr>
        <b/>
        <sz val="8"/>
        <color rgb="FF000000"/>
        <rFont val="Calibri"/>
        <family val="2"/>
        <scheme val="minor"/>
      </rPr>
      <t xml:space="preserve">Pharmaceutical Item (Drug, Form, Manner of Administration, Brand and RP)
</t>
    </r>
    <r>
      <rPr>
        <sz val="8"/>
        <color rgb="FF000000"/>
        <rFont val="Calibri"/>
        <family val="2"/>
        <scheme val="minor"/>
      </rPr>
      <t xml:space="preserve">
</t>
    </r>
    <r>
      <rPr>
        <b/>
        <i/>
        <sz val="8"/>
        <color rgb="FF305496"/>
        <rFont val="Calibri"/>
        <family val="2"/>
        <scheme val="minor"/>
      </rPr>
      <t>Select from the dropdown the relevant pharmaceutical item for each breach notification</t>
    </r>
  </si>
  <si>
    <r>
      <rPr>
        <b/>
        <sz val="8"/>
        <color rgb="FF000000"/>
        <rFont val="Calibri"/>
        <family val="2"/>
        <scheme val="minor"/>
      </rPr>
      <t xml:space="preserve">Drug
</t>
    </r>
    <r>
      <rPr>
        <b/>
        <i/>
        <sz val="8"/>
        <color rgb="FF305496"/>
        <rFont val="Calibri"/>
        <family val="2"/>
        <scheme val="minor"/>
      </rPr>
      <t xml:space="preserve">This field will </t>
    </r>
    <r>
      <rPr>
        <b/>
        <i/>
        <u/>
        <sz val="8"/>
        <color rgb="FF305496"/>
        <rFont val="Calibri"/>
        <family val="2"/>
        <scheme val="minor"/>
      </rPr>
      <t>automatically populate</t>
    </r>
    <r>
      <rPr>
        <b/>
        <i/>
        <sz val="8"/>
        <color rgb="FF305496"/>
        <rFont val="Calibri"/>
        <family val="2"/>
        <scheme val="minor"/>
      </rPr>
      <t xml:space="preserve"> with the selection of a Pharmaceutical Item in the first field</t>
    </r>
  </si>
  <si>
    <r>
      <rPr>
        <b/>
        <sz val="8"/>
        <color rgb="FF000000"/>
        <rFont val="Calibri"/>
        <family val="2"/>
        <scheme val="minor"/>
      </rPr>
      <t xml:space="preserve">Form
</t>
    </r>
    <r>
      <rPr>
        <b/>
        <i/>
        <sz val="8"/>
        <color rgb="FF305496"/>
        <rFont val="Calibri"/>
        <family val="2"/>
        <scheme val="minor"/>
      </rPr>
      <t xml:space="preserve">This field will </t>
    </r>
    <r>
      <rPr>
        <b/>
        <i/>
        <u/>
        <sz val="8"/>
        <color rgb="FF305496"/>
        <rFont val="Calibri"/>
        <family val="2"/>
        <scheme val="minor"/>
      </rPr>
      <t>automatically populate</t>
    </r>
    <r>
      <rPr>
        <b/>
        <i/>
        <sz val="8"/>
        <color rgb="FF305496"/>
        <rFont val="Calibri"/>
        <family val="2"/>
        <scheme val="minor"/>
      </rPr>
      <t xml:space="preserve"> with the selection of a Pharmaceutical Item in the first field</t>
    </r>
  </si>
  <si>
    <r>
      <rPr>
        <b/>
        <sz val="8"/>
        <color rgb="FF000000"/>
        <rFont val="Calibri"/>
        <family val="2"/>
        <scheme val="minor"/>
      </rPr>
      <t xml:space="preserve">Manner of Administration
</t>
    </r>
    <r>
      <rPr>
        <b/>
        <i/>
        <sz val="8"/>
        <color rgb="FF305496"/>
        <rFont val="Calibri"/>
        <family val="2"/>
        <scheme val="minor"/>
      </rPr>
      <t xml:space="preserve">This field will </t>
    </r>
    <r>
      <rPr>
        <b/>
        <i/>
        <u/>
        <sz val="8"/>
        <color rgb="FF305496"/>
        <rFont val="Calibri"/>
        <family val="2"/>
        <scheme val="minor"/>
      </rPr>
      <t>automatically populate</t>
    </r>
    <r>
      <rPr>
        <b/>
        <i/>
        <sz val="8"/>
        <color rgb="FF305496"/>
        <rFont val="Calibri"/>
        <family val="2"/>
        <scheme val="minor"/>
      </rPr>
      <t xml:space="preserve"> with the selection of a Pharmaceutical Item in the first field</t>
    </r>
  </si>
  <si>
    <r>
      <rPr>
        <b/>
        <sz val="8"/>
        <color rgb="FF000000"/>
        <rFont val="Calibri"/>
        <family val="2"/>
        <scheme val="minor"/>
      </rPr>
      <t xml:space="preserve">Brand
</t>
    </r>
    <r>
      <rPr>
        <b/>
        <i/>
        <sz val="8"/>
        <color rgb="FF305496"/>
        <rFont val="Calibri"/>
        <family val="2"/>
        <scheme val="minor"/>
      </rPr>
      <t xml:space="preserve">This field will </t>
    </r>
    <r>
      <rPr>
        <b/>
        <i/>
        <u/>
        <sz val="8"/>
        <color rgb="FF305496"/>
        <rFont val="Calibri"/>
        <family val="2"/>
        <scheme val="minor"/>
      </rPr>
      <t>automatically populate</t>
    </r>
    <r>
      <rPr>
        <b/>
        <i/>
        <sz val="8"/>
        <color rgb="FF305496"/>
        <rFont val="Calibri"/>
        <family val="2"/>
        <scheme val="minor"/>
      </rPr>
      <t xml:space="preserve"> with the selection of a Pharmaceutical Item in the first field</t>
    </r>
  </si>
  <si>
    <r>
      <rPr>
        <b/>
        <sz val="8"/>
        <color rgb="FF000000"/>
        <rFont val="Calibri"/>
        <family val="2"/>
        <scheme val="minor"/>
      </rPr>
      <t xml:space="preserve">Pack quantity
</t>
    </r>
    <r>
      <rPr>
        <sz val="8"/>
        <color rgb="FF000000"/>
        <rFont val="Calibri"/>
        <family val="2"/>
        <scheme val="minor"/>
      </rPr>
      <t xml:space="preserve">
</t>
    </r>
    <r>
      <rPr>
        <b/>
        <i/>
        <sz val="8"/>
        <color rgb="FF305496"/>
        <rFont val="Calibri"/>
        <family val="2"/>
        <scheme val="minor"/>
      </rPr>
      <t xml:space="preserve">If multiple pack sizes are impacted, list the impacted pack sizes. 
</t>
    </r>
    <r>
      <rPr>
        <i/>
        <sz val="8"/>
        <color rgb="FF305496"/>
        <rFont val="Calibri"/>
        <family val="2"/>
        <scheme val="minor"/>
      </rPr>
      <t xml:space="preserve">
Format:
(30, 60, 120)</t>
    </r>
    <r>
      <rPr>
        <i/>
        <sz val="8"/>
        <rFont val="Calibri"/>
        <family val="2"/>
        <scheme val="minor"/>
      </rPr>
      <t xml:space="preserve">
</t>
    </r>
  </si>
  <si>
    <r>
      <t xml:space="preserve">Type of notification
</t>
    </r>
    <r>
      <rPr>
        <b/>
        <i/>
        <sz val="8"/>
        <color theme="4" tint="-0.249977111117893"/>
        <rFont val="Calibri"/>
        <family val="2"/>
        <scheme val="minor"/>
      </rPr>
      <t xml:space="preserve">
To facilitate notifications being made ‘as soon as practicable’, the RP may submit 
an initial notification excluding Part 2 supporting information where the provision of that information
 would delay the notification being submitted as soon as practicable. 
That information is to be submitted within 14 days of the initial submission. </t>
    </r>
  </si>
  <si>
    <r>
      <t xml:space="preserve">Notification date
</t>
    </r>
    <r>
      <rPr>
        <i/>
        <sz val="8"/>
        <color rgb="FF305496"/>
        <rFont val="Calibri"/>
        <family val="2"/>
        <scheme val="minor"/>
      </rPr>
      <t>Format:
DD.MM.YYYY</t>
    </r>
  </si>
  <si>
    <r>
      <rPr>
        <b/>
        <sz val="8"/>
        <color rgb="FF000000"/>
        <rFont val="Calibri"/>
        <family val="2"/>
        <scheme val="minor"/>
      </rPr>
      <t xml:space="preserve">Notification date of previously submitted notifications for this breach
</t>
    </r>
    <r>
      <rPr>
        <i/>
        <sz val="8"/>
        <color rgb="FF305496"/>
        <rFont val="Calibri"/>
        <family val="2"/>
        <scheme val="minor"/>
      </rPr>
      <t xml:space="preserve">
Format:
DD.MM.YYYY</t>
    </r>
  </si>
  <si>
    <r>
      <t xml:space="preserve">Your current stockholding level of this pharmaceutical item (months of 'usual demand')
</t>
    </r>
    <r>
      <rPr>
        <i/>
        <sz val="8"/>
        <color rgb="FF305496"/>
        <rFont val="Calibri"/>
        <family val="2"/>
        <scheme val="minor"/>
      </rPr>
      <t>Format:
Months to one decimal place (e.g., 0.4)</t>
    </r>
  </si>
  <si>
    <r>
      <t xml:space="preserve">Anticipated lowest stockholding level (months of 'usual demand')
</t>
    </r>
    <r>
      <rPr>
        <i/>
        <sz val="8"/>
        <color rgb="FF305496"/>
        <rFont val="Calibri"/>
        <family val="2"/>
        <scheme val="minor"/>
      </rPr>
      <t>Format:
Months to one decimal place (e.g., 0.4)</t>
    </r>
  </si>
  <si>
    <r>
      <t xml:space="preserve">Approximate date lowest stockholding level is likely to be reached
</t>
    </r>
    <r>
      <rPr>
        <i/>
        <sz val="8"/>
        <color rgb="FF305496"/>
        <rFont val="Calibri"/>
        <family val="2"/>
        <scheme val="minor"/>
      </rPr>
      <t xml:space="preserve">
Format:
DD.MM.YYYY</t>
    </r>
  </si>
  <si>
    <r>
      <t xml:space="preserve">Date you formed the  belief a likely breach would occur
</t>
    </r>
    <r>
      <rPr>
        <b/>
        <i/>
        <sz val="8"/>
        <color rgb="FF305496"/>
        <rFont val="Calibri"/>
        <family val="2"/>
        <scheme val="minor"/>
      </rPr>
      <t xml:space="preserve">
</t>
    </r>
    <r>
      <rPr>
        <i/>
        <sz val="8"/>
        <color rgb="FF305496"/>
        <rFont val="Calibri"/>
        <family val="2"/>
        <scheme val="minor"/>
      </rPr>
      <t>Format:
DD.MM.YYYY</t>
    </r>
  </si>
  <si>
    <r>
      <t xml:space="preserve">Date likely breach is anticipated to occur
</t>
    </r>
    <r>
      <rPr>
        <i/>
        <sz val="8"/>
        <color rgb="FF305496"/>
        <rFont val="Calibri"/>
        <family val="2"/>
        <scheme val="minor"/>
      </rPr>
      <t xml:space="preserve">
Format:
DD.MM.YYYY</t>
    </r>
  </si>
  <si>
    <r>
      <t xml:space="preserve">Date you became aware that an actual breach had occurred
</t>
    </r>
    <r>
      <rPr>
        <i/>
        <sz val="8"/>
        <color theme="8" tint="-0.499984740745262"/>
        <rFont val="Calibri"/>
        <family val="2"/>
        <scheme val="minor"/>
      </rPr>
      <t>Format:
DD.MM.YYYY</t>
    </r>
  </si>
  <si>
    <r>
      <t xml:space="preserve">Actual breach start date
</t>
    </r>
    <r>
      <rPr>
        <b/>
        <i/>
        <sz val="8"/>
        <color rgb="FF305496"/>
        <rFont val="Calibri"/>
        <family val="2"/>
        <scheme val="minor"/>
      </rPr>
      <t xml:space="preserve">
</t>
    </r>
    <r>
      <rPr>
        <i/>
        <sz val="8"/>
        <color rgb="FF305496"/>
        <rFont val="Calibri"/>
        <family val="2"/>
        <scheme val="minor"/>
      </rPr>
      <t>Format:
DD.MM.YYYY</t>
    </r>
  </si>
  <si>
    <r>
      <t xml:space="preserve">Anticipated date of breach resolution
</t>
    </r>
    <r>
      <rPr>
        <b/>
        <i/>
        <sz val="8"/>
        <color theme="4" tint="-0.249977111117893"/>
        <rFont val="Calibri"/>
        <family val="2"/>
        <scheme val="minor"/>
      </rPr>
      <t xml:space="preserve">
</t>
    </r>
    <r>
      <rPr>
        <i/>
        <sz val="8"/>
        <color theme="4" tint="-0.249977111117893"/>
        <rFont val="Calibri"/>
        <family val="2"/>
        <scheme val="minor"/>
      </rPr>
      <t xml:space="preserve">
Format:
DD.MM.YYYY</t>
    </r>
  </si>
  <si>
    <r>
      <t xml:space="preserve">Anticipated date of breach resolution
</t>
    </r>
    <r>
      <rPr>
        <i/>
        <sz val="8"/>
        <color theme="4" tint="-0.249977111117893"/>
        <rFont val="Calibri"/>
        <family val="2"/>
        <scheme val="minor"/>
      </rPr>
      <t xml:space="preserve">
Format:
DD.MM.YYYY</t>
    </r>
  </si>
  <si>
    <r>
      <t xml:space="preserve">Date likely breach was resolved
</t>
    </r>
    <r>
      <rPr>
        <b/>
        <i/>
        <sz val="8"/>
        <color rgb="FF305496"/>
        <rFont val="Calibri"/>
        <family val="2"/>
        <scheme val="minor"/>
      </rPr>
      <t xml:space="preserve">
</t>
    </r>
    <r>
      <rPr>
        <i/>
        <sz val="8"/>
        <color rgb="FF305496"/>
        <rFont val="Calibri"/>
        <family val="2"/>
        <scheme val="minor"/>
      </rPr>
      <t>Format:
DD.MM.YYYY</t>
    </r>
  </si>
  <si>
    <r>
      <t xml:space="preserve">Date the lowest stockholding level occurred
</t>
    </r>
    <r>
      <rPr>
        <i/>
        <sz val="8"/>
        <color theme="4" tint="-0.249977111117893"/>
        <rFont val="Calibri"/>
        <family val="2"/>
        <scheme val="minor"/>
      </rPr>
      <t xml:space="preserve">
Format:
DD.MM.YYYY</t>
    </r>
  </si>
  <si>
    <r>
      <t xml:space="preserve">Lowest stockholding level during actual breach
</t>
    </r>
    <r>
      <rPr>
        <b/>
        <i/>
        <sz val="8"/>
        <color rgb="FF305496"/>
        <rFont val="Calibri"/>
        <family val="2"/>
        <scheme val="minor"/>
      </rPr>
      <t xml:space="preserve">(Where only some packs impacted provide number of packs of each pack size at the anticipated lowest stockholding)
</t>
    </r>
    <r>
      <rPr>
        <b/>
        <sz val="8"/>
        <color rgb="FF000000"/>
        <rFont val="Calibri"/>
        <family val="2"/>
        <scheme val="minor"/>
      </rPr>
      <t xml:space="preserve">
</t>
    </r>
    <r>
      <rPr>
        <i/>
        <sz val="8"/>
        <color rgb="FF305496"/>
        <rFont val="Calibri"/>
        <family val="2"/>
        <scheme val="minor"/>
      </rPr>
      <t>Format:
 Months to one decimal place (e.g., 0.4)</t>
    </r>
  </si>
  <si>
    <r>
      <t xml:space="preserve">Breach resolution date
</t>
    </r>
    <r>
      <rPr>
        <i/>
        <sz val="8"/>
        <color rgb="FF305496"/>
        <rFont val="Calibri"/>
        <family val="2"/>
        <scheme val="minor"/>
      </rPr>
      <t xml:space="preserve">
Format:
DD.MM.YYYY</t>
    </r>
  </si>
  <si>
    <t>If the actual resolution date differs from any anticipated resolution date earlier provided, please explain why the date changed</t>
  </si>
  <si>
    <r>
      <t xml:space="preserve">If you intend to submit additional documents in the future, provide the date you intend to provide additional documents
</t>
    </r>
    <r>
      <rPr>
        <i/>
        <sz val="8"/>
        <color rgb="FF305496"/>
        <rFont val="Calibri"/>
        <family val="2"/>
        <scheme val="minor"/>
      </rPr>
      <t xml:space="preserve">
Format:
DD.MM.YYYY</t>
    </r>
  </si>
  <si>
    <r>
      <t xml:space="preserve">Example Notification of </t>
    </r>
    <r>
      <rPr>
        <b/>
        <u/>
        <sz val="14"/>
        <color rgb="FFC00000"/>
        <rFont val="Calibri"/>
        <family val="2"/>
        <scheme val="minor"/>
      </rPr>
      <t xml:space="preserve">Likely Breach </t>
    </r>
  </si>
  <si>
    <r>
      <t xml:space="preserve">
</t>
    </r>
    <r>
      <rPr>
        <i/>
        <sz val="14"/>
        <color rgb="FFC00000"/>
        <rFont val="Calibri"/>
        <family val="2"/>
        <scheme val="minor"/>
      </rPr>
      <t>Example Pharmaceutical Item (Drug, Form, Manner of Administration, Brand) and Responsible Person selected from drop down</t>
    </r>
  </si>
  <si>
    <t>Example drug</t>
  </si>
  <si>
    <t>Example form</t>
  </si>
  <si>
    <t>Example manner of administration</t>
  </si>
  <si>
    <t>Example brand</t>
  </si>
  <si>
    <t xml:space="preserve">Notification including Part 2 supporting information
</t>
  </si>
  <si>
    <t xml:space="preserve">RPs should provide a complete explanation of their reasons for the belief of a likely breach. RPs should not omit any matters without which the information provided is misleading.  Giving false or misleading information and producing false or misleading documents is an offence.
To facilitate notification being made ‘as soon as practicable’, the RP may submit a notification in two parts with Part 1 information provided first followed by an update providing information in Part 2 of supporting information. The RP may submit the first part of a notification whilst they are in the process of attempting to mitigate a supply disruption, or whilst they are gathering further information, but this initial notification must be provided ‘as soon as practicable’ and should not be delayed whilst further action, investigation or information-gathering is completed. Ensure your selection of 'Notification type' in column H reflects the information you are submitting and where you intend to submit supporting information later that this information is submitted to the department with 14 calendar days.
</t>
  </si>
  <si>
    <t>The RP should include information about when and how the RP became aware of any matters on which the belief was formed (e.g., notification of a significant supply disruption). 
If there was a delay in providing a notification, the reason for that delay should be provided here. 
The RP must provide sufficient information to allow the Department to assess whether the notification
has been made ‘as soon as practicable’</t>
  </si>
  <si>
    <t>Describe the steps taken to investigate or explore the cause of the breach in your brand and the outcome of these activities.</t>
  </si>
  <si>
    <t>Provide an estimated date for when the stockholding levels for this brand will return to compliance.  If your estimate is a range (month or quarter) use the first date of that period. 
E.g. 01.07.2025 for July 2025</t>
  </si>
  <si>
    <t>Declaration complete signed and attached to this notification's email</t>
  </si>
  <si>
    <r>
      <t xml:space="preserve">Example Notification of </t>
    </r>
    <r>
      <rPr>
        <b/>
        <u/>
        <sz val="14"/>
        <color rgb="FFC00000"/>
        <rFont val="Calibri"/>
        <family val="2"/>
        <scheme val="minor"/>
      </rPr>
      <t xml:space="preserve">Actual Breach </t>
    </r>
  </si>
  <si>
    <t>Example Pharmaceutical Item (Drug, Form, Manner of Administration, Brand) and Responsible Person selected from drop down</t>
  </si>
  <si>
    <r>
      <t>Notification excluding Part 2 supporting information</t>
    </r>
    <r>
      <rPr>
        <i/>
        <sz val="14"/>
        <color rgb="FFC00000"/>
        <rFont val="Calibri"/>
        <family val="2"/>
        <scheme val="minor"/>
      </rPr>
      <t xml:space="preserve"> (to be provided within 14 days)</t>
    </r>
    <r>
      <rPr>
        <sz val="14"/>
        <color rgb="FFC00000"/>
        <rFont val="Calibri"/>
        <family val="2"/>
        <scheme val="minor"/>
      </rPr>
      <t xml:space="preserve">
</t>
    </r>
  </si>
  <si>
    <t>RPs should provide a complete explanation of their reasons for the breach. RPs should not omit any matters without which the information provided is misleading.
Information which is provided with a notification of a likely breach and/or an actual breach may be taken into account by the Minister in deciding what action to take following an actual breach arising from the circumstances the subject of the notification. 
To facilitate notification being made ‘as soon as practicable’, the RP may submit a notification in two parts with Part 1 information provided first followed by an update providing information in Part 2 of supporting information. The RP may submit the first part of a notification whilst they are in the process of attempting to mitigate a supply disruption, or whilst they are gathering further information, but this initial notification must be provided ‘as soon as practicable’ and should not be delayed whilst further action, investigation or information-gathering is completed. Ensure your selection of 'Notification type' in column H reflects the information you are submitting and where you intend to submit supporting information later that this information is submitted to the department with 14 calendar days.</t>
  </si>
  <si>
    <t>Provide an estimated date for when the stockholding levels for this brand will return to compliance.  If your estimate is a range (month or quarter) use the first date of that period. 
E.g. 01.07.2025 for 
July 2025</t>
  </si>
  <si>
    <t xml:space="preserve">Detail the corrective or preventative actions (such as efforts to secure supply chain and production capacity, fast-track supply chain or source alternate suppl) and why these efforts failed to avoid the breach. </t>
  </si>
  <si>
    <r>
      <t>Example Notification</t>
    </r>
    <r>
      <rPr>
        <b/>
        <sz val="14"/>
        <color rgb="FFC00000"/>
        <rFont val="Calibri"/>
        <family val="2"/>
        <scheme val="minor"/>
      </rPr>
      <t xml:space="preserve"> </t>
    </r>
    <r>
      <rPr>
        <b/>
        <u/>
        <sz val="14"/>
        <color rgb="FFC00000"/>
        <rFont val="Calibri"/>
        <family val="2"/>
        <scheme val="minor"/>
      </rPr>
      <t>Update</t>
    </r>
  </si>
  <si>
    <t>Notification Update (including provision of Part 2 supporting information)</t>
  </si>
  <si>
    <t>If the date the anticipated resolution will occur changes, please update here.</t>
  </si>
  <si>
    <r>
      <t xml:space="preserve">Example Notification of </t>
    </r>
    <r>
      <rPr>
        <b/>
        <u/>
        <sz val="14"/>
        <color rgb="FFC00000"/>
        <rFont val="Calibri"/>
        <family val="2"/>
        <scheme val="minor"/>
      </rPr>
      <t>Resolution</t>
    </r>
  </si>
  <si>
    <t>30.07.2024</t>
  </si>
  <si>
    <t>The date that the stockholding returned to a level at or above the required stockholding requirement.</t>
  </si>
  <si>
    <t xml:space="preserve">Details of the actions you took to resolve or mitigate the breach and/or the circumstances that caused the stockholding level to return to compliance. </t>
  </si>
  <si>
    <r>
      <t>If the date provided in column Z '</t>
    </r>
    <r>
      <rPr>
        <i/>
        <sz val="14"/>
        <color rgb="FFC00000"/>
        <rFont val="Calibri"/>
        <family val="2"/>
        <scheme val="minor"/>
      </rPr>
      <t>Anticipated date of breach resolution</t>
    </r>
    <r>
      <rPr>
        <sz val="14"/>
        <color rgb="FFC00000"/>
        <rFont val="Calibri"/>
        <family val="2"/>
        <scheme val="minor"/>
      </rPr>
      <t>' in the initial notification is different from column AF '</t>
    </r>
    <r>
      <rPr>
        <i/>
        <sz val="14"/>
        <color rgb="FFC00000"/>
        <rFont val="Calibri"/>
        <family val="2"/>
        <scheme val="minor"/>
      </rPr>
      <t>Breach resolution date</t>
    </r>
    <r>
      <rPr>
        <sz val="14"/>
        <color rgb="FFC00000"/>
        <rFont val="Calibri"/>
        <family val="2"/>
        <scheme val="minor"/>
      </rPr>
      <t>' in this breach resolution notification. Provide an explanation for this difference.</t>
    </r>
  </si>
  <si>
    <t>Legal Instrument Drug</t>
  </si>
  <si>
    <t>Legal Instrument Form</t>
  </si>
  <si>
    <t>Legal Instrument MoA</t>
  </si>
  <si>
    <t>Brand Name</t>
  </si>
  <si>
    <t>Responsible Person</t>
  </si>
  <si>
    <t>Responsible Person
Unique</t>
  </si>
  <si>
    <t>Responsible Person
Unique
Copy</t>
  </si>
  <si>
    <t>Concat PI with Brand</t>
  </si>
  <si>
    <t>Abacavir</t>
  </si>
  <si>
    <t>Oral solution 20 mg (as sulfate) per mL, 240 mL</t>
  </si>
  <si>
    <t>Oral</t>
  </si>
  <si>
    <t>Ziagen</t>
  </si>
  <si>
    <t>ViiV Healthcare Pty Ltd</t>
  </si>
  <si>
    <t>3M Pharmaceuticals Australia Pty Ltd</t>
  </si>
  <si>
    <t>A.Menarini Australia Pty Limited</t>
  </si>
  <si>
    <t>Abbott Australasia Pty Ltd</t>
  </si>
  <si>
    <t>AbbVie Pty Ltd</t>
  </si>
  <si>
    <t>Accord Healthcare Pty. Ltd.</t>
  </si>
  <si>
    <t>Actavis Pty Ltd</t>
  </si>
  <si>
    <t>AFT Pharmaceuticals (AU) Pty Ltd</t>
  </si>
  <si>
    <t>Alcon Laboratories (Australia) Pty Ltd</t>
  </si>
  <si>
    <t>Alexion Pharmaceuticals Australasia Pty Ltd</t>
  </si>
  <si>
    <t>Alphapharm Pty Ltd</t>
  </si>
  <si>
    <t>Amdipharm Mercury (Australia) Pty Limited</t>
  </si>
  <si>
    <t>Amgen Australia Pty Limited</t>
  </si>
  <si>
    <t>Amneal Pharmaceuticals Pty Ltd</t>
  </si>
  <si>
    <t>ANTENGENE (AUS) PTY. LTD.</t>
  </si>
  <si>
    <t>Apotex Pty Ltd</t>
  </si>
  <si>
    <t>Arrotex Pharmaceuticals Pty Ltd</t>
  </si>
  <si>
    <t>Arrow Pharma Pty Ltd</t>
  </si>
  <si>
    <t>Ascensia Diabetes Care Australia Pty Limited</t>
  </si>
  <si>
    <t>Aspen Pharmacare Australia Pty Limited</t>
  </si>
  <si>
    <t>Astellas Pharma Australia Pty Ltd</t>
  </si>
  <si>
    <t>AstraZeneca Pty Ltd</t>
  </si>
  <si>
    <t>AU Pharma Pty Ltd</t>
  </si>
  <si>
    <t>Avallon Pharmaceuticals Pty Limited</t>
  </si>
  <si>
    <t>B. Braun Australia Pty Ltd</t>
  </si>
  <si>
    <t>Bausch &amp; Lomb (Australia) Pty Ltd</t>
  </si>
  <si>
    <t>Baxter Healthcare Pty Limited</t>
  </si>
  <si>
    <t>Bayer Australia Ltd</t>
  </si>
  <si>
    <t>Beiersdorf Australia Ltd</t>
  </si>
  <si>
    <t>BeiGene AUS Pty Ltd</t>
  </si>
  <si>
    <t>Besins Healthcare Australia Pty Ltd</t>
  </si>
  <si>
    <t>Bio Revive Pty Ltd</t>
  </si>
  <si>
    <t>Biogen Australia Pty Ltd</t>
  </si>
  <si>
    <t>BioMarin Pharmaceutical Australia Pty Ltd</t>
  </si>
  <si>
    <t>Biomed Aust Pty Limited</t>
  </si>
  <si>
    <t>Blackmores Limited</t>
  </si>
  <si>
    <t>Boehringer Ingelheim Pty Ltd</t>
  </si>
  <si>
    <t>Boucher &amp; Muir Pty Ltd</t>
  </si>
  <si>
    <t>Bridgewest Perth Pharma Pty Ltd</t>
  </si>
  <si>
    <t>Bristol-Myers Squibb Australia Pty Ltd</t>
  </si>
  <si>
    <t>BSN medical (Aust.) Pty Ltd</t>
  </si>
  <si>
    <t>BTC Speciality Health Pty Ltd</t>
  </si>
  <si>
    <t>Camurus Pty Ltd</t>
  </si>
  <si>
    <t>Care Pharmaceuticals Pty Limited</t>
  </si>
  <si>
    <t>Celgene Pty Limited</t>
  </si>
  <si>
    <t>Celltrion Healthcare Australia Pty Ltd</t>
  </si>
  <si>
    <t>Chiesi Australia Pty Ltd</t>
  </si>
  <si>
    <t>Church &amp; Dwight (Australia) Pty Ltd</t>
  </si>
  <si>
    <t>Cipla Australia Pty Ltd</t>
  </si>
  <si>
    <t>Clinect Pty Ltd</t>
  </si>
  <si>
    <t>CNS Pharma Pty Ltd</t>
  </si>
  <si>
    <t>Colgate Oral Care</t>
  </si>
  <si>
    <t>Coloplast Pty Ltd</t>
  </si>
  <si>
    <t>Contact Lens Centre Australia Limited</t>
  </si>
  <si>
    <t>ConvaTec Australia Pty Ltd</t>
  </si>
  <si>
    <t>Cortex Health Pty Ltd</t>
  </si>
  <si>
    <t>De Fries Industries Pty Ltd</t>
  </si>
  <si>
    <t>Department of Health</t>
  </si>
  <si>
    <t>Dr Falk Pharma Australia Pty Ltd</t>
  </si>
  <si>
    <t>Dr Reddy's Laboratories (Australia) Pty Ltd</t>
  </si>
  <si>
    <t>Echo Therapeutics Pty Ltd</t>
  </si>
  <si>
    <t>Ego Pharmaceuticals Pty Ltd</t>
  </si>
  <si>
    <t>Eisai Australia Pty Ltd</t>
  </si>
  <si>
    <t>Eli Lilly Australia Pty Ltd</t>
  </si>
  <si>
    <t>Encapsulate Pharma Pty Ltd</t>
  </si>
  <si>
    <t>EUGIA PHARMA (AUSTRALIA) PTY LTD</t>
  </si>
  <si>
    <t>Ferring Pharmaceuticals Pty Limited</t>
  </si>
  <si>
    <t>For Benefit Medicines Pty Ltd</t>
  </si>
  <si>
    <t>Fresenius Kabi Australia Pty Limited</t>
  </si>
  <si>
    <t>Galderma Australia Pty Ltd</t>
  </si>
  <si>
    <t>Gedeon Richter Australia Pty Ltd</t>
  </si>
  <si>
    <t>Gem Pharma Pty Ltd</t>
  </si>
  <si>
    <t>Generic Health Pty Ltd</t>
  </si>
  <si>
    <t>Gilead Sciences Pty Limited</t>
  </si>
  <si>
    <t>GlaxoSmithKline Australia Pty Ltd</t>
  </si>
  <si>
    <t>Glenmark Pharmaceuticals (Australia) Pty Ltd</t>
  </si>
  <si>
    <t>HALEON AUSTRALIA PTY LTD</t>
  </si>
  <si>
    <t>HAMELN PHARMA PTY. LTD.</t>
  </si>
  <si>
    <t>I-Care Pharma Distributors Pty Ltd</t>
  </si>
  <si>
    <t>Indivior Pty Ltd</t>
  </si>
  <si>
    <t>iNova Pharmaceuticals (Australia) Pty Limited</t>
  </si>
  <si>
    <t>InterPharma Pty Ltd</t>
  </si>
  <si>
    <t>Ipsen Pty Ltd</t>
  </si>
  <si>
    <t>Janssen-Cilag Pty Ltd</t>
  </si>
  <si>
    <t>JAZZ PHARMACEUTICALS ANZ PTY LTD</t>
  </si>
  <si>
    <t>Johnson &amp; Johnson Medical Pty Ltd</t>
  </si>
  <si>
    <t>Johnson &amp; Johnson Pacific Pty Limited</t>
  </si>
  <si>
    <t>Juniper Biologics Pty Ltd</t>
  </si>
  <si>
    <t>Juno Pharmaceuticals Pty Ltd</t>
  </si>
  <si>
    <t>KCI Medical Australia Pty Ltd</t>
  </si>
  <si>
    <t>Kendall Australasia Pty Ltd</t>
  </si>
  <si>
    <t>Key Pharmaceuticals Pty Ltd</t>
  </si>
  <si>
    <t>KYOWA KIRIN AUSTRALIA PTY LTD</t>
  </si>
  <si>
    <t>Lawley Pharmaceuticals Pty Ltd</t>
  </si>
  <si>
    <t>Leo Pharma Pty Ltd</t>
  </si>
  <si>
    <t>Link Medical Products Pty Ltd</t>
  </si>
  <si>
    <t>Lohmann &amp; Rauscher Pty Ltd</t>
  </si>
  <si>
    <t>Luminarie Pty Ltd</t>
  </si>
  <si>
    <t>Lundbeck Australia Pty Ltd</t>
  </si>
  <si>
    <t>MAXX PHARMA PTY LTD</t>
  </si>
  <si>
    <t>Mayne Pharma International Pty Ltd</t>
  </si>
  <si>
    <t>Mayne Products Pty Ltd</t>
  </si>
  <si>
    <t>Medical Developments International Limited</t>
  </si>
  <si>
    <t>Medis Pharma Pty Ltd</t>
  </si>
  <si>
    <t>Medsurge Healthcare Pty Ltd</t>
  </si>
  <si>
    <t>Medtas Pty Ltd</t>
  </si>
  <si>
    <t>Mentholatum Australasia Pty Ltd</t>
  </si>
  <si>
    <t>Merck Healthcare Pty Ltd</t>
  </si>
  <si>
    <t>Merck Sharp &amp; Dohme (Australia) Pty Ltd</t>
  </si>
  <si>
    <t>Molnlycke Health Care Pty Ltd</t>
  </si>
  <si>
    <t>MS Health Pty Ltd</t>
  </si>
  <si>
    <t>Mundipharma Pty Limited</t>
  </si>
  <si>
    <t>Nestle Australia Ltd</t>
  </si>
  <si>
    <t>Nice-Pak Products Pty. Ltd</t>
  </si>
  <si>
    <t>Norgine Pty. Ltd.</t>
  </si>
  <si>
    <t>Nova Pharmaceuticals Australasia Pty Ltd</t>
  </si>
  <si>
    <t>Novartis Pharmaceuticals Australia Pty Limited</t>
  </si>
  <si>
    <t>Novo Nordisk Pharmaceuticals Pty. Limited</t>
  </si>
  <si>
    <t>Nutricia Australia Pty Limited</t>
  </si>
  <si>
    <t>Omegapharm Pty Ltd</t>
  </si>
  <si>
    <t>Oraderm Pharmaceuticals Pty Ltd</t>
  </si>
  <si>
    <t>Oral B Laboratories Pty Ltd</t>
  </si>
  <si>
    <t>Organon Pharma Pty Ltd</t>
  </si>
  <si>
    <t>Orion Laboratories Pty. Ltd.</t>
  </si>
  <si>
    <t>Orion Pharma (Aus) Pty Limited</t>
  </si>
  <si>
    <t>Orpharma Pty Ltd</t>
  </si>
  <si>
    <t>Otsuka Australia Pharmaceutical Pty. Ltd</t>
  </si>
  <si>
    <t>Paul Hartmann Pty Ltd</t>
  </si>
  <si>
    <t>Petrus Pharmaceuticals Pty Ltd</t>
  </si>
  <si>
    <t>Pfizer Australia Pty Ltd</t>
  </si>
  <si>
    <t>Pharmaco (Australia) Limited</t>
  </si>
  <si>
    <t>Pharmacor Pty Limited</t>
  </si>
  <si>
    <t>Phebra Pty Ltd</t>
  </si>
  <si>
    <t>Pierre Fabre Australia Pty Ltd</t>
  </si>
  <si>
    <t>Pro Pharmaceuticals Group Pty. Ltd.</t>
  </si>
  <si>
    <t>Procter &amp; Gamble Pharmaceuticals Australia Pty Ltd</t>
  </si>
  <si>
    <t>Reach Pharmaceuticals Pty Ltd</t>
  </si>
  <si>
    <t>Reckitt Benckiser (Australia) Pty Limited</t>
  </si>
  <si>
    <t>Recordati Rare Diseases Australia Pty. Ltd.</t>
  </si>
  <si>
    <t>Roche Products Pty Ltd</t>
  </si>
  <si>
    <t>Sandoz Pty Ltd</t>
  </si>
  <si>
    <t>sanofi-aventis Australia Pty Ltd</t>
  </si>
  <si>
    <t>Sanofi-aventis Healthcare Pty Ltd</t>
  </si>
  <si>
    <t>SciGen (Australia) Pty Limited</t>
  </si>
  <si>
    <t>Seekwell Pty Ltd</t>
  </si>
  <si>
    <t>Seqirus (Australia) Pty Ltd</t>
  </si>
  <si>
    <t>Servier Laboratories (Aust.) Pty. Ltd.</t>
  </si>
  <si>
    <t>Sigma Company Limited</t>
  </si>
  <si>
    <t>Smith &amp; Nephew Pty Limited</t>
  </si>
  <si>
    <t>Southern Cross Pharma Pty Ltd</t>
  </si>
  <si>
    <t>Southern XP Pty Ltd</t>
  </si>
  <si>
    <t>Specialised Therapeutics Australia Pty Ltd</t>
  </si>
  <si>
    <t>Specialised Therapeutics Pm Pty Ltd</t>
  </si>
  <si>
    <t>SSL Australia Pty Ltd</t>
  </si>
  <si>
    <t>STADA Pharmaceuticals Australia Pty Limited</t>
  </si>
  <si>
    <t>Stallergenes Australia Pty Ltd</t>
  </si>
  <si>
    <t>Strides Pharma Science Pty Ltd</t>
  </si>
  <si>
    <t>Sun Pharma ANZ Pty Ltd</t>
  </si>
  <si>
    <t>Swedish Orphan Biovitrum Pty Ltd</t>
  </si>
  <si>
    <t>Takeda Pharmaceuticals Australia Pty. Ltd.</t>
  </si>
  <si>
    <t>Te Arai BioFarma Limited</t>
  </si>
  <si>
    <t>Technipro PulmoMed Pty Ltd</t>
  </si>
  <si>
    <t>Terumo BCT Australia Pty Limited</t>
  </si>
  <si>
    <t>Teva Pharma Australia Pty Ltd</t>
  </si>
  <si>
    <t>The Trustee for ORSPEC PHARMA UNIT TRUST</t>
  </si>
  <si>
    <t>Theramex Australia Pty Ltd</t>
  </si>
  <si>
    <t>UCB Australia Proprietary Limited</t>
  </si>
  <si>
    <t>Unilever Australia Limited</t>
  </si>
  <si>
    <t>Unomedical Pty Ltd</t>
  </si>
  <si>
    <t>Upjohn Australia Pty Ltd</t>
  </si>
  <si>
    <t>Urgo Medical Australia Pty Ltd</t>
  </si>
  <si>
    <t>Vertex Pharmaceuticals (Australia) Pty. Ltd.</t>
  </si>
  <si>
    <t>Viatris Pty Ltd</t>
  </si>
  <si>
    <t>Vifor Pharma Pty Limited</t>
  </si>
  <si>
    <t>Vitaflo Australia Pty Limited</t>
  </si>
  <si>
    <t>Tablet 300 mg (as sulfate)</t>
  </si>
  <si>
    <t>Abacavir with lamivudine</t>
  </si>
  <si>
    <t>Tablet containing abacavir 600 mg (as sulfate) with lamivudine 300 mg</t>
  </si>
  <si>
    <t>ABACAVIR/LAMIVUDINE 600/300 SUN</t>
  </si>
  <si>
    <t>Abacavir/Lamivudine Mylan</t>
  </si>
  <si>
    <t>Kivexa</t>
  </si>
  <si>
    <t>Abacavir with lamivudine and zidovudine</t>
  </si>
  <si>
    <t>Tablet containing abacavir 300 mg (as sulfate) with lamivudine 150 mg and zidovudine 300 mg</t>
  </si>
  <si>
    <t>Trizivir</t>
  </si>
  <si>
    <t>Abatacept</t>
  </si>
  <si>
    <t>Injection 125 mg in 1 mL single dose autoinjector</t>
  </si>
  <si>
    <t>Injection</t>
  </si>
  <si>
    <t>Orencia ClickJect</t>
  </si>
  <si>
    <t>Injection 125 mg in 1 mL single dose pre-filled syringe</t>
  </si>
  <si>
    <t>Orencia</t>
  </si>
  <si>
    <t>Powder for I.V. infusion 250 mg</t>
  </si>
  <si>
    <t>Abemaciclib</t>
  </si>
  <si>
    <t>Tablet 100 mg</t>
  </si>
  <si>
    <t>Verzenio</t>
  </si>
  <si>
    <t>Tablet 150 mg</t>
  </si>
  <si>
    <t>Tablet 50 mg</t>
  </si>
  <si>
    <t>Abiraterone</t>
  </si>
  <si>
    <t>Tablet containing abiraterone acetate 250 mg</t>
  </si>
  <si>
    <t>Zytiga</t>
  </si>
  <si>
    <t>Tablet containing abiraterone acetate 500 mg</t>
  </si>
  <si>
    <t>Abiraterone and methylprednisolone</t>
  </si>
  <si>
    <t>Pack containing 120 tablets abiraterone acetate 125 mg and 60 tablets methylprednisolone 4 mg</t>
  </si>
  <si>
    <t>Yonsa Mpred</t>
  </si>
  <si>
    <t>Acalabrutinib</t>
  </si>
  <si>
    <t>Capsule 100 mg</t>
  </si>
  <si>
    <t>Calquence</t>
  </si>
  <si>
    <t>Acamprosate</t>
  </si>
  <si>
    <t>Tablet (enteric coated) containing acamprosate calcium 333 mg</t>
  </si>
  <si>
    <t>APO-Acamprosate</t>
  </si>
  <si>
    <t>Acamprosate Mylan</t>
  </si>
  <si>
    <t>Campral</t>
  </si>
  <si>
    <t>Acarbose</t>
  </si>
  <si>
    <t>Acarbose Mylan</t>
  </si>
  <si>
    <t>Acarbose Viatris</t>
  </si>
  <si>
    <t>GLYBOSAY</t>
  </si>
  <si>
    <t>Acetazolamide</t>
  </si>
  <si>
    <t>Tablet 250 mg</t>
  </si>
  <si>
    <t>Diamox</t>
  </si>
  <si>
    <t>Aciclovir</t>
  </si>
  <si>
    <t>Eye ointment 30 mg per g, 4.5 g</t>
  </si>
  <si>
    <t>Application to the Eye</t>
  </si>
  <si>
    <t>ViruPOS</t>
  </si>
  <si>
    <t>XOROX</t>
  </si>
  <si>
    <t>Tablet 200 mg</t>
  </si>
  <si>
    <t>APO-Aciclovir</t>
  </si>
  <si>
    <t>Aciclovir APOTEX</t>
  </si>
  <si>
    <t>Aciclovir GH</t>
  </si>
  <si>
    <t>Aciclovir Sandoz</t>
  </si>
  <si>
    <t>GenRx Aciclovir</t>
  </si>
  <si>
    <t>Tablet 800 mg</t>
  </si>
  <si>
    <t>Acitretin</t>
  </si>
  <si>
    <t>Capsule 10 mg</t>
  </si>
  <si>
    <t>Neotigason</t>
  </si>
  <si>
    <t>ZETIN</t>
  </si>
  <si>
    <t>Capsule 25 mg</t>
  </si>
  <si>
    <t>Aclidinium</t>
  </si>
  <si>
    <t>Powder for oral inhalation in breath actuated device 322 micrograms (as bromide) per dose, 60 doses</t>
  </si>
  <si>
    <t>Inhalation by Mouth</t>
  </si>
  <si>
    <t>Bretaris Genuair</t>
  </si>
  <si>
    <t>Aclidinium with formoterol</t>
  </si>
  <si>
    <t>Powder for oral inhalation in breath actuated device containing aclidinium 340 micrograms (as bromide) with formoterol fumarate dihydrate 12 micrograms per dose, 60 doses</t>
  </si>
  <si>
    <t>Brimica Genuair</t>
  </si>
  <si>
    <t>Adalimumab</t>
  </si>
  <si>
    <t>Injection 20 mg in 0.2 mL pre-filled syringe</t>
  </si>
  <si>
    <t>Humira</t>
  </si>
  <si>
    <t>Injection 20 mg in 0.4 mL pre-filled syringe</t>
  </si>
  <si>
    <t>Amgevita</t>
  </si>
  <si>
    <t>Injection 40 mg in 0.4 mL pre-filled pen</t>
  </si>
  <si>
    <t>Yuflyma</t>
  </si>
  <si>
    <t>Injection 40 mg in 0.4 mL pre-filled syringe</t>
  </si>
  <si>
    <t>Injection 40 mg in 0.8 mL pre-filled pen</t>
  </si>
  <si>
    <t>Hadlima</t>
  </si>
  <si>
    <t>Hyrimoz</t>
  </si>
  <si>
    <t>Idacio</t>
  </si>
  <si>
    <t>Injection 40 mg in 0.8 mL pre-filled syringe</t>
  </si>
  <si>
    <t>Injection 80 mg in 0.8 mL pre-filled pen</t>
  </si>
  <si>
    <t>Injection 80 mg in 0.8 mL pre-filled syringe</t>
  </si>
  <si>
    <t>Adapalene with benzoyl peroxide</t>
  </si>
  <si>
    <t>Gel 1 mg-25 mg per g, 30 g</t>
  </si>
  <si>
    <t>Application</t>
  </si>
  <si>
    <t>Epiduo</t>
  </si>
  <si>
    <t>Adefovir</t>
  </si>
  <si>
    <t>Tablet containing adefovir dipivoxil 10 mg</t>
  </si>
  <si>
    <t>APO-Adefovir</t>
  </si>
  <si>
    <t>Adrenaline (epinephrine)</t>
  </si>
  <si>
    <t>I.M. injection 150 micrograms in 0.3 mL single dose syringe auto-injector</t>
  </si>
  <si>
    <t>Adrenaline Jr Viatris</t>
  </si>
  <si>
    <t>Anapen Junior 150</t>
  </si>
  <si>
    <t>EpiPen Jr.</t>
  </si>
  <si>
    <t>I.M. injection 300 micrograms in 0.3 mL single dose syringe auto-injector</t>
  </si>
  <si>
    <t>Adrenaline Viatris</t>
  </si>
  <si>
    <t>Anapen 300</t>
  </si>
  <si>
    <t>EpiPen</t>
  </si>
  <si>
    <t>I.M. injection 500 micrograms in 0.3 mL single dose syringe auto-injector</t>
  </si>
  <si>
    <t>Anapen 500</t>
  </si>
  <si>
    <t>Injection 1 mg (as acid tartrate) in 1 mL (1 in 1,000)</t>
  </si>
  <si>
    <t>Afatinib</t>
  </si>
  <si>
    <t>Tablet 20 mg</t>
  </si>
  <si>
    <t>Giotrif</t>
  </si>
  <si>
    <t>Tablet 30 mg</t>
  </si>
  <si>
    <t>Tablet 40 mg</t>
  </si>
  <si>
    <t>Aflibercept</t>
  </si>
  <si>
    <t>Solution for intravitreal injection 3.6 mg in 90 microlitres (40 mg per mL) pre-filled syringe</t>
  </si>
  <si>
    <t>Eylea</t>
  </si>
  <si>
    <t>Solution for intravitreal injection 4 mg in 100 microlitres (40 mg per mL)</t>
  </si>
  <si>
    <t>Albendazole</t>
  </si>
  <si>
    <t>Zentel</t>
  </si>
  <si>
    <t>Tablet 400 mg</t>
  </si>
  <si>
    <t>Eskazole</t>
  </si>
  <si>
    <t>Alectinib</t>
  </si>
  <si>
    <t>Capsule 150 mg</t>
  </si>
  <si>
    <t>Alecensa</t>
  </si>
  <si>
    <t>Alemtuzumab</t>
  </si>
  <si>
    <t>Solution concentrate for I.V. infusion 12 mg in 1.2 mL</t>
  </si>
  <si>
    <t>Lemtrada</t>
  </si>
  <si>
    <t>Alendronic acid</t>
  </si>
  <si>
    <t>Tablet 70 mg (as alendronate sodium)</t>
  </si>
  <si>
    <t>APO-Alendronate</t>
  </si>
  <si>
    <t>Alendronate Sandoz</t>
  </si>
  <si>
    <t>Fonat</t>
  </si>
  <si>
    <t>Alendronic acid with colecalciferol</t>
  </si>
  <si>
    <t>Tablet 70 mg (as alendronate sodium) with 140 micrograms colecalciferol</t>
  </si>
  <si>
    <t>ALENDRONATE PLUS D3 70mg/140ug APOTEX</t>
  </si>
  <si>
    <t>Alendronate Plus D3 Sandoz</t>
  </si>
  <si>
    <t>Alendronate plus D3-DRLA</t>
  </si>
  <si>
    <t>FonatPlus</t>
  </si>
  <si>
    <t>Fosamax Plus 70 mg/140 mcg</t>
  </si>
  <si>
    <t>Tablet 70 mg (as alendronate sodium) with 70 micrograms colecalciferol</t>
  </si>
  <si>
    <t>ALENDRONATE PLUS D3 70mg/70ug APOTEX</t>
  </si>
  <si>
    <t>Fosamax Plus</t>
  </si>
  <si>
    <t>Alfuzosin hydrochloride</t>
  </si>
  <si>
    <t>Tablet 10 mg</t>
  </si>
  <si>
    <t>Xatral SR</t>
  </si>
  <si>
    <t>Alirocumab</t>
  </si>
  <si>
    <t>Injection 150 mg in 1 mL single use pre-filled pen</t>
  </si>
  <si>
    <t>Praluent</t>
  </si>
  <si>
    <t>Injection 75 mg in 1 mL single use pre-filled pen</t>
  </si>
  <si>
    <t>Allantoin with sulfur, phenol, coal tar solution and menthol</t>
  </si>
  <si>
    <t>Gel 25 mg-5 mg-5 mg-0.05 mL-7.5 mg per g (2.5%-0.5%-0.5%-5%-0.75%), 30 g</t>
  </si>
  <si>
    <t>Egopsoryl-TA</t>
  </si>
  <si>
    <t>Allopurinol</t>
  </si>
  <si>
    <t>Allopurinol APOTEX</t>
  </si>
  <si>
    <t>Allopurinol Sandoz</t>
  </si>
  <si>
    <t>Allosig</t>
  </si>
  <si>
    <t>NOUMED ALLOPURINOL</t>
  </si>
  <si>
    <t>Progout 100</t>
  </si>
  <si>
    <t>Zyloprim</t>
  </si>
  <si>
    <t>Tablet 300 mg</t>
  </si>
  <si>
    <t>Progout 300</t>
  </si>
  <si>
    <t>Alogliptin</t>
  </si>
  <si>
    <t>Tablet 12.5 mg (as benzoate)</t>
  </si>
  <si>
    <t>Nesina</t>
  </si>
  <si>
    <t>Tablet 25 mg (as benzoate)</t>
  </si>
  <si>
    <t>Tablet 6.25 mg (as benzoate)</t>
  </si>
  <si>
    <t>Alogliptin with metformin</t>
  </si>
  <si>
    <t>Tablet containing 12.5 mg alogliptin (as benzoate) with 1 g metformin hydrochloride</t>
  </si>
  <si>
    <t>Nesina Met 12.5/1000</t>
  </si>
  <si>
    <t>Tablet containing 12.5 mg alogliptin (as benzoate) with 500 mg metformin hydrochloride</t>
  </si>
  <si>
    <t>Nesina Met 12.5/500</t>
  </si>
  <si>
    <t>Tablet containing 12.5 mg alogliptin (as benzoate) with 850 mg metformin hydrochloride</t>
  </si>
  <si>
    <t>Nesina Met 12.5/850</t>
  </si>
  <si>
    <t>Alprazolam</t>
  </si>
  <si>
    <t>Tablet 1 mg</t>
  </si>
  <si>
    <t>Alprax 1</t>
  </si>
  <si>
    <t>Kalma 1</t>
  </si>
  <si>
    <t>Tablet 250 micrograms</t>
  </si>
  <si>
    <t>Kalma 0.25</t>
  </si>
  <si>
    <t>Tablet 500 micrograms</t>
  </si>
  <si>
    <t>Alprax 0.5</t>
  </si>
  <si>
    <t>Kalma 0.5</t>
  </si>
  <si>
    <t>Alprostadil</t>
  </si>
  <si>
    <t>Intracavernosal injection 10 micrograms with diluent in single use syringe</t>
  </si>
  <si>
    <t>Caverject Impulse</t>
  </si>
  <si>
    <t>Intracavernosal injection 20 micrograms with diluent in single use syringe</t>
  </si>
  <si>
    <t>Amantadine</t>
  </si>
  <si>
    <t>Capsule containing amantadine hydrochloride 100 mg</t>
  </si>
  <si>
    <t>Symmetrel 100</t>
  </si>
  <si>
    <t>Ambrisentan</t>
  </si>
  <si>
    <t>Ambrisentan Mylan</t>
  </si>
  <si>
    <t>Ambrisentan Viatris</t>
  </si>
  <si>
    <t>Cipla Ambrisentan</t>
  </si>
  <si>
    <t>PULMORIS</t>
  </si>
  <si>
    <t>Volibris</t>
  </si>
  <si>
    <t>Tablet 5 mg</t>
  </si>
  <si>
    <t>Amifampridine</t>
  </si>
  <si>
    <t>Ruzurgi</t>
  </si>
  <si>
    <t>Amino acid formula supplemented with prebiotics, probiotics and long chain polyunsaturated fatty acids</t>
  </si>
  <si>
    <t>Oral powder 400 g (Neocate Syneo)</t>
  </si>
  <si>
    <t>Neocate Syneo</t>
  </si>
  <si>
    <t>Amino acid formula with carbohydrate without phenylalanine</t>
  </si>
  <si>
    <t>Tablets containing 0.92 g protein, 462 (PKU Easy Tablet)</t>
  </si>
  <si>
    <t>PKU Easy Tablet</t>
  </si>
  <si>
    <t>Amino acid formula with carbohydrate, vitamins, minerals and trace elements without phenylalanine</t>
  </si>
  <si>
    <t>Sachets containing oral powder 20 g, 30 (PKU Go)</t>
  </si>
  <si>
    <t>PKU Go</t>
  </si>
  <si>
    <t>Amino acid formula with fat, carbohydrate without methionine</t>
  </si>
  <si>
    <t>Tablets containing 0.91 g protein, 462 (HCU Easy Tablet)</t>
  </si>
  <si>
    <t>HCU Easy Tablet</t>
  </si>
  <si>
    <t>Amino acid formula with fat, carbohydrate without phenylalanine</t>
  </si>
  <si>
    <t>Tablets (modified release), 70.8 g protein per 100 g, 110 g, 4 (PKU Easy Microtabs)</t>
  </si>
  <si>
    <t>PKU Easy Microtabs</t>
  </si>
  <si>
    <t>Amino acid formula with fat, carbohydrate without phenylalanine and tyrosine</t>
  </si>
  <si>
    <t>Tablets containing 0.91 g protein, 462 (TYR Easy Tablet)</t>
  </si>
  <si>
    <t>TYR Easy Tablet</t>
  </si>
  <si>
    <t>Amino acid formula with fat, carbohydrate without valine, leucine and isoleucine</t>
  </si>
  <si>
    <t>Tablets containing 0.91 g protein, 462 (MSUD Easy Tablet)</t>
  </si>
  <si>
    <t>MSUD Easy Tablet</t>
  </si>
  <si>
    <t>Amino acid formula with fat, carbohydrate, vitamins, minerals and trace elements without phenylalanine</t>
  </si>
  <si>
    <t>Bottles containing oral powder 34 g, 30 (PKU Easy Shake &amp; Go)</t>
  </si>
  <si>
    <t>PKU Easy Shake &amp; Go</t>
  </si>
  <si>
    <t>Amino acid formula with fat, carbohydrate, vitamins, minerals and trace elements without phenylalanine and tyrosine</t>
  </si>
  <si>
    <t>Bottles containing oral powder 34 g, 30 (TYR Easy Shake &amp; Go)</t>
  </si>
  <si>
    <t>TYR Easy Shake &amp; Go</t>
  </si>
  <si>
    <t>Amino acid formula with fat, carbohydrate, vitamins, minerals and trace elements without phenylalanine and tyrosine, and supplemented with docosahexanoic acid</t>
  </si>
  <si>
    <t>Oral liquid 125 mL, 36 (TYR Anamix junior LQ)</t>
  </si>
  <si>
    <t>TYR Anamix junior LQ</t>
  </si>
  <si>
    <t>Amino acid formula with fat, carbohydrate, vitamins, minerals, and trace elements, without methionine and supplemented with docosahexanoic acid</t>
  </si>
  <si>
    <t>Oral liquid 125 mL, 36 (HCU Anamix junior LQ)</t>
  </si>
  <si>
    <t>HCU Anamix junior LQ</t>
  </si>
  <si>
    <t>Amino acid formula with fat, carbohydrate, vitamins, minerals, trace elements and medium chain triglycerides</t>
  </si>
  <si>
    <t>Oral powder 400 g (Alfamino Junior)</t>
  </si>
  <si>
    <t>Alfamino Junior</t>
  </si>
  <si>
    <t>Oral powder 400 g (Neocate Junior)</t>
  </si>
  <si>
    <t>Neocate Junior</t>
  </si>
  <si>
    <t>Oral powder 800 g (Essential Care Jr)</t>
  </si>
  <si>
    <t>Essential Care Jr</t>
  </si>
  <si>
    <t>Amino acid formula with vitamins and minerals without lysine and low in tryptophan</t>
  </si>
  <si>
    <t>Oral powder 400 g (GA1 Anamix infant)</t>
  </si>
  <si>
    <t>GA1 Anamix infant</t>
  </si>
  <si>
    <t>Oral powder 500 g (XLYS, LOW TRY Maxamum)</t>
  </si>
  <si>
    <t>XLYS, LOW TRY Maxamum</t>
  </si>
  <si>
    <t>Sachets containing oral powder 18 g, 30 (GA1 Anamix Junior)</t>
  </si>
  <si>
    <t>GA1 Anamix Junior</t>
  </si>
  <si>
    <t>Sachets containing oral powder 24 g, 30 (GA gel)</t>
  </si>
  <si>
    <t>GA gel</t>
  </si>
  <si>
    <t>Sachets containing oral powder 25 g, 30 (GA express 15)</t>
  </si>
  <si>
    <t>GA express 15</t>
  </si>
  <si>
    <t>Amino acid formula with vitamins and minerals without methionine</t>
  </si>
  <si>
    <t>Oral liquid 125 mL, 30 (HCU Lophlex LQ 20)</t>
  </si>
  <si>
    <t>HCU Lophlex LQ 20</t>
  </si>
  <si>
    <t>Oral liquid 130 mL, 30 (HCU cooler 15)</t>
  </si>
  <si>
    <t>HCU cooler 15</t>
  </si>
  <si>
    <t>Oral liquid 174 mL, 30 (HCU cooler 20)</t>
  </si>
  <si>
    <t>HCU cooler 20</t>
  </si>
  <si>
    <t>Oral liquid 87 mL, 30 (HCU cooler 10)</t>
  </si>
  <si>
    <t>HCU cooler 10</t>
  </si>
  <si>
    <t>Oral powder 400 g (HCU Anamix infant)</t>
  </si>
  <si>
    <t>HCU Anamix infant</t>
  </si>
  <si>
    <t>Oral powder 500 g (XMET Maxamum)</t>
  </si>
  <si>
    <t>XMET Maxamum</t>
  </si>
  <si>
    <t>Sachets containing oral powder 24 g, 30 (HCU gel)</t>
  </si>
  <si>
    <t>HCU gel</t>
  </si>
  <si>
    <t>Sachets containing oral powder 25 g, 30 (HCU express 15)</t>
  </si>
  <si>
    <t>HCU express 15</t>
  </si>
  <si>
    <t>Sachets containing oral powder 29 g, 30 (HCU Lophlex)</t>
  </si>
  <si>
    <t>HCU Lophlex</t>
  </si>
  <si>
    <t>Sachets containing oral powder 36 g, 30 (HCU Anamix Junior)</t>
  </si>
  <si>
    <t>HCU Anamix Junior</t>
  </si>
  <si>
    <t>Amino acid formula with vitamins and minerals without methionine, threonine and valine and low in isoleucine</t>
  </si>
  <si>
    <t>Oral powder 400 g (MMA/PA Anamix infant)</t>
  </si>
  <si>
    <t>MMA/PA Anamix infant</t>
  </si>
  <si>
    <t>Oral powder 500 g (XMTVI Maxamum)</t>
  </si>
  <si>
    <t>XMTVI Maxamum</t>
  </si>
  <si>
    <t>Sachets containing oral powder 18 g, 30 (MMA/PA Anamix Junior)</t>
  </si>
  <si>
    <t>MMA/PA Anamix Junior</t>
  </si>
  <si>
    <t>Sachets containing oral powder 24 g, 30 (MMA/PA gel)</t>
  </si>
  <si>
    <t>MMA/PA gel</t>
  </si>
  <si>
    <t>Sachets containing oral powder 25 g, 30 (MMA/PA express 15)</t>
  </si>
  <si>
    <t>MMA/PA express 15</t>
  </si>
  <si>
    <t>Amino acid formula with vitamins and minerals without phenylalanine</t>
  </si>
  <si>
    <t>Oral gel 85 g, 30 (PKU squeezie)</t>
  </si>
  <si>
    <t>PKU squeezie</t>
  </si>
  <si>
    <t>Oral liquid 125 mL, 30 (PKU Lophlex LQ 20)</t>
  </si>
  <si>
    <t>PKU Lophlex LQ 20</t>
  </si>
  <si>
    <t>Oral liquid 125 mL, 36 (PKU Anamix Junior LQ)</t>
  </si>
  <si>
    <t>PKU Anamix Junior LQ</t>
  </si>
  <si>
    <t>Oral liquid 130 mL, 30 (PKU Cooler 15)</t>
  </si>
  <si>
    <t>PKU Cooler 15</t>
  </si>
  <si>
    <t>Oral liquid 174 mL, 30 (PKU Air 20)</t>
  </si>
  <si>
    <t>PKU Air 20</t>
  </si>
  <si>
    <t>Oral liquid 174 mL, 30 (PKU Cooler 20)</t>
  </si>
  <si>
    <t>PKU Cooler 20</t>
  </si>
  <si>
    <t>Oral liquid 250 mL (Easiphen)</t>
  </si>
  <si>
    <t>Easiphen</t>
  </si>
  <si>
    <t>Oral liquid 62.5 mL, 60 (PKU Lophlex LQ 10)</t>
  </si>
  <si>
    <t>PKU Lophlex LQ 10</t>
  </si>
  <si>
    <t>Oral liquid 87 mL, 30 (PKU Cooler 10)</t>
  </si>
  <si>
    <t>PKU Cooler 10</t>
  </si>
  <si>
    <t>Oral powder 500 g (XP Maxamum)</t>
  </si>
  <si>
    <t>XP Maxamum</t>
  </si>
  <si>
    <t>Oral semi-solid 109 g, 36 (PKU Lophlex Sensation 20)</t>
  </si>
  <si>
    <t>PKU Lophlex Sensation 20</t>
  </si>
  <si>
    <t>Sachets containing oral powder 24 g, 30 (PKU gel)</t>
  </si>
  <si>
    <t>PKU gel</t>
  </si>
  <si>
    <t>Sachets containing oral powder 25 g, 30 (PKU express 15)</t>
  </si>
  <si>
    <t>PKU express 15</t>
  </si>
  <si>
    <t>Sachets containing oral powder 28 g, 30 (PKU Lophlex)</t>
  </si>
  <si>
    <t>PKU Lophlex</t>
  </si>
  <si>
    <t>Sachets containing oral powder 34 g, 30 (PKU express 20)</t>
  </si>
  <si>
    <t>PKU express 20</t>
  </si>
  <si>
    <t>Sachets containing oral powder 36 g, 30 (PKU Anamix Junior)</t>
  </si>
  <si>
    <t>PKU Anamix Junior</t>
  </si>
  <si>
    <t>Amino acid formula with vitamins and minerals without phenylalanine and tyrosine</t>
  </si>
  <si>
    <t>Oral liquid 125 mL, 30 (TYR Lophlex LQ 20)</t>
  </si>
  <si>
    <t>TYR Lophlex LQ 20</t>
  </si>
  <si>
    <t>Oral liquid 130 mL, 30 (TYR cooler 15)</t>
  </si>
  <si>
    <t>TYR cooler 15</t>
  </si>
  <si>
    <t>Oral liquid 174 mL, 30 (TYR cooler 20)</t>
  </si>
  <si>
    <t>TYR cooler 20</t>
  </si>
  <si>
    <t>Oral liquid 87 mL, 30 (TYR cooler 10)</t>
  </si>
  <si>
    <t>TYR cooler 10</t>
  </si>
  <si>
    <t>Oral powder 400 g (TYR Anamix infant)</t>
  </si>
  <si>
    <t>TYR Anamix infant</t>
  </si>
  <si>
    <t>Oral powder 500 g (XPhen, Tyr Maxamum)</t>
  </si>
  <si>
    <t>XPhen, Tyr Maxamum</t>
  </si>
  <si>
    <t>Sachets containing oral powder 24 g, 30 (TYR gel)</t>
  </si>
  <si>
    <t>TYR gel</t>
  </si>
  <si>
    <t>Sachets containing oral powder 25 g, 30 (TYR express 15)</t>
  </si>
  <si>
    <t>TYR express 15</t>
  </si>
  <si>
    <t>Sachets containing oral powder 28 g, 30 (TYR Lophlex)</t>
  </si>
  <si>
    <t>TYR Lophlex</t>
  </si>
  <si>
    <t>Sachets containing oral powder 36 g, 30 (TYR Anamix Junior)</t>
  </si>
  <si>
    <t>TYR Anamix Junior</t>
  </si>
  <si>
    <t>Amino acid formula with vitamins and minerals without valine, leucine and isoleucine</t>
  </si>
  <si>
    <t>Oral liquid 125 mL, 30 (MSUD Lophlex LQ 20)</t>
  </si>
  <si>
    <t>MSUD Lophlex LQ 20</t>
  </si>
  <si>
    <t>Oral liquid 130 mL, 30 (MSUD cooler 15)</t>
  </si>
  <si>
    <t>MSUD cooler 15</t>
  </si>
  <si>
    <t>Oral liquid 174 mL, 30 (MSUD cooler 20)</t>
  </si>
  <si>
    <t>MSUD cooler 20</t>
  </si>
  <si>
    <t>Oral liquid 87 mL, 30 (MSUD cooler 10)</t>
  </si>
  <si>
    <t>MSUD cooler 10</t>
  </si>
  <si>
    <t>Oral powder 400 g (MSUD Anamix infant)</t>
  </si>
  <si>
    <t>MSUD Anamix infant</t>
  </si>
  <si>
    <t>Oral powder 500 g (MSUD AID III)</t>
  </si>
  <si>
    <t>MSUD AID III</t>
  </si>
  <si>
    <t>Oral powder 500 g (MSUD Maxamum)</t>
  </si>
  <si>
    <t>MSUD Maxamum</t>
  </si>
  <si>
    <t>Sachets containing oral powder 24 g, 30 (MSUD gel)</t>
  </si>
  <si>
    <t>MSUD gel</t>
  </si>
  <si>
    <t>Sachets containing oral powder 25 g, 30 (MSUD express 15)</t>
  </si>
  <si>
    <t>MSUD express 15</t>
  </si>
  <si>
    <t>Sachets containing oral powder 28 g, 30 (MSUD Lophlex)</t>
  </si>
  <si>
    <t>MSUD Lophlex</t>
  </si>
  <si>
    <t>Sachets containing oral powder 36 g, 30 (MSUD Anamix Junior)</t>
  </si>
  <si>
    <t>MSUD Anamix Junior</t>
  </si>
  <si>
    <t>Amino acid formula with vitamins and minerals without valine, leucine and isoleucine with fat, carbohydrate and trace elements and supplemented with docosahexanoic acid</t>
  </si>
  <si>
    <t>Oral liquid 125 mL, 36 (MSUD Anamix Junior LQ)</t>
  </si>
  <si>
    <t>MSUD Anamix Junior LQ</t>
  </si>
  <si>
    <t>Amino acid formula with vitamins and minerals, low phenylalanine and supplemented with docosahexaenoic acid and arachidonic acid</t>
  </si>
  <si>
    <t>Sachets containing oral powder 12.5 g, 30 (PKU Anamix First Spoon)</t>
  </si>
  <si>
    <t>PKU Anamix First Spoon</t>
  </si>
  <si>
    <t>Sachets containing oral powder 12.5 g, 30 (PKU Explore 5)</t>
  </si>
  <si>
    <t>PKU Explore 5</t>
  </si>
  <si>
    <t>Sachets containing oral powder 25 g, 30 (PKU Explore 10)</t>
  </si>
  <si>
    <t>PKU Explore 10</t>
  </si>
  <si>
    <t>Amino acid formula with vitamins, minerals and long chain polyunsaturated fatty acids without phenylalanine</t>
  </si>
  <si>
    <t>Oral powder 400 g (PKU Anamix infant)</t>
  </si>
  <si>
    <t>PKU Anamix infant</t>
  </si>
  <si>
    <t>Oral powder 400 g (PKU Start)</t>
  </si>
  <si>
    <t>PKU Start</t>
  </si>
  <si>
    <t>Amino acid formula without phenylalanine</t>
  </si>
  <si>
    <t>Tablets 1 g, 75 (Phlexy-10)</t>
  </si>
  <si>
    <t>Phlexy-10</t>
  </si>
  <si>
    <t>Amino acid formula without valine, leucine and isoleucine</t>
  </si>
  <si>
    <t>Sachets containing oral powder 6 g, 30 (MSUD amino5)</t>
  </si>
  <si>
    <t>MSUD amino5</t>
  </si>
  <si>
    <t>Amino acid synthetic formula supplemented with long chain polyunsaturated fatty acids</t>
  </si>
  <si>
    <t>Oral powder 400 g (EleCare LCP)</t>
  </si>
  <si>
    <t>EleCare LCP</t>
  </si>
  <si>
    <t>Oral powder 400 g (Neocate LCP)</t>
  </si>
  <si>
    <t>Neocate LCP</t>
  </si>
  <si>
    <t>Amino acid synthetic formula supplemented with long chain polyunsaturated fatty acids and medium chain triglycerides</t>
  </si>
  <si>
    <t>Oral powder 400 g (Alfamino)</t>
  </si>
  <si>
    <t>Alfamino</t>
  </si>
  <si>
    <t>Oral powder 400 g (Neocate Gold)</t>
  </si>
  <si>
    <t>Neocate Gold</t>
  </si>
  <si>
    <t>Amino acids-synthetic, formula</t>
  </si>
  <si>
    <t>Oral powder 400 g (EleCare)</t>
  </si>
  <si>
    <t>EleCare</t>
  </si>
  <si>
    <t>Oral powder 400 g (Neocate Junior Vanilla)</t>
  </si>
  <si>
    <t>Neocate Junior Vanilla</t>
  </si>
  <si>
    <t>Amiodarone</t>
  </si>
  <si>
    <t>Tablet containing amiodarone hydrochloride 100 mg</t>
  </si>
  <si>
    <t>Aratac 100</t>
  </si>
  <si>
    <t>Cordarone X 100</t>
  </si>
  <si>
    <t>Tablet containing amiodarone hydrochloride 200 mg</t>
  </si>
  <si>
    <t>APO-Amiodarone</t>
  </si>
  <si>
    <t>Amdarone</t>
  </si>
  <si>
    <t>Amiodarone Sandoz</t>
  </si>
  <si>
    <t>Aratac 200</t>
  </si>
  <si>
    <t>Cordarone X 200</t>
  </si>
  <si>
    <t>Amisulpride</t>
  </si>
  <si>
    <t>Oral solution 100 mg per mL, 60 mL</t>
  </si>
  <si>
    <t>Solian Solution</t>
  </si>
  <si>
    <t>APO-Amisulpride</t>
  </si>
  <si>
    <t>Amisulpride 100 Winthrop</t>
  </si>
  <si>
    <t>Amisulpride Sandoz Pharma</t>
  </si>
  <si>
    <t>Solian 100</t>
  </si>
  <si>
    <t>Sulprix</t>
  </si>
  <si>
    <t>Solian 200</t>
  </si>
  <si>
    <t>Amipride 400</t>
  </si>
  <si>
    <t>Amisulpride 400 Winthrop</t>
  </si>
  <si>
    <t>Solian 400</t>
  </si>
  <si>
    <t>Amitriptyline</t>
  </si>
  <si>
    <t>Tablet containing amitriptyline hydrochloride 10 mg</t>
  </si>
  <si>
    <t>APO-Amitriptyline 10</t>
  </si>
  <si>
    <t>APX-Amitriptyline</t>
  </si>
  <si>
    <t>Amitriptyline Lupin</t>
  </si>
  <si>
    <t>Amitriptyline Viatris 10</t>
  </si>
  <si>
    <t>ENTRIP</t>
  </si>
  <si>
    <t>Endep 10</t>
  </si>
  <si>
    <t>Tablet containing amitriptyline hydrochloride 25 mg</t>
  </si>
  <si>
    <t>APO-Amitriptyline 25</t>
  </si>
  <si>
    <t>Amitriptyline Alphapharm 25</t>
  </si>
  <si>
    <t>Amitriptyline Viatris 25</t>
  </si>
  <si>
    <t>Endep 25</t>
  </si>
  <si>
    <t>Tablet containing amitriptyline hydrochloride 50 mg</t>
  </si>
  <si>
    <t>APO-Amitriptyline 50</t>
  </si>
  <si>
    <t>Amitriptyline Viatris 50</t>
  </si>
  <si>
    <t>Endep 50</t>
  </si>
  <si>
    <t>Amlodipine</t>
  </si>
  <si>
    <t>Tablet 10 mg (as besilate)</t>
  </si>
  <si>
    <t>APO-Amlodipine</t>
  </si>
  <si>
    <t>Amlo 10</t>
  </si>
  <si>
    <t>Amlodipine APOTEX</t>
  </si>
  <si>
    <t>Amlodipine Amneal</t>
  </si>
  <si>
    <t>Amlodipine GH</t>
  </si>
  <si>
    <t>Amlodipine Sandoz</t>
  </si>
  <si>
    <t>BTC Amlodipine</t>
  </si>
  <si>
    <t>Blooms Amlodipine</t>
  </si>
  <si>
    <t>Blooms the Chemist Amlodipine</t>
  </si>
  <si>
    <t>NOUMED AMLODIPINE</t>
  </si>
  <si>
    <t>Nordip</t>
  </si>
  <si>
    <t>Norvapine</t>
  </si>
  <si>
    <t>Norvasc</t>
  </si>
  <si>
    <t>Pharmacor Amlodipine</t>
  </si>
  <si>
    <t>Tablet 5 mg (as besilate)</t>
  </si>
  <si>
    <t>Amlo 5</t>
  </si>
  <si>
    <t>Amlodipine with atorvastatin</t>
  </si>
  <si>
    <t>Tablet 10 mg amlodipine (as besilate) with 10 mg atorvastatin (as calcium)</t>
  </si>
  <si>
    <t>Cadivast 10/10</t>
  </si>
  <si>
    <t>Caduet 10/10</t>
  </si>
  <si>
    <t>Tablet 10 mg amlodipine (as besilate) with 20 mg atorvastatin (as calcium)</t>
  </si>
  <si>
    <t>Cadivast 10/20</t>
  </si>
  <si>
    <t>Caduet 10/20</t>
  </si>
  <si>
    <t>Tablet 10 mg amlodipine (as besilate) with 40 mg atorvastatin (as calcium)</t>
  </si>
  <si>
    <t>Cadivast 10/40</t>
  </si>
  <si>
    <t>Caduet 10/40</t>
  </si>
  <si>
    <t>Tablet 10 mg amlodipine (as besilate) with 80 mg atorvastatin (as calcium)</t>
  </si>
  <si>
    <t>Cadivast 10/80</t>
  </si>
  <si>
    <t>Caduet 10/80</t>
  </si>
  <si>
    <t>Tablet 5 mg amlodipine (as besilate) with 10 mg atorvastatin (as calcium)</t>
  </si>
  <si>
    <t>Cadivast 5/10</t>
  </si>
  <si>
    <t>Tablet 5 mg amlodipine (as besilate) with 20 mg atorvastatin (as calcium)</t>
  </si>
  <si>
    <t>Cadivast 5/20</t>
  </si>
  <si>
    <t>Tablet 5 mg amlodipine (as besilate) with 40 mg atorvastatin (as calcium)</t>
  </si>
  <si>
    <t>Cadivast 5/40</t>
  </si>
  <si>
    <t>Caduet 5/40</t>
  </si>
  <si>
    <t>Tablet 5 mg amlodipine (as besilate) with 80 mg atorvastatin (as calcium)</t>
  </si>
  <si>
    <t>Cadivast 5/80</t>
  </si>
  <si>
    <t>Caduet 5/80</t>
  </si>
  <si>
    <t>Amlodipine with valsartan</t>
  </si>
  <si>
    <t>Tablet 10 mg (as besilate)-160 mg</t>
  </si>
  <si>
    <t>Exforge 10/160</t>
  </si>
  <si>
    <t>Valsartan/Amlodipine Novartis 160/10</t>
  </si>
  <si>
    <t>Tablet 10 mg (as besilate)-320 mg</t>
  </si>
  <si>
    <t>Exforge 10/320</t>
  </si>
  <si>
    <t>Valsartan/Amlodipine Novartis 320/10</t>
  </si>
  <si>
    <t>Tablet 5 mg (as besilate)-160 mg</t>
  </si>
  <si>
    <t>Exforge 5/160</t>
  </si>
  <si>
    <t>Valsartan/Amlodipine Novartis 160/5</t>
  </si>
  <si>
    <t>Tablet 5 mg (as besilate)-320 mg</t>
  </si>
  <si>
    <t>Exforge 5/320</t>
  </si>
  <si>
    <t>Valsartan/Amlodipine Novartis 320/5</t>
  </si>
  <si>
    <t>Tablet 5 mg (as besilate)-80 mg</t>
  </si>
  <si>
    <t>Exforge 5/80</t>
  </si>
  <si>
    <t>Valsartan/Amlodipine Novartis 80/5</t>
  </si>
  <si>
    <t>Amlodipine with valsartan and hydrochlorothiazide</t>
  </si>
  <si>
    <t>Tablet 10 mg (as besilate)-160 mg-12.5 mg</t>
  </si>
  <si>
    <t>Exforge HCT 10/160/12.5</t>
  </si>
  <si>
    <t>Valsartan/Amlodipine/HCT Novartis 160/10/12.5</t>
  </si>
  <si>
    <t>Tablet 10 mg (as besilate)-160 mg-25 mg</t>
  </si>
  <si>
    <t>Exforge HCT 10/160/25</t>
  </si>
  <si>
    <t>Valsartan/Amlodipine/HCT Novartis 160/10/25</t>
  </si>
  <si>
    <t>Tablet 10 mg (as besilate)-320 mg-25 mg</t>
  </si>
  <si>
    <t>Exforge HCT 10/320/25</t>
  </si>
  <si>
    <t>Valsartan/Amlodipine/HCT Novartis 320/10/25</t>
  </si>
  <si>
    <t>Tablet 5 mg (as besilate)-160 mg-12.5 mg</t>
  </si>
  <si>
    <t>Exforge HCT 5/160/12.5</t>
  </si>
  <si>
    <t>Valsartan/Amlodipine/HCT Novartis 160/5/12.5</t>
  </si>
  <si>
    <t>Tablet 5 mg (as besilate)-160 mg-25 mg</t>
  </si>
  <si>
    <t>Exforge HCT 5/160/25</t>
  </si>
  <si>
    <t>Valsartan/Amlodipine/HCT Novartis 160/5/25</t>
  </si>
  <si>
    <t>Amorolfine hydrochloride</t>
  </si>
  <si>
    <t>Nail treatment kit containing nail lacquer 50 mg (base) per mL (5%), 5 mL, 60 isopropyl alcohol cleaning pads, 10 spatulas and 30 nail files</t>
  </si>
  <si>
    <t>Aporyl</t>
  </si>
  <si>
    <t>Loceryl</t>
  </si>
  <si>
    <t>Myconail</t>
  </si>
  <si>
    <t>Pharmacy Action Anti-Fungal Nail Treatment</t>
  </si>
  <si>
    <t>Amoxicillin</t>
  </si>
  <si>
    <t>Capsule 250 mg (as trihydrate)</t>
  </si>
  <si>
    <t>AMILOXYN</t>
  </si>
  <si>
    <t>APO-Amoxycillin</t>
  </si>
  <si>
    <t>Alphamox 250</t>
  </si>
  <si>
    <t>Amoxil</t>
  </si>
  <si>
    <t>Cilamox</t>
  </si>
  <si>
    <t>Capsule 500 mg (as trihydrate)</t>
  </si>
  <si>
    <t>Alphamox 500</t>
  </si>
  <si>
    <t>Amoxycillin Sandoz</t>
  </si>
  <si>
    <t>Amoxycillin generichealth 500</t>
  </si>
  <si>
    <t>NOUMED AMOXICILLIN</t>
  </si>
  <si>
    <t>Powder for oral suspension 125 mg (as trihydrate) per 5 mL, 100 mL</t>
  </si>
  <si>
    <t>Powder for oral suspension 250 mg (as trihydrate) per 5 mL, 100 mL</t>
  </si>
  <si>
    <t>Amoxil Forte</t>
  </si>
  <si>
    <t>Powder for oral suspension 250 mg (as trihydrate) per 5 mL, 100 mL (s19A)</t>
  </si>
  <si>
    <t>Amoxicillin 250mg/5 ml Oral Suspension Sugar Free BP (Kent)</t>
  </si>
  <si>
    <t>Powder for oral suspension 500 mg (as trihydrate) per 5 mL, 100 mL</t>
  </si>
  <si>
    <t>Maxamox</t>
  </si>
  <si>
    <t>Powder for paediatric oral drops 100 mg (as trihydrate) per mL, 20 mL</t>
  </si>
  <si>
    <t>Tablet 1 g (as trihydrate)</t>
  </si>
  <si>
    <t>Amoxicillin with clavulanic acid</t>
  </si>
  <si>
    <t>Powder for oral suspension containing 125 mg amoxicillin (as trihydrate) with 31.25 mg clavulanic acid (as potassium clavulanate) per 5 mL, 75 mL</t>
  </si>
  <si>
    <t>Curam</t>
  </si>
  <si>
    <t>Powder for oral suspension containing 400 mg amoxicillin (as trihydrate) with 57 mg clavulanic acid (as potassium clavulanate) per 5 mL, 60 mL</t>
  </si>
  <si>
    <t>Augmentin Duo 400</t>
  </si>
  <si>
    <t>Curam Duo</t>
  </si>
  <si>
    <t>Tablet containing 500 mg amoxicillin (as trihydrate) with 125 mg clavulanic acid (as potassium clavulanate)</t>
  </si>
  <si>
    <t>AMCLAVOX DUO 500/125</t>
  </si>
  <si>
    <t>APO-AMOXY/CLAV 500/125</t>
  </si>
  <si>
    <t>APO-Amoxycillin/ Clavulanic Acid 500/125</t>
  </si>
  <si>
    <t>APX-Amoxicillin/Clavulanic Acid</t>
  </si>
  <si>
    <t>AlphaClav Duo</t>
  </si>
  <si>
    <t>Amoxycillin/Clavulanic Acid 500/125 APOTEX</t>
  </si>
  <si>
    <t>Amoxyclav AN 500/125</t>
  </si>
  <si>
    <t>Augmentin Duo</t>
  </si>
  <si>
    <t>Curam Duo 500/125</t>
  </si>
  <si>
    <t>Tablet containing 875 mg amoxicillin (as trihydrate) with 125 mg clavulanic acid (as potassium clavulanate)</t>
  </si>
  <si>
    <t>AMCLAVOX DUO FORTE 875/125</t>
  </si>
  <si>
    <t>APO-AMOXY/CLAV 875/125</t>
  </si>
  <si>
    <t>APO-Amoxycillin and Clavulanic Acid</t>
  </si>
  <si>
    <t>AlphaClav Duo Forte</t>
  </si>
  <si>
    <t>AmoxyClav generichealth 875/125</t>
  </si>
  <si>
    <t>Amoxyclav AN 875/125</t>
  </si>
  <si>
    <t>Augmentin Duo forte</t>
  </si>
  <si>
    <t>Curam Duo Forte 875/125</t>
  </si>
  <si>
    <t>Tablet containing 875 mg amoxicillin (as trihydrate) with 125 mg clavulanic acid (as potassium clavulanate) (s19A)</t>
  </si>
  <si>
    <t>Amoxicillin and clavulanate potassium tablets, USP 875 mg/125 mg (Aurobindo - Medsurge)</t>
  </si>
  <si>
    <t>Amoxicillin and clavulanate potassium tablets, USP 875 mg/125 mg (Aurobindo â€“ Pro Pharmaceuticals)</t>
  </si>
  <si>
    <t>Amoxicillin and clavulanate potassium tablets, USP 875 mg/125 mg (Micro Labs)</t>
  </si>
  <si>
    <t>Amphotericin B</t>
  </si>
  <si>
    <t>Lozenge 10 mg</t>
  </si>
  <si>
    <t>Fungilin</t>
  </si>
  <si>
    <t>Amylopectin, modified long chain</t>
  </si>
  <si>
    <t>Sachets containing oral powder 60 g, 30 (Glycosade)</t>
  </si>
  <si>
    <t>Glycosade</t>
  </si>
  <si>
    <t>Anakinra</t>
  </si>
  <si>
    <t>Injection 100 mg in 0.67 mL single use pre-filled syringe</t>
  </si>
  <si>
    <t>Kineret</t>
  </si>
  <si>
    <t>Anastrozole</t>
  </si>
  <si>
    <t>APO-Anastrozole</t>
  </si>
  <si>
    <t>Anastrozole FBM</t>
  </si>
  <si>
    <t>Anastrozole GH</t>
  </si>
  <si>
    <t>Anastrozole Sandoz</t>
  </si>
  <si>
    <t>Arianna 1</t>
  </si>
  <si>
    <t>Arimidex</t>
  </si>
  <si>
    <t>Apalutamide</t>
  </si>
  <si>
    <t>Tablet 60 mg</t>
  </si>
  <si>
    <t>Erlyand</t>
  </si>
  <si>
    <t>Apixaban</t>
  </si>
  <si>
    <t>Tablet 2.5 mg</t>
  </si>
  <si>
    <t>Eliquis</t>
  </si>
  <si>
    <t>Apomorphine</t>
  </si>
  <si>
    <t>Injection containing apomorphine hydrochloride hemihydrate 100 mg in 20 mL</t>
  </si>
  <si>
    <t>Apomine Solution for Infusion</t>
  </si>
  <si>
    <t>Injection containing apomorphine hydrochloride hemihydrate 20 mg in 2 mL</t>
  </si>
  <si>
    <t>Movapo</t>
  </si>
  <si>
    <t>Injection containing apomorphine hydrochloride hemihydrate 50 mg in 5 mL</t>
  </si>
  <si>
    <t>Solution for subcutaneous infusion containing apomorphine hydrochloride hemihydrate 50 mg in 10 mL pre-filled syringe</t>
  </si>
  <si>
    <t>Movapo PFS</t>
  </si>
  <si>
    <t>Solution for subcutaneous injection containing apomorphine hydrochloride 30 mg in 3 mL pre-filled pen</t>
  </si>
  <si>
    <t>Apomine Intermittent</t>
  </si>
  <si>
    <t>Movapo Pen</t>
  </si>
  <si>
    <t>Apremilast</t>
  </si>
  <si>
    <t>Pack containing 4 tablets 10 mg, 4 tablets 20 mg and 19 tablets 30 mg</t>
  </si>
  <si>
    <t>Otezla</t>
  </si>
  <si>
    <t>Aprepitant</t>
  </si>
  <si>
    <t>Capsule 165 mg</t>
  </si>
  <si>
    <t>APREPITANT SCP</t>
  </si>
  <si>
    <t>Aprepitant APOTEX</t>
  </si>
  <si>
    <t>Arachidonic acid and docosahexaenoic acid with carbohydrate</t>
  </si>
  <si>
    <t>Sachets of oral powder 4 g containing 200 mg arachidonic acid and 100 mg docosahexaenoic acid, 30 (keyomega)</t>
  </si>
  <si>
    <t>keyomega</t>
  </si>
  <si>
    <t>Arginine with carbohydrate</t>
  </si>
  <si>
    <t>Sachets of oral powder 4 g containing 2 g arginine, 30 (Arginine 2000)</t>
  </si>
  <si>
    <t>Arginine 2000</t>
  </si>
  <si>
    <t>Sachets of oral powder 4 g containing 500 mg arginine, 30 (Arginine 500)</t>
  </si>
  <si>
    <t>Arginine 500</t>
  </si>
  <si>
    <t>Sachets of oral powder 7.6 g containing 5 g arginine, 30 (Arginine 5000)</t>
  </si>
  <si>
    <t>Arginine 5000</t>
  </si>
  <si>
    <t>Arginine with vitamin C, vitamin E and carbohydrate</t>
  </si>
  <si>
    <t>Sachets of oral powder 9.2 g containing 4.5 g arginine, 14 (Arginaid)</t>
  </si>
  <si>
    <t>Arginaid</t>
  </si>
  <si>
    <t>Aripiprazole</t>
  </si>
  <si>
    <t>Powder for injection 300 mg (as monohydrate) with diluent</t>
  </si>
  <si>
    <t>Abilify Maintena</t>
  </si>
  <si>
    <t>Powder for injection 400 mg (as monohydrate) with diluent</t>
  </si>
  <si>
    <t>APO-Aripiprazole</t>
  </si>
  <si>
    <t>Abilify</t>
  </si>
  <si>
    <t>Abyraz</t>
  </si>
  <si>
    <t>Aripic Aripiprazole</t>
  </si>
  <si>
    <t>Aripiprazole GH</t>
  </si>
  <si>
    <t>Aripiprazole Sandoz</t>
  </si>
  <si>
    <t>Aripiprazole generichealth</t>
  </si>
  <si>
    <t>Tevaripiprazole</t>
  </si>
  <si>
    <t>Tablet 15 mg</t>
  </si>
  <si>
    <t>Armodafinil</t>
  </si>
  <si>
    <t>Nuvigil</t>
  </si>
  <si>
    <t>Artemether with lumefantrine</t>
  </si>
  <si>
    <t>Tablet (dispersible) 20 mg-120 mg</t>
  </si>
  <si>
    <t>Riamet 20mg/120mg Dispersible</t>
  </si>
  <si>
    <t>Tablet 20 mg-120 mg</t>
  </si>
  <si>
    <t>Riamet</t>
  </si>
  <si>
    <t>Asciminib</t>
  </si>
  <si>
    <t>Scemblix</t>
  </si>
  <si>
    <t>Asenapine</t>
  </si>
  <si>
    <t>Sublingual wafer 10 mg (as maleate)</t>
  </si>
  <si>
    <t>Sublingual</t>
  </si>
  <si>
    <t>Saphris</t>
  </si>
  <si>
    <t>Sublingual wafer 5 mg (as maleate)</t>
  </si>
  <si>
    <t>Aspirin</t>
  </si>
  <si>
    <t>Capsule 100 mg (containing enteric coated pellets)</t>
  </si>
  <si>
    <t>Astrix</t>
  </si>
  <si>
    <t>Spren 100</t>
  </si>
  <si>
    <t>Tablet 100 mg (enteric coated)</t>
  </si>
  <si>
    <t>Cardasa</t>
  </si>
  <si>
    <t>Cartia</t>
  </si>
  <si>
    <t>Pharmacy Action Low Dose Aspirin</t>
  </si>
  <si>
    <t>Trust Aspirin EC 100</t>
  </si>
  <si>
    <t>Tablet 100 mg (with glycine)</t>
  </si>
  <si>
    <t>Cardiprin 100</t>
  </si>
  <si>
    <t>Atazanavir</t>
  </si>
  <si>
    <t>Capsule 200 mg (as sulfate)</t>
  </si>
  <si>
    <t>Reyataz</t>
  </si>
  <si>
    <t>Capsule 300 mg (as sulfate)</t>
  </si>
  <si>
    <t>Atazanavir with cobicistat</t>
  </si>
  <si>
    <t>Tablet containing 300 mg atazanavir and 150 mg cobicistat</t>
  </si>
  <si>
    <t>Evotaz</t>
  </si>
  <si>
    <t>Atenolol</t>
  </si>
  <si>
    <t>Oral solution 50 mg in 10 mL, 300 mL</t>
  </si>
  <si>
    <t>Atenolol-AFT</t>
  </si>
  <si>
    <t>APO-Atenolol</t>
  </si>
  <si>
    <t>APX-Atenolol</t>
  </si>
  <si>
    <t>Atenolol Amneal</t>
  </si>
  <si>
    <t>Atenolol GH</t>
  </si>
  <si>
    <t>Atenolol Sandoz</t>
  </si>
  <si>
    <t>Noten</t>
  </si>
  <si>
    <t>Tenormin</t>
  </si>
  <si>
    <t>Tensig</t>
  </si>
  <si>
    <t>Atomoxetine</t>
  </si>
  <si>
    <t>Capsule 10 mg (as hydrochloride)</t>
  </si>
  <si>
    <t>APO-Atomoxetine</t>
  </si>
  <si>
    <t>Atomoxetine Sandoz</t>
  </si>
  <si>
    <t>Capsule 100 mg (as hydrochloride)</t>
  </si>
  <si>
    <t>Capsule 18 mg (as hydrochloride)</t>
  </si>
  <si>
    <t>Capsule 25 mg (as hydrochloride)</t>
  </si>
  <si>
    <t>Capsule 40 mg (as hydrochloride)</t>
  </si>
  <si>
    <t>Capsule 60 mg (as hydrochloride)</t>
  </si>
  <si>
    <t>Capsule 80 mg (as hydrochloride)</t>
  </si>
  <si>
    <t>Atorvastatin</t>
  </si>
  <si>
    <t>Tablet 10 mg (as calcium)</t>
  </si>
  <si>
    <t>APO-Atorvastatin</t>
  </si>
  <si>
    <t>Atorvachol</t>
  </si>
  <si>
    <t>Atorvastatin GH</t>
  </si>
  <si>
    <t>Atorvastatin SZ</t>
  </si>
  <si>
    <t>Blooms the Chemist Atorvastatin</t>
  </si>
  <si>
    <t>Lipitor</t>
  </si>
  <si>
    <t>Lorstat 10</t>
  </si>
  <si>
    <t>NOUMED ATORVASTATIN</t>
  </si>
  <si>
    <t>Pharmacor Atorvastatin</t>
  </si>
  <si>
    <t>Trovas</t>
  </si>
  <si>
    <t>Tablet 20 mg (as calcium)</t>
  </si>
  <si>
    <t>Lorstat 20</t>
  </si>
  <si>
    <t>Tablet 40 mg (as calcium)</t>
  </si>
  <si>
    <t>Lorstat 40</t>
  </si>
  <si>
    <t>Tablet 80 mg (as calcium)</t>
  </si>
  <si>
    <t>Lorstat 80</t>
  </si>
  <si>
    <t>Atovaquone</t>
  </si>
  <si>
    <t>Oral suspension 750 mg per 5 mL, 210 mL</t>
  </si>
  <si>
    <t>Wellvone</t>
  </si>
  <si>
    <t>Atovaquone with proguanil</t>
  </si>
  <si>
    <t>Tablet containing atovaquone 250 mg with proguanil hydrochloride 100 mg</t>
  </si>
  <si>
    <t>Malarone</t>
  </si>
  <si>
    <t>Atropine</t>
  </si>
  <si>
    <t>Eye drops containing atropine sulfate monohydrate 10 mg per mL, 15 mL</t>
  </si>
  <si>
    <t>Atropt</t>
  </si>
  <si>
    <t>Injection containing atropine sulfate monohydrate 600 micrograms in 1 mL</t>
  </si>
  <si>
    <t>Auranofin</t>
  </si>
  <si>
    <t>Capsule 3 mg</t>
  </si>
  <si>
    <t>Ridaura</t>
  </si>
  <si>
    <t>Tablet 3 mg</t>
  </si>
  <si>
    <t>Avanafil</t>
  </si>
  <si>
    <t>Spedra</t>
  </si>
  <si>
    <t>Axitinib</t>
  </si>
  <si>
    <t>Inlyta</t>
  </si>
  <si>
    <t>Azacitidine</t>
  </si>
  <si>
    <t>Powder for injection 100 mg</t>
  </si>
  <si>
    <t>Azacitidine Accord</t>
  </si>
  <si>
    <t>Azacitidine Juno</t>
  </si>
  <si>
    <t>Azacitidine MSN</t>
  </si>
  <si>
    <t>Azacitidine-Teva</t>
  </si>
  <si>
    <t>Azathioprine</t>
  </si>
  <si>
    <t>Tablet 25 mg</t>
  </si>
  <si>
    <t>APO-Azathioprine</t>
  </si>
  <si>
    <t>Azathioprine GH</t>
  </si>
  <si>
    <t>Azathioprine Sandoz</t>
  </si>
  <si>
    <t>Imuran</t>
  </si>
  <si>
    <t>NOUMED AZATHIOPRINE</t>
  </si>
  <si>
    <t>Azapin</t>
  </si>
  <si>
    <t>Imazan</t>
  </si>
  <si>
    <t>Thioprine 50</t>
  </si>
  <si>
    <t>Azithromycin</t>
  </si>
  <si>
    <t>Powder for oral suspension 200 mg (as dihydrate) per 5 mL, 15 mL</t>
  </si>
  <si>
    <t>Zithromax</t>
  </si>
  <si>
    <t>Tablet 500 mg (as dihydrate)</t>
  </si>
  <si>
    <t>APO-Azithromycin</t>
  </si>
  <si>
    <t>Azithromycin Mylan</t>
  </si>
  <si>
    <t>Azithromycin Sandoz</t>
  </si>
  <si>
    <t>ZITHRO</t>
  </si>
  <si>
    <t>Zedd 500</t>
  </si>
  <si>
    <t>Tablet 600 mg (as dihydrate)</t>
  </si>
  <si>
    <t>Baclofen</t>
  </si>
  <si>
    <t>Intrathecal injection 10 mg in 5 mL</t>
  </si>
  <si>
    <t>Bacthecal</t>
  </si>
  <si>
    <t>Lioresal Intrathecal</t>
  </si>
  <si>
    <t>Sintetica Baclofen Intrathecal</t>
  </si>
  <si>
    <t>Intrathecal injection 40 mg in 20 mL</t>
  </si>
  <si>
    <t>APO-Baclofen</t>
  </si>
  <si>
    <t>Clofen 10</t>
  </si>
  <si>
    <t>Lioresal 10</t>
  </si>
  <si>
    <t>Stelax 10</t>
  </si>
  <si>
    <t>Clofen 25</t>
  </si>
  <si>
    <t>Lioresal 25</t>
  </si>
  <si>
    <t>Stelax 25</t>
  </si>
  <si>
    <t>Balsalazide</t>
  </si>
  <si>
    <t>Capsule containing balsalazide sodium 750 mg</t>
  </si>
  <si>
    <t>Colazide</t>
  </si>
  <si>
    <t>Bandage-absorbent wool</t>
  </si>
  <si>
    <t>Bandage 10 cm x 3 m</t>
  </si>
  <si>
    <t>For External Use</t>
  </si>
  <si>
    <t>Surepress 650948</t>
  </si>
  <si>
    <t>Bandage-calico</t>
  </si>
  <si>
    <t>Bandage, triangular, large</t>
  </si>
  <si>
    <t>Handy 36361414</t>
  </si>
  <si>
    <t>Bandage-compression</t>
  </si>
  <si>
    <t>Bandage, four layer</t>
  </si>
  <si>
    <t>Profore 66050016</t>
  </si>
  <si>
    <t>Profore Lite 66050415</t>
  </si>
  <si>
    <t>Bandage, high stretch, 10 cm x 3 m</t>
  </si>
  <si>
    <t>Surepress 650947</t>
  </si>
  <si>
    <t>Tensopress 71723-00</t>
  </si>
  <si>
    <t>Bandage, high stretch, 10 cm x 3.5 m</t>
  </si>
  <si>
    <t>Setopress 3505</t>
  </si>
  <si>
    <t>Bandage, short stretch, 8 cm x 2.6 m</t>
  </si>
  <si>
    <t>Comprilan 01027-00</t>
  </si>
  <si>
    <t>Bandage, soft, 10 cm x 3.5 m and bandage, short stretch, 10 cm x 6 m, two component pack</t>
  </si>
  <si>
    <t>Rosidal TCS 26484</t>
  </si>
  <si>
    <t>Bandage, two layer</t>
  </si>
  <si>
    <t>Coban 2</t>
  </si>
  <si>
    <t>Putter Pro 2  931685</t>
  </si>
  <si>
    <t>Bandage, two layer, 18 cm to 25 cm</t>
  </si>
  <si>
    <t>UrgoK2 100396</t>
  </si>
  <si>
    <t>UrgoK2 Lite 100400</t>
  </si>
  <si>
    <t>Bandage, two layer, 25 cm to 32 cm</t>
  </si>
  <si>
    <t>UrgoK2 100397</t>
  </si>
  <si>
    <t>UrgoK2 Lite 100401</t>
  </si>
  <si>
    <t>Bandage-retention-cohesive-heavy</t>
  </si>
  <si>
    <t>Bandage 10 cm x 1.3 m</t>
  </si>
  <si>
    <t>Peg 7423</t>
  </si>
  <si>
    <t>Bandage 10 cm x 2 m</t>
  </si>
  <si>
    <t>Coban 1584</t>
  </si>
  <si>
    <t>Bandage 15 cm x 1.3 m</t>
  </si>
  <si>
    <t>Peg 7425</t>
  </si>
  <si>
    <t>Bandage 5 cm x 1.3 m</t>
  </si>
  <si>
    <t>Peg 7420</t>
  </si>
  <si>
    <t>Bandage 7.5 cm x 1.3 m</t>
  </si>
  <si>
    <t>Peg 7422</t>
  </si>
  <si>
    <t>Bandage-retention-cohesive-light</t>
  </si>
  <si>
    <t>Bandage 10 cm x 4 m</t>
  </si>
  <si>
    <t>Handygauze Cohesive 8635</t>
  </si>
  <si>
    <t>Bandage 6 cm x 4 m</t>
  </si>
  <si>
    <t>Handygauze Cohesive 8633</t>
  </si>
  <si>
    <t>Bandages 2.5 cm x 4 m, 2</t>
  </si>
  <si>
    <t>Handygauze Cohesive 8631</t>
  </si>
  <si>
    <t>Bandage-retention-cotton crepe</t>
  </si>
  <si>
    <t>Bandage 10 cm x 2.3 m</t>
  </si>
  <si>
    <t>Telfa 8254F</t>
  </si>
  <si>
    <t>Tensocrepe 36301001</t>
  </si>
  <si>
    <t>Bandage 5 cm x 2.3 m</t>
  </si>
  <si>
    <t>Telfa 8252F</t>
  </si>
  <si>
    <t>Tensocrepe 36300501</t>
  </si>
  <si>
    <t>Bandage 7.5 cm x 2.3 m</t>
  </si>
  <si>
    <t>Telfa 8253F</t>
  </si>
  <si>
    <t>Tensocrepe 36307501</t>
  </si>
  <si>
    <t>Bandage-tubular</t>
  </si>
  <si>
    <t>Bandage 10 cm x 1 m</t>
  </si>
  <si>
    <t>Tubigrip F 1548</t>
  </si>
  <si>
    <t>Bandage 6.25 cm x 1 m</t>
  </si>
  <si>
    <t>Tubigrip B 1520</t>
  </si>
  <si>
    <t>Bandage 6.75 cm x 1 m</t>
  </si>
  <si>
    <t>Tubigrip C 1545</t>
  </si>
  <si>
    <t>Bandage 7.5 cm x 1 m</t>
  </si>
  <si>
    <t>Tubigrip D 1546</t>
  </si>
  <si>
    <t>Bandage 8.75 cm x 1 m</t>
  </si>
  <si>
    <t>Tubigrip E 1547</t>
  </si>
  <si>
    <t>Bandage, straight, size C</t>
  </si>
  <si>
    <t>Elastoplast 2225</t>
  </si>
  <si>
    <t>Bandage, straight, size D</t>
  </si>
  <si>
    <t>Elastoplast 2226</t>
  </si>
  <si>
    <t>Bandage, straight, size E</t>
  </si>
  <si>
    <t>Elastoplast 2227</t>
  </si>
  <si>
    <t>Bandage-tubular (finger)</t>
  </si>
  <si>
    <t>Complete pack including applicator</t>
  </si>
  <si>
    <t>Tubegauz 0501633</t>
  </si>
  <si>
    <t>Bandage-tubular (lightweight)</t>
  </si>
  <si>
    <t>Bandage, large limb size (blue), 10 m</t>
  </si>
  <si>
    <t>Tubifast 2438</t>
  </si>
  <si>
    <t>Bandage, medium limb size (green), 10 m</t>
  </si>
  <si>
    <t>Tubifast 2436</t>
  </si>
  <si>
    <t>Bandage, small limb size (red), 10 m</t>
  </si>
  <si>
    <t>Tubifast 2434</t>
  </si>
  <si>
    <t>Bandage-tubular (long stocking)</t>
  </si>
  <si>
    <t>Bandage, XX/large size</t>
  </si>
  <si>
    <t>Tubigrip 1486</t>
  </si>
  <si>
    <t>Bandage, large size</t>
  </si>
  <si>
    <t>Tubigrip 1484</t>
  </si>
  <si>
    <t>Bandage, medium size</t>
  </si>
  <si>
    <t>Tubigrip 1483</t>
  </si>
  <si>
    <t>Bandage, small size</t>
  </si>
  <si>
    <t>Tubigrip 1482</t>
  </si>
  <si>
    <t>Bandage-tubular (short stocking)</t>
  </si>
  <si>
    <t>Bandage, large D/E size</t>
  </si>
  <si>
    <t>Tubigrip 1481</t>
  </si>
  <si>
    <t>Bandage, medium C/D size</t>
  </si>
  <si>
    <t>Tubigrip 1480</t>
  </si>
  <si>
    <t>Bandage, small B/C size</t>
  </si>
  <si>
    <t>Tubigrip 1479</t>
  </si>
  <si>
    <t>Bandage-zinc paste</t>
  </si>
  <si>
    <t>Bandage 7.5 cm x 6 m</t>
  </si>
  <si>
    <t>Steripaste 3610</t>
  </si>
  <si>
    <t>Viscopaste 4948</t>
  </si>
  <si>
    <t>Bandages 80 cm (stockings), 4</t>
  </si>
  <si>
    <t>ZipZoc 66000747</t>
  </si>
  <si>
    <t>Baricitinib</t>
  </si>
  <si>
    <t>Tablet 2 mg</t>
  </si>
  <si>
    <t>Olumiant</t>
  </si>
  <si>
    <t>Tablet 4 mg</t>
  </si>
  <si>
    <t>Beclometasone</t>
  </si>
  <si>
    <t>Pressurised inhalation containing beclometasone dipropionate 100 micrograms per dose, 200 doses (CFC-free formulation)</t>
  </si>
  <si>
    <t>Qvar 100</t>
  </si>
  <si>
    <t>Pressurised inhalation containing beclometasone dipropionate 50 micrograms per dose, 200 doses (CFC-free formulation)</t>
  </si>
  <si>
    <t>Qvar 50</t>
  </si>
  <si>
    <t>Pressurised inhalation in breath actuated device containing beclometasone dipropionate 100 micrograms per dose, 200 doses (CFC-free formulation)</t>
  </si>
  <si>
    <t>Qvar 100 Autohaler</t>
  </si>
  <si>
    <t>Pressurised inhalation in breath actuated device containing beclometasone dipropionate 50 micrograms per dose, 200 doses (CFC-free formulation)</t>
  </si>
  <si>
    <t>Qvar 50 Autohaler</t>
  </si>
  <si>
    <t>Beclometasone with formoterol</t>
  </si>
  <si>
    <t>Pressurised inhalation containing beclometasone dipropionate 100 micrograms and formoterol fumarate dihydrate 6 micrograms per dose,120 dose</t>
  </si>
  <si>
    <t>Fostair</t>
  </si>
  <si>
    <t>Pressurised inhalation containing beclometasone dipropionate 200 micrograms and formoterol fumarate dihydrate 6 micrograms per dose, 120 doses</t>
  </si>
  <si>
    <t>Fostair 200/6</t>
  </si>
  <si>
    <t>Beclometasone with formoterol and glycopyrronium</t>
  </si>
  <si>
    <t>Pressurised inhalation containing beclometasone dipropionate 100 micrograms with formoterol fumarate dihydrate 6 micrograms and glycopyrronium 10 micrograms (as bromide) per dose, 120 doses</t>
  </si>
  <si>
    <t>Trimbow</t>
  </si>
  <si>
    <t>Pressurised inhalation containing beclometasone dipropionate 200 micrograms with formoterol fumarate dihydrate 6 micrograms and glycopyrronium 10 micrograms (as bromide) per dose, 120 doses</t>
  </si>
  <si>
    <t>Bemotrizinol with diethylamino hydroxybenzoyl hexyl benzoate, homosalate, octocrylene and titanium dioxide</t>
  </si>
  <si>
    <t>Lotion 1.8%-4%-8%-8%-2.5%, 125 mL</t>
  </si>
  <si>
    <t>Sunsense Comfort SPF 50+</t>
  </si>
  <si>
    <t>Benralizumab</t>
  </si>
  <si>
    <t>Injection 30 mg in 1 mL single dose pre-filled pen</t>
  </si>
  <si>
    <t>Fasenra Pen</t>
  </si>
  <si>
    <t>Benzathine benzylpenicillin</t>
  </si>
  <si>
    <t>Injection containing 1,200,000 units benzathine benzylpenicillin tetrahydrate in 2.3 mL single use pre-filled syringe</t>
  </si>
  <si>
    <t>Bicillin L-A</t>
  </si>
  <si>
    <t>Injection containing 600,000 units benzathine benzylpenicillin tetrahydrate in 1.17 mL single use pre-filled syringe</t>
  </si>
  <si>
    <t>Benzatropine</t>
  </si>
  <si>
    <t>Injection containing benzatropine mesilate 2 mg in 2 mL</t>
  </si>
  <si>
    <t>Benzatropine Injection</t>
  </si>
  <si>
    <t>Tablet containing benzatropine mesilate 2 mg</t>
  </si>
  <si>
    <t>Benztrop</t>
  </si>
  <si>
    <t>Benzydamine</t>
  </si>
  <si>
    <t>Mouth and throat rinse containing benzydamine hydrochloride 22.5 mg per 15 mL, 500 mL</t>
  </si>
  <si>
    <t>Oral/Application</t>
  </si>
  <si>
    <t>Difflam</t>
  </si>
  <si>
    <t>Benzylpenicillin</t>
  </si>
  <si>
    <t>Powder for injection 3 g (as sodium)</t>
  </si>
  <si>
    <t>BenPen</t>
  </si>
  <si>
    <t>Powder for injection 600 mg (as sodium)</t>
  </si>
  <si>
    <t>Betaine</t>
  </si>
  <si>
    <t>Oral powder 180 g</t>
  </si>
  <si>
    <t>Cystadane</t>
  </si>
  <si>
    <t>Betamethasone</t>
  </si>
  <si>
    <t>Cream 1 mg (as valerate) per g, 30 g</t>
  </si>
  <si>
    <t>Betnovate</t>
  </si>
  <si>
    <t>Cream 200 micrograms (as valerate) per g, 100 g</t>
  </si>
  <si>
    <t>Antroquoril</t>
  </si>
  <si>
    <t>Betnovate 1/5</t>
  </si>
  <si>
    <t>Celestone-M</t>
  </si>
  <si>
    <t>Cortival 1/5</t>
  </si>
  <si>
    <t>Cream 500 micrograms (as dipropionate) per g, 15 g</t>
  </si>
  <si>
    <t>Diprosone</t>
  </si>
  <si>
    <t>Eleuphrat</t>
  </si>
  <si>
    <t>Cream 500 micrograms (as valerate) per g, 15 g</t>
  </si>
  <si>
    <t>Betnovate 1/2</t>
  </si>
  <si>
    <t>Cortival 1/2</t>
  </si>
  <si>
    <t>Injection containing betamethasone acetate 3 mg with betamethasone sodium phosphate 3.9 mg in 1 mL</t>
  </si>
  <si>
    <t>Celestone Chronodose</t>
  </si>
  <si>
    <t>Ointment 1 mg (as valerate) per g, 30 g</t>
  </si>
  <si>
    <t>Ointment 500 micrograms (as dipropionate) per g, 15 g</t>
  </si>
  <si>
    <t>Betaxolol</t>
  </si>
  <si>
    <t>Eye drops, solution, 5 mg (as hydrochloride) per mL, 5 mL</t>
  </si>
  <si>
    <t>BetoQuin</t>
  </si>
  <si>
    <t>Betoptic</t>
  </si>
  <si>
    <t>Bethanechol</t>
  </si>
  <si>
    <t>Tablet containing bethanechol hydrochloride 10 mg</t>
  </si>
  <si>
    <t>Uro-Carb</t>
  </si>
  <si>
    <t>Bicalutamide</t>
  </si>
  <si>
    <t>APO-Bicalutamide</t>
  </si>
  <si>
    <t>Bicalox</t>
  </si>
  <si>
    <t>Calutex</t>
  </si>
  <si>
    <t>Cosamide 50</t>
  </si>
  <si>
    <t>Cosudex</t>
  </si>
  <si>
    <t>Bictegravir with emtricitabine with tenofovir alafenamide</t>
  </si>
  <si>
    <t>Tablet containing bictegravir 50 mg with emtricitabine 200 mg with tenofovir alafenamide 25 mg</t>
  </si>
  <si>
    <t>Biktarvy</t>
  </si>
  <si>
    <t>Bimatoprost</t>
  </si>
  <si>
    <t>Eye drops 300 micrograms per mL, 3 mL</t>
  </si>
  <si>
    <t>Bimatoprost Sandoz</t>
  </si>
  <si>
    <t>Bimprozt</t>
  </si>
  <si>
    <t>Bimtop</t>
  </si>
  <si>
    <t>Lumigan</t>
  </si>
  <si>
    <t>Eye drops 300 micrograms per mL, single dose units 0.4 mL, 30</t>
  </si>
  <si>
    <t>Lumigan PF</t>
  </si>
  <si>
    <t>Bimatoprost with timolol</t>
  </si>
  <si>
    <t>Eye drops 300 micrograms bimatoprost with timolol 5 mg (as maleate) per mL, 3 mL</t>
  </si>
  <si>
    <t>Ganfort 0.3/5</t>
  </si>
  <si>
    <t>Eye drops 300 micrograms bimatoprost with timolol 5 mg (as maleate) per mL, single dose units 0.4 mL, 30</t>
  </si>
  <si>
    <t>GANfort PF 0.3/5</t>
  </si>
  <si>
    <t>Binimetinib</t>
  </si>
  <si>
    <t>Mektovi</t>
  </si>
  <si>
    <t>Bisacodyl</t>
  </si>
  <si>
    <t>Enemas 10 mg in 5 mL, 25</t>
  </si>
  <si>
    <t>Rectal</t>
  </si>
  <si>
    <t>Bisalax</t>
  </si>
  <si>
    <t>Suppositories 10 mg, 10</t>
  </si>
  <si>
    <t>Dulcolax</t>
  </si>
  <si>
    <t>Petrus Bisacodyl Suppositories</t>
  </si>
  <si>
    <t>Suppositories 10 mg, 12</t>
  </si>
  <si>
    <t>Lax-Tab</t>
  </si>
  <si>
    <t>Bisoprolol</t>
  </si>
  <si>
    <t>Tablet containing bisoprolol fumarate 10 mg</t>
  </si>
  <si>
    <t>APO-Bisoprolol</t>
  </si>
  <si>
    <t>Bicard 10</t>
  </si>
  <si>
    <t>Bicor</t>
  </si>
  <si>
    <t>Bisoprolol Dr.Reddy's</t>
  </si>
  <si>
    <t>Bisoprolol Sandoz</t>
  </si>
  <si>
    <t>Bisoprolol generichealth</t>
  </si>
  <si>
    <t>Bispro 10</t>
  </si>
  <si>
    <t>Cipla Bisoprolol</t>
  </si>
  <si>
    <t>NOUMED BISOPROLOL</t>
  </si>
  <si>
    <t>Tablet containing bisoprolol fumarate 2.5 mg</t>
  </si>
  <si>
    <t>Bicard 2.5</t>
  </si>
  <si>
    <t>Bispro 2.5</t>
  </si>
  <si>
    <t>Tablet containing bisoprolol fumarate 5 mg</t>
  </si>
  <si>
    <t>Bicard 5</t>
  </si>
  <si>
    <t>Bispro 5</t>
  </si>
  <si>
    <t>Bivalirudin</t>
  </si>
  <si>
    <t>Powder for I.V. injection 250 mg (as trifluoroacetate)</t>
  </si>
  <si>
    <t>Bivalirudin APOTEX</t>
  </si>
  <si>
    <t>Bosentan</t>
  </si>
  <si>
    <t>Tablet 125 mg (as monohydrate)</t>
  </si>
  <si>
    <t>BOSENTAN DR.REDDY'S</t>
  </si>
  <si>
    <t>BOSLEER</t>
  </si>
  <si>
    <t>Bosentan APO</t>
  </si>
  <si>
    <t>Bosentan Cipla</t>
  </si>
  <si>
    <t>Bosentan GH</t>
  </si>
  <si>
    <t>Bosentan Mylan</t>
  </si>
  <si>
    <t>Bosentan RBX</t>
  </si>
  <si>
    <t>Tracleer</t>
  </si>
  <si>
    <t>Tablet 62.5 mg (as monohydrate)</t>
  </si>
  <si>
    <t>Botulinum toxin type A purified neurotoxin complex</t>
  </si>
  <si>
    <t>Lyophilised powder for injection 100 units</t>
  </si>
  <si>
    <t>Botox</t>
  </si>
  <si>
    <t>Brexpiprazole</t>
  </si>
  <si>
    <t>Rexulti</t>
  </si>
  <si>
    <t>Brigatinib</t>
  </si>
  <si>
    <t>Pack containing 7 tablets 90 mg and 21 tablets 180 mg</t>
  </si>
  <si>
    <t>Alunbrig</t>
  </si>
  <si>
    <t>Tablet 180 mg</t>
  </si>
  <si>
    <t>Tablet 90 mg</t>
  </si>
  <si>
    <t>Brimonidine</t>
  </si>
  <si>
    <t>Eye drops containing brimonidine tartrate 1.5 mg per mL, 5 mL</t>
  </si>
  <si>
    <t>Alphagan P 1.5</t>
  </si>
  <si>
    <t>Eye drops containing brimonidine tartrate 2 mg per mL, 5 mL</t>
  </si>
  <si>
    <t>Alphagan</t>
  </si>
  <si>
    <t>Enidin</t>
  </si>
  <si>
    <t>Brimonidine with timolol</t>
  </si>
  <si>
    <t>Eye drops containing brimonidine tartrate 2 mg with timolol 5 mg (as maleate) per mL, 5 mL</t>
  </si>
  <si>
    <t>Combigan</t>
  </si>
  <si>
    <t>Brinzolamide</t>
  </si>
  <si>
    <t>Eye drops 10 mg per mL, 5 mL</t>
  </si>
  <si>
    <t>Azopt</t>
  </si>
  <si>
    <t>BrinzoQuin</t>
  </si>
  <si>
    <t>Brinzolamide with brimonidine</t>
  </si>
  <si>
    <t>Eye drops 10 mg brinzolamide with 2 mg brimonidine tartrate per mL, 5 mL</t>
  </si>
  <si>
    <t>Simbrinza 1%/0.2%</t>
  </si>
  <si>
    <t>Brinzolamide with timolol</t>
  </si>
  <si>
    <t>Eye drops 10 mg brinzolamide with timolol 5 mg (as maleate) per mL, 5 mL</t>
  </si>
  <si>
    <t>Azarga</t>
  </si>
  <si>
    <t>Brivaracetam</t>
  </si>
  <si>
    <t>Oral solution 10 mg per mL, 300 mL</t>
  </si>
  <si>
    <t>Briviact</t>
  </si>
  <si>
    <t>Tablet 75 mg</t>
  </si>
  <si>
    <t>Brolucizumab</t>
  </si>
  <si>
    <t>Solution for intravitreal injection 19.8 mg in 0.165 mL pre-filled syringe</t>
  </si>
  <si>
    <t>Beovu</t>
  </si>
  <si>
    <t>Bromazepam</t>
  </si>
  <si>
    <t>Lexotan</t>
  </si>
  <si>
    <t>Tablet 6 mg</t>
  </si>
  <si>
    <t>Bromocriptine</t>
  </si>
  <si>
    <t>Tablet 2.5 mg (as mesilate)</t>
  </si>
  <si>
    <t>Parlodel</t>
  </si>
  <si>
    <t>Budesonide</t>
  </si>
  <si>
    <t>Aqueous nasal spray (pump pack) 64 micrograms per dose (120 doses)</t>
  </si>
  <si>
    <t>Nasal</t>
  </si>
  <si>
    <t>Budamax Aqueous</t>
  </si>
  <si>
    <t>Capsule (modified release) 3 mg</t>
  </si>
  <si>
    <t>Entocort</t>
  </si>
  <si>
    <t>Nebuliser suspension 1 mg in 2 mL single dose units, 30</t>
  </si>
  <si>
    <t>Inhalation</t>
  </si>
  <si>
    <t>Pulmicort Respules</t>
  </si>
  <si>
    <t>Nebuliser suspension 500 micrograms in 2 mL single dose units, 30</t>
  </si>
  <si>
    <t>Powder for oral inhalation in breath actuated device 100 micrograms per dose, 200 doses</t>
  </si>
  <si>
    <t>Pulmicort Turbuhaler</t>
  </si>
  <si>
    <t>Powder for oral inhalation in breath actuated device 200 micrograms per dose, 200 doses</t>
  </si>
  <si>
    <t>Powder for oral inhalation in breath actuated device 400 micrograms per dose, 200 doses</t>
  </si>
  <si>
    <t>Rectal foam 2 mg per application, 14 applications, aerosol 16.8 g, 2</t>
  </si>
  <si>
    <t>Budenofalk</t>
  </si>
  <si>
    <t>Tablet 1 mg (orally disintegrating)</t>
  </si>
  <si>
    <t>Jorveza</t>
  </si>
  <si>
    <t>Tablet 500 micrograms (orally disintegrating)</t>
  </si>
  <si>
    <t>Budesonide with formoterol</t>
  </si>
  <si>
    <t>Powder for oral inhalation in breath actuated device containing budesonide 100 micrograms with formoterol fumarate dihydrate 6 micrograms per dose, 120 doses</t>
  </si>
  <si>
    <t>Symbicort Turbuhaler 100/6</t>
  </si>
  <si>
    <t>Powder for oral inhalation in breath actuated device containing budesonide 200 micrograms with formoterol fumarate dihydrate 6 micrograms per dose, 120 doses</t>
  </si>
  <si>
    <t>BiResp Spiromax</t>
  </si>
  <si>
    <t>DuoResp Spiromax</t>
  </si>
  <si>
    <t>Rilast TURBUHALER 200/6</t>
  </si>
  <si>
    <t>Symbicort Turbuhaler 200/6</t>
  </si>
  <si>
    <t>Powder for oral inhalation in breath actuated device containing budesonide 400 micrograms with formoterol fumarate dihydrate 12 micrograms per dose, 60 doses</t>
  </si>
  <si>
    <t>Rilast TURBUHALER 400/12</t>
  </si>
  <si>
    <t>Symbicort TURBUHALER 400/12</t>
  </si>
  <si>
    <t>Powder for oral inhalation in breath actuated device containing budesonide 400 micrograms with formoterol fumarate dihydrate 12 micrograms per dose, 60 doses, 2</t>
  </si>
  <si>
    <t>Symbicort Turbuhaler 400/12</t>
  </si>
  <si>
    <t>Pressurised inhalation containing budesonide 100 micrograms with formoterol fumarate dihydrate 3 micrograms per dose, 120 doses</t>
  </si>
  <si>
    <t>Symbicort Rapihaler 100/3</t>
  </si>
  <si>
    <t>Pressurised inhalation containing budesonide 200 micrograms with formoterol fumarate dihydrate 6 micrograms per dose, 120 doses</t>
  </si>
  <si>
    <t>Symbicort Rapihaler 200/6</t>
  </si>
  <si>
    <t>Pressurised inhalation containing budesonide 50 micrograms with formoterol fumarate dihydrate 3 micrograms per dose, 120 doses</t>
  </si>
  <si>
    <t>Symbicort Rapihaler 50/3</t>
  </si>
  <si>
    <t>Budesonide with glycopyrronium and formoterol</t>
  </si>
  <si>
    <t>Pressurised inhalation containing budesonide 160 micrograms with glycopyrronium 7.2 micrograms and formoterol fumarate dihydrate 5 micrograms per dose, 120 doses</t>
  </si>
  <si>
    <t>Breztri Aerosphere</t>
  </si>
  <si>
    <t>Buprenorphine</t>
  </si>
  <si>
    <t>Injection (modified release) 100 mg in 0.5 mL pre-filled syringe</t>
  </si>
  <si>
    <t>Sublocade</t>
  </si>
  <si>
    <t>Injection (modified release) 128 mg in 0.36 mL pre-filled syringe</t>
  </si>
  <si>
    <t>Buvidal Monthly</t>
  </si>
  <si>
    <t>Injection (modified release) 16 mg in 0.32 mL pre-filled syringe</t>
  </si>
  <si>
    <t>Buvidal Weekly</t>
  </si>
  <si>
    <t>Injection (modified release) 160 mg in 0.45 mL pre-filled syringe</t>
  </si>
  <si>
    <t>Injection (modified release) 24 mg in 0.48 mL pre-filled syringe</t>
  </si>
  <si>
    <t>Injection (modified release) 300 mg in 1.5 mL pre-filled syringe</t>
  </si>
  <si>
    <t>Injection (modified release) 32 mg in 0.64 mL pre-filled syringe</t>
  </si>
  <si>
    <t>Injection (modified release) 64 mg in 0.18 mL pre-filled syringe</t>
  </si>
  <si>
    <t>Injection (modified release) 8 mg in 0.16 mL pre-filled syringe</t>
  </si>
  <si>
    <t>Injection (modified release) 96 mg in 0.27 mL pre-filled syringe</t>
  </si>
  <si>
    <t>Tablet (sublingual) 2 mg (as hydrochloride)</t>
  </si>
  <si>
    <t>Subutex</t>
  </si>
  <si>
    <t>Tablet (sublingual) 400 micrograms (as hydrochloride)</t>
  </si>
  <si>
    <t>Tablet (sublingual) 8 mg (as hydrochloride)</t>
  </si>
  <si>
    <t>Transdermal patch 10 mg</t>
  </si>
  <si>
    <t>Transdermal</t>
  </si>
  <si>
    <t>Bupredermal</t>
  </si>
  <si>
    <t>Buprenorphine Sandoz</t>
  </si>
  <si>
    <t>Norspan</t>
  </si>
  <si>
    <t>Transdermal patch 15 mg</t>
  </si>
  <si>
    <t>Transdermal patch 20 mg</t>
  </si>
  <si>
    <t>Transdermal patch 25 mg</t>
  </si>
  <si>
    <t>Transdermal patch 30 mg</t>
  </si>
  <si>
    <t>Transdermal patch 40 mg</t>
  </si>
  <si>
    <t>Transdermal patch 5 mg</t>
  </si>
  <si>
    <t>Buprenorphine with naloxone</t>
  </si>
  <si>
    <t>Film (soluble) 2 mg (as hydrochloride)-0.5 mg (as hydrochloride)</t>
  </si>
  <si>
    <t>Suboxone Film 2/0.5</t>
  </si>
  <si>
    <t>Film (soluble) 8 mg (as hydrochloride)-2 mg (as hydrochloride)</t>
  </si>
  <si>
    <t>Suboxone Film 8/2</t>
  </si>
  <si>
    <t>Bupropion</t>
  </si>
  <si>
    <t>Tablet containing bupropion hydrochloride 150 mg (sustained release)</t>
  </si>
  <si>
    <t>Zyban</t>
  </si>
  <si>
    <t>Burosumab</t>
  </si>
  <si>
    <t>Solution for injection 10 mg in 1 mL</t>
  </si>
  <si>
    <t>Crysvita</t>
  </si>
  <si>
    <t>Solution for injection 20 mg in 1 mL</t>
  </si>
  <si>
    <t>Solution for injection 30 mg in 1 mL</t>
  </si>
  <si>
    <t>Busulfan</t>
  </si>
  <si>
    <t>Myleran</t>
  </si>
  <si>
    <t>Cabergoline</t>
  </si>
  <si>
    <t>Cabaser</t>
  </si>
  <si>
    <t>Dostinex</t>
  </si>
  <si>
    <t>Cabotegravir</t>
  </si>
  <si>
    <t>Vocabria</t>
  </si>
  <si>
    <t>Cabotegravir and rilpivirine</t>
  </si>
  <si>
    <t>Pack containing 1 vial cabotegravir 600 mg in 3 mL and 1 vial rilpivirine 900 mg in 3 mL</t>
  </si>
  <si>
    <t>Cabenuva</t>
  </si>
  <si>
    <t>Cabozantinib</t>
  </si>
  <si>
    <t>Cabometyx</t>
  </si>
  <si>
    <t>Calcipotriol with betamethasone</t>
  </si>
  <si>
    <t>Foam containing calcipotriol 50 micrograms with betamethasone 500 micrograms (as dipropionate) per g, 60 g</t>
  </si>
  <si>
    <t>Enstilar</t>
  </si>
  <si>
    <t>Ointment containing calcipotriol 50 micrograms with betamethasone 500 micrograms (as dipropionate) per g, 30 g</t>
  </si>
  <si>
    <t>Calcipotriol/Betamethasone Sandoz 50/500</t>
  </si>
  <si>
    <t>Daivobet</t>
  </si>
  <si>
    <t>Calcitonin salmon</t>
  </si>
  <si>
    <t>Injection 100 I.U. in 1 mL</t>
  </si>
  <si>
    <t>Miacalcic 100</t>
  </si>
  <si>
    <t>Calcitriol</t>
  </si>
  <si>
    <t>Capsule 0.25 microgram</t>
  </si>
  <si>
    <t>APO-Calcitriol</t>
  </si>
  <si>
    <t>CALITROL</t>
  </si>
  <si>
    <t>Calciprox</t>
  </si>
  <si>
    <t>Calcitriol AN</t>
  </si>
  <si>
    <t>Kosteo</t>
  </si>
  <si>
    <t>Rocaltrol</t>
  </si>
  <si>
    <t>Sical</t>
  </si>
  <si>
    <t>Calcium</t>
  </si>
  <si>
    <t>Tablet 600 mg (as carbonate)</t>
  </si>
  <si>
    <t>CAL-600</t>
  </si>
  <si>
    <t>Cal-care 600 mg</t>
  </si>
  <si>
    <t>Calci-Tab 600</t>
  </si>
  <si>
    <t>Tablet, chewable, 500 mg (as carbonate)</t>
  </si>
  <si>
    <t>Cal-500</t>
  </si>
  <si>
    <t>Candesartan</t>
  </si>
  <si>
    <t>Tablet containing candesartan cilexetil 16 mg</t>
  </si>
  <si>
    <t>APO-Candesartan</t>
  </si>
  <si>
    <t>Adesan</t>
  </si>
  <si>
    <t>Atacand</t>
  </si>
  <si>
    <t>Blooms the Chemist Candesartan</t>
  </si>
  <si>
    <t>CANDESAN</t>
  </si>
  <si>
    <t>Candesartan Sandoz</t>
  </si>
  <si>
    <t>NOUMED CANDESARTAN</t>
  </si>
  <si>
    <t>Tablet containing candesartan cilexetil 32 mg</t>
  </si>
  <si>
    <t>Tablet containing candesartan cilexetil 4 mg</t>
  </si>
  <si>
    <t>Tablet containing candesartan cilexetil 8 mg</t>
  </si>
  <si>
    <t>Candesartan with hydrochlorothiazide</t>
  </si>
  <si>
    <t>Tablet containing candesartan cilexetil 16 mg with hydrochlorothiazide 12.5 mg</t>
  </si>
  <si>
    <t>APO-Candesartan HCTZ 16/12.5</t>
  </si>
  <si>
    <t>Adesan HCT 16/12.5</t>
  </si>
  <si>
    <t>Atacand Plus 16/12.5</t>
  </si>
  <si>
    <t>Blooms the Chemist Candesartan HCTZ 16/12.5</t>
  </si>
  <si>
    <t>CANDESAN COMBI 16/12.5</t>
  </si>
  <si>
    <t>Candesartan/HCT Sandoz</t>
  </si>
  <si>
    <t>NOUMED CANDESARTAN/HCT</t>
  </si>
  <si>
    <t>Tablet containing candesartan cilexetil 32 mg with hydrochlorothiazide 12.5 mg</t>
  </si>
  <si>
    <t>APO-Candesartan HCTZ 32/12.5</t>
  </si>
  <si>
    <t>Adesan HCT 32/12.5</t>
  </si>
  <si>
    <t>Atacand Plus 32/12.5</t>
  </si>
  <si>
    <t>Blooms the Chemist Candesartan HCTZ 32/12.5</t>
  </si>
  <si>
    <t>CANDESAN COMBI 32/12.5</t>
  </si>
  <si>
    <t>Tablet containing candesartan cilexetil 32 mg with hydrochlorothiazide 25 mg</t>
  </si>
  <si>
    <t>APO-Candesartan HCTZ 32/25</t>
  </si>
  <si>
    <t>Adesan HCT 32/25</t>
  </si>
  <si>
    <t>Atacand Plus 32/25</t>
  </si>
  <si>
    <t>Blooms the Chemist Candesartan HCTZ 32/25</t>
  </si>
  <si>
    <t>CANDESAN COMBI 32/25</t>
  </si>
  <si>
    <t>Cannabidiol</t>
  </si>
  <si>
    <t>Oral liquid 100 mg per mL, 100 mL</t>
  </si>
  <si>
    <t>Epidyolex</t>
  </si>
  <si>
    <t>Capecitabine</t>
  </si>
  <si>
    <t>Capecitabine-DRLA</t>
  </si>
  <si>
    <t>Tablet 500 mg</t>
  </si>
  <si>
    <t>Capecitabine Alphapharm</t>
  </si>
  <si>
    <t>Capecitabine Sandoz</t>
  </si>
  <si>
    <t>Xelabine</t>
  </si>
  <si>
    <t>Captopril</t>
  </si>
  <si>
    <t>Oral solution 5 mg per mL, 95 mL</t>
  </si>
  <si>
    <t>Capoten</t>
  </si>
  <si>
    <t>Carbamazepine</t>
  </si>
  <si>
    <t>Oral suspension 100 mg per 5 mL, 300 mL</t>
  </si>
  <si>
    <t>Tegretol Liquid</t>
  </si>
  <si>
    <t>Carbamazepine Sandoz</t>
  </si>
  <si>
    <t>Tegretol 100</t>
  </si>
  <si>
    <t>Tegretol 200</t>
  </si>
  <si>
    <t>Tablet 200 mg (controlled release)</t>
  </si>
  <si>
    <t>Tegretol CR 200</t>
  </si>
  <si>
    <t>Tablet 400 mg (controlled release)</t>
  </si>
  <si>
    <t>Tegretol CR 400</t>
  </si>
  <si>
    <t>Carbamide peroxide</t>
  </si>
  <si>
    <t>Ear drops 65 mg per mL (6.5%), 12 mL</t>
  </si>
  <si>
    <t>Application to the Ear</t>
  </si>
  <si>
    <t>Ear Clear for Ear Wax Removal</t>
  </si>
  <si>
    <t>Carbimazole</t>
  </si>
  <si>
    <t>Neo-Mercazole</t>
  </si>
  <si>
    <t>WP Carbimazole</t>
  </si>
  <si>
    <t>Carbohydrate, fat, vitamins, minerals and trace elements</t>
  </si>
  <si>
    <t>Oral powder 400 g (Energivit)</t>
  </si>
  <si>
    <t>Energivit</t>
  </si>
  <si>
    <t>Carbohydrate, fat, vitamins, minerals and trace elements and supplemented with arachidonic acid and docosahexaenoic acid</t>
  </si>
  <si>
    <t>Sachets containing oral powder 43 g, 30 (basecal 200)</t>
  </si>
  <si>
    <t>basecal 200</t>
  </si>
  <si>
    <t>Carbomer</t>
  </si>
  <si>
    <t>Eye gel 2 mg per g, 10 g</t>
  </si>
  <si>
    <t>Optifresh eye gel</t>
  </si>
  <si>
    <t>PAA</t>
  </si>
  <si>
    <t>Viscotears</t>
  </si>
  <si>
    <t>Eye gel 2 mg per g, single dose units 0.6 mL, 30</t>
  </si>
  <si>
    <t>Viscotears Gel PF</t>
  </si>
  <si>
    <t>Carbomer 974</t>
  </si>
  <si>
    <t>Ocular lubricating gel 3 mg per g, single dose units 0.5 g, 30</t>
  </si>
  <si>
    <t>Poly Gel</t>
  </si>
  <si>
    <t>Cariprazine</t>
  </si>
  <si>
    <t>Capsule 1.5 mg</t>
  </si>
  <si>
    <t>Reagila</t>
  </si>
  <si>
    <t>Capsule 4.5 mg</t>
  </si>
  <si>
    <t>Capsule 6 mg</t>
  </si>
  <si>
    <t>Carmellose</t>
  </si>
  <si>
    <t>Eye drops containing carmellose sodium 10 mg per mL, 15 mL</t>
  </si>
  <si>
    <t>Refresh Liquigel</t>
  </si>
  <si>
    <t>Eye drops containing carmellose sodium 10 mg per mL, single dose units 0.4 mL, 30</t>
  </si>
  <si>
    <t>Celluvisc</t>
  </si>
  <si>
    <t>Optifresh Plus</t>
  </si>
  <si>
    <t>Eye drops containing carmellose sodium 5 mg per mL, 10 mL</t>
  </si>
  <si>
    <t>Evolve Carmellose</t>
  </si>
  <si>
    <t>Eye drops containing carmellose sodium 5 mg per mL, 15 mL</t>
  </si>
  <si>
    <t>Refresh Tears Plus</t>
  </si>
  <si>
    <t>Eye drops containing carmellose sodium 5 mg per mL, single dose units 0.4 mL, 30</t>
  </si>
  <si>
    <t>Cellufresh</t>
  </si>
  <si>
    <t>Optifresh Tears</t>
  </si>
  <si>
    <t>Carmellose sodium with pectin and gelatin</t>
  </si>
  <si>
    <t>Paste 167 mg-167 mg-167 mg per g (16.7%-16.7%- 16.7%), 5 g</t>
  </si>
  <si>
    <t>Orabase</t>
  </si>
  <si>
    <t>Carmellose with glycerin</t>
  </si>
  <si>
    <t>Eye drops containing carmellose sodium 5 mg with glycerin 9 mg per mL, 15 mL</t>
  </si>
  <si>
    <t>Optive</t>
  </si>
  <si>
    <t>Carmustine</t>
  </si>
  <si>
    <t>Implants 7.7 mg, 8</t>
  </si>
  <si>
    <t>Implantation</t>
  </si>
  <si>
    <t>Gliadel</t>
  </si>
  <si>
    <t>Carvedilol</t>
  </si>
  <si>
    <t>Tablet 12.5 mg</t>
  </si>
  <si>
    <t>APO-Carvedilol</t>
  </si>
  <si>
    <t>Carvedilol Sandoz</t>
  </si>
  <si>
    <t>Carvidol</t>
  </si>
  <si>
    <t>Dicarz</t>
  </si>
  <si>
    <t>Dilatrend 12.5</t>
  </si>
  <si>
    <t>Vedilol 12.5</t>
  </si>
  <si>
    <t>Volirop 12.5</t>
  </si>
  <si>
    <t>Dilatrend 25</t>
  </si>
  <si>
    <t>Vedilol 25</t>
  </si>
  <si>
    <t>Volirop 25</t>
  </si>
  <si>
    <t>Tablet 3.125 mg</t>
  </si>
  <si>
    <t>Vedilol 3.125</t>
  </si>
  <si>
    <t>Volirop 3.125</t>
  </si>
  <si>
    <t>Tablet 6.25 mg</t>
  </si>
  <si>
    <t>Dilatrend 6.25</t>
  </si>
  <si>
    <t>Vedilol 6.25</t>
  </si>
  <si>
    <t>Volirop 6.25</t>
  </si>
  <si>
    <t>Cationic conditioner with panthenol</t>
  </si>
  <si>
    <t>Cream 200 g</t>
  </si>
  <si>
    <t>SebiRinse</t>
  </si>
  <si>
    <t>Cefaclor</t>
  </si>
  <si>
    <t>Powder for oral suspension 125 mg (as monohydrate) per 5 mL, 100 mL</t>
  </si>
  <si>
    <t>Aclor 125</t>
  </si>
  <si>
    <t>Ceclor</t>
  </si>
  <si>
    <t>Keflor</t>
  </si>
  <si>
    <t>Powder for oral suspension 250 mg (as monohydrate) per 5 mL, 75 mL</t>
  </si>
  <si>
    <t>APO-Cefaclor</t>
  </si>
  <si>
    <t>Aclor 250</t>
  </si>
  <si>
    <t>Tablet (sustained release) 375 mg (as monohydrate)</t>
  </si>
  <si>
    <t>APO-Cefaclor CD</t>
  </si>
  <si>
    <t>Ceclor CD</t>
  </si>
  <si>
    <t>Karlor CD</t>
  </si>
  <si>
    <t>Keflor CD</t>
  </si>
  <si>
    <t>Cefalexin</t>
  </si>
  <si>
    <t>Capsule 250 mg (as monohydrate)</t>
  </si>
  <si>
    <t>APO-Cephalexin</t>
  </si>
  <si>
    <t>Ibilex 250</t>
  </si>
  <si>
    <t>Keflex</t>
  </si>
  <si>
    <t>Capsule 500 mg (as monohydrate)</t>
  </si>
  <si>
    <t>Cefalexin Sandoz</t>
  </si>
  <si>
    <t>Cephalex 500</t>
  </si>
  <si>
    <t>Cephalexin generichealth</t>
  </si>
  <si>
    <t>Ibilex 500</t>
  </si>
  <si>
    <t>NOUMED CEFALEXIN</t>
  </si>
  <si>
    <t>Granules for oral suspension 125 mg (as monohydrate) per 5 mL, 100 mL</t>
  </si>
  <si>
    <t>Ibilex 125</t>
  </si>
  <si>
    <t>Granules for oral suspension 250 mg (as monohydrate) per 5 mL, 100 mL</t>
  </si>
  <si>
    <t>Granules for oral suspension 250 mg (as monohydrate) per 5 mL, 100 mL (s19A)</t>
  </si>
  <si>
    <t>Keforal</t>
  </si>
  <si>
    <t>Cefazolin</t>
  </si>
  <si>
    <t>Powder for injection 1 g (as sodium)</t>
  </si>
  <si>
    <t>Cefazolin-AFT</t>
  </si>
  <si>
    <t>Powder for injection 2 g (as sodium)</t>
  </si>
  <si>
    <t>Cephazolin Alphapharm</t>
  </si>
  <si>
    <t>Powder for injection 500 mg (as sodium)</t>
  </si>
  <si>
    <t>Cefepime</t>
  </si>
  <si>
    <t>Powder for injection 1 g (as hydrochloride)</t>
  </si>
  <si>
    <t>Cefepime Alphapharm</t>
  </si>
  <si>
    <t>Cefepime Kabi</t>
  </si>
  <si>
    <t>Cefepime-AFT</t>
  </si>
  <si>
    <t>Powder for injection 2 g (as hydrochloride)</t>
  </si>
  <si>
    <t>Cefotaxime</t>
  </si>
  <si>
    <t>DBL Cefotaxime</t>
  </si>
  <si>
    <t>Ceftriaxone</t>
  </si>
  <si>
    <t>Ceftriaxone Alphapharm</t>
  </si>
  <si>
    <t>Ceftriaxone Viatris</t>
  </si>
  <si>
    <t>Ceftriaxone-AFT</t>
  </si>
  <si>
    <t>Cefuroxime</t>
  </si>
  <si>
    <t>Powder for oral suspension 125 mg (as axetil) per 5 mL, 100 mL</t>
  </si>
  <si>
    <t>Zinnat</t>
  </si>
  <si>
    <t>Tablet 250 mg (as axetil)</t>
  </si>
  <si>
    <t>Pharmacor Cefuroxime</t>
  </si>
  <si>
    <t>Celecoxib</t>
  </si>
  <si>
    <t>APX-Celecoxib</t>
  </si>
  <si>
    <t>Blooms the Chemist Celecoxib</t>
  </si>
  <si>
    <t>Celaxib</t>
  </si>
  <si>
    <t>Celebrex</t>
  </si>
  <si>
    <t>Celecoxib APOTEX</t>
  </si>
  <si>
    <t>Celecoxib GH</t>
  </si>
  <si>
    <t>Celecoxib Sandoz</t>
  </si>
  <si>
    <t>Celexi</t>
  </si>
  <si>
    <t>NOUMED CELECOXIB</t>
  </si>
  <si>
    <t>Capsule 200 mg</t>
  </si>
  <si>
    <t>Ceritinib</t>
  </si>
  <si>
    <t>Zykadia</t>
  </si>
  <si>
    <t>Certolizumab pegol</t>
  </si>
  <si>
    <t>Injection 200 mg in 1 mL single use pre-filled syringe</t>
  </si>
  <si>
    <t>Cimzia</t>
  </si>
  <si>
    <t>Solution for injection 200 mg in 1 mL pre-filled pen</t>
  </si>
  <si>
    <t>Cetirizine hydrochloride</t>
  </si>
  <si>
    <t>Alzene</t>
  </si>
  <si>
    <t>Pharmacy Action Cetrelief</t>
  </si>
  <si>
    <t>Trust Cetirizine</t>
  </si>
  <si>
    <t>Cetrorelix</t>
  </si>
  <si>
    <t>Powder for injection 250 micrograms (as acetate) with diluent</t>
  </si>
  <si>
    <t>Cetrotide</t>
  </si>
  <si>
    <t>Chlorambucil</t>
  </si>
  <si>
    <t>Leukeran</t>
  </si>
  <si>
    <t>Chloramphenicol</t>
  </si>
  <si>
    <t>Eye drops 5 mg per mL, 10 mL</t>
  </si>
  <si>
    <t>Chlorsig</t>
  </si>
  <si>
    <t>Chlorhexidine gluconate</t>
  </si>
  <si>
    <t>Mouth wash 2 mg per mL (0.2%), 250 mL</t>
  </si>
  <si>
    <t>Plaqacide</t>
  </si>
  <si>
    <t>Mouth wash 2 mg per mL (0.2%), 300 mL</t>
  </si>
  <si>
    <t>Savacol Mouth and Throat Rinse</t>
  </si>
  <si>
    <t>Chlorpromazine</t>
  </si>
  <si>
    <t>Injection containing chlorpromazine hydrochloride 50 mg in 2 mL</t>
  </si>
  <si>
    <t>Largactil</t>
  </si>
  <si>
    <t>Oral solution containing chlorpromazine hydrochloride 25 mg per 5 mL, 100 mL</t>
  </si>
  <si>
    <t>Tablet containing chlorpromazine hydrochloride 10 mg</t>
  </si>
  <si>
    <t>Tablet containing chlorpromazine hydrochloride 100 mg</t>
  </si>
  <si>
    <t>Tablet containing chlorpromazine hydrochloride 25 mg</t>
  </si>
  <si>
    <t>Chlortalidone</t>
  </si>
  <si>
    <t>Hygroton 25</t>
  </si>
  <si>
    <t>Choriogonadotropin alfa</t>
  </si>
  <si>
    <t>Solution for injection 250 micrograms in 0.5 mL pre-filled pen</t>
  </si>
  <si>
    <t>Ovidrel</t>
  </si>
  <si>
    <t>Chorionic gonadotrophin</t>
  </si>
  <si>
    <t>Injection set containing powder for injection 1,500 units, 3 and solvent 1 mL, 3 (s19A)</t>
  </si>
  <si>
    <t>Brevactid 1500 I.E</t>
  </si>
  <si>
    <t>Powder for injection 5,000 units with solvent (s19A)</t>
  </si>
  <si>
    <t>Choriomon 5000 I.E</t>
  </si>
  <si>
    <t>Ciclesonide</t>
  </si>
  <si>
    <t>Pressurised inhalation 160 micrograms per dose, 120 doses (CFC-free formulation)</t>
  </si>
  <si>
    <t>Alvesco 160</t>
  </si>
  <si>
    <t>Pressurised inhalation 80 micrograms per dose, 120 doses (CFC-free formulation)</t>
  </si>
  <si>
    <t>Alvesco 80</t>
  </si>
  <si>
    <t>Ciclosporin</t>
  </si>
  <si>
    <t>Neoral 10</t>
  </si>
  <si>
    <t>APO-Ciclosporin</t>
  </si>
  <si>
    <t>Cyclosporin Sandoz</t>
  </si>
  <si>
    <t>Neoral 100</t>
  </si>
  <si>
    <t>Neoral 25</t>
  </si>
  <si>
    <t>Capsule 50 mg</t>
  </si>
  <si>
    <t>Neoral 50</t>
  </si>
  <si>
    <t>Eye drops 1 mg per mL, single dose units 0.3 mL, 30</t>
  </si>
  <si>
    <t>Ikervis</t>
  </si>
  <si>
    <t>Eye drops 900 micrograms per mL, single dose units 0.25 mL, 60</t>
  </si>
  <si>
    <t>Cequa</t>
  </si>
  <si>
    <t>Oral liquid 100 mg per mL, 50 mL</t>
  </si>
  <si>
    <t>Neoral</t>
  </si>
  <si>
    <t>Solution concentrate for I.V. infusion 50 mg in 1 mL</t>
  </si>
  <si>
    <t>Sandimmun</t>
  </si>
  <si>
    <t>Cinacalcet</t>
  </si>
  <si>
    <t>Tablet 30 mg (as hydrochloride)</t>
  </si>
  <si>
    <t>Cinacalcet Mylan</t>
  </si>
  <si>
    <t>Cinacalcet Viatris</t>
  </si>
  <si>
    <t>Pharmacor Cinacalcet</t>
  </si>
  <si>
    <t>Tablet 60 mg (as hydrochloride)</t>
  </si>
  <si>
    <t>Tablet 90 mg (as hydrochloride)</t>
  </si>
  <si>
    <t>Ciprofloxacin</t>
  </si>
  <si>
    <t>Ear drops 3 mg (as hydrochloride) per mL, 5 mL</t>
  </si>
  <si>
    <t>Ciloxan</t>
  </si>
  <si>
    <t>Eye drops 3 mg (as hydrochloride) per mL, 5 mL</t>
  </si>
  <si>
    <t>CiloQuin</t>
  </si>
  <si>
    <t>Tablet 250 mg (as hydrochloride)</t>
  </si>
  <si>
    <t>APO-Ciprofloxacin</t>
  </si>
  <si>
    <t>APX-Ciprofloxacin</t>
  </si>
  <si>
    <t>C-Flox 250</t>
  </si>
  <si>
    <t>Ciprofloxacin Sandoz</t>
  </si>
  <si>
    <t>Ciprol 250</t>
  </si>
  <si>
    <t>Tablet 500 mg (as hydrochloride)</t>
  </si>
  <si>
    <t>C-Flox 500</t>
  </si>
  <si>
    <t>Cifran</t>
  </si>
  <si>
    <t>Ciprol 500</t>
  </si>
  <si>
    <t>NOUMED CIPROFLOXACIN</t>
  </si>
  <si>
    <t>Tablet 750 mg (as hydrochloride)</t>
  </si>
  <si>
    <t>C-Flox 750</t>
  </si>
  <si>
    <t>Ciprol 750</t>
  </si>
  <si>
    <t>Citalopram</t>
  </si>
  <si>
    <t>Tablet 10 mg (as hydrobromide)</t>
  </si>
  <si>
    <t>Celapram</t>
  </si>
  <si>
    <t>Citalopram AN</t>
  </si>
  <si>
    <t>Talam</t>
  </si>
  <si>
    <t>Tablet 20 mg (as hydrobromide)</t>
  </si>
  <si>
    <t>APO-Citalopram</t>
  </si>
  <si>
    <t>APX-Citalopram</t>
  </si>
  <si>
    <t>Cipramil</t>
  </si>
  <si>
    <t>Citalopram Sandoz</t>
  </si>
  <si>
    <t>NOUMED CITALOPRAM</t>
  </si>
  <si>
    <t>Tablet 40 mg (as hydrobromide)</t>
  </si>
  <si>
    <t>Citrulline</t>
  </si>
  <si>
    <t>Tablet 1 g, 300 (Citrulline Easy)</t>
  </si>
  <si>
    <t>Citrulline Easy</t>
  </si>
  <si>
    <t>Citrulline with carbohydrate</t>
  </si>
  <si>
    <t>Sachets of oral powder 4 g containing 1 g citrulline, 30 (Citrulline 1000)</t>
  </si>
  <si>
    <t>Citrulline 1000</t>
  </si>
  <si>
    <t>Cladribine</t>
  </si>
  <si>
    <t>Mavenclad</t>
  </si>
  <si>
    <t>Clarithromycin</t>
  </si>
  <si>
    <t>Powder for oral liquid 250 mg per 5 mL, 50 mL</t>
  </si>
  <si>
    <t>Klacid</t>
  </si>
  <si>
    <t>Clarithro 250</t>
  </si>
  <si>
    <t>Clarithromycin AN</t>
  </si>
  <si>
    <t>Clarithromycin Sandoz</t>
  </si>
  <si>
    <t>Kalixocin</t>
  </si>
  <si>
    <t>NOUMED CLARITHROMYCIN</t>
  </si>
  <si>
    <t>Clindamycin</t>
  </si>
  <si>
    <t>Capsule 150 mg (as hydrochloride)</t>
  </si>
  <si>
    <t>APO-Clindamycin</t>
  </si>
  <si>
    <t>Calindamin</t>
  </si>
  <si>
    <t>Clindamycin BNM</t>
  </si>
  <si>
    <t>Clindamycin LU</t>
  </si>
  <si>
    <t>Clindamyk</t>
  </si>
  <si>
    <t>Dalacin C</t>
  </si>
  <si>
    <t>Clobetasol</t>
  </si>
  <si>
    <t>Shampoo containing clobetasol propionate 500 microgram per mL, 125 mL</t>
  </si>
  <si>
    <t>Clobex</t>
  </si>
  <si>
    <t>Clomifene</t>
  </si>
  <si>
    <t>Tablet containing clomifene citrate 50 mg</t>
  </si>
  <si>
    <t>Clomid</t>
  </si>
  <si>
    <t>Clomipramine</t>
  </si>
  <si>
    <t>Tablet containing clomipramine hydrochloride 25 mg</t>
  </si>
  <si>
    <t>APO-Clomipramine</t>
  </si>
  <si>
    <t>Anafranil 25</t>
  </si>
  <si>
    <t>Placil</t>
  </si>
  <si>
    <t>Clonazepam</t>
  </si>
  <si>
    <t>Injection 1 mg in 2 mL (set containing solution 1 mg in 1 mL and 1 mL diluent)</t>
  </si>
  <si>
    <t>Rivotril</t>
  </si>
  <si>
    <t>Oral liquid 2.5 mg per mL, 10 mL</t>
  </si>
  <si>
    <t>Paxam 2</t>
  </si>
  <si>
    <t>Paxam 0.5</t>
  </si>
  <si>
    <t>Clonidine</t>
  </si>
  <si>
    <t>Tablet containing clonidine hydrochloride 100 micrograms</t>
  </si>
  <si>
    <t>APO-Clonidine</t>
  </si>
  <si>
    <t>Catapres 100</t>
  </si>
  <si>
    <t>Tablet containing clonidine hydrochloride 150 micrograms</t>
  </si>
  <si>
    <t>Catapres</t>
  </si>
  <si>
    <t>Clopidogrel</t>
  </si>
  <si>
    <t>Tablet 75 mg (as besilate)</t>
  </si>
  <si>
    <t>BTC Clopidogrel</t>
  </si>
  <si>
    <t>Clopidogrel GH</t>
  </si>
  <si>
    <t>Clovix 75</t>
  </si>
  <si>
    <t>Plidogrel</t>
  </si>
  <si>
    <t>Tablet 75 mg (as hydrogen sulfate)</t>
  </si>
  <si>
    <t>Clopidogrel Lupin</t>
  </si>
  <si>
    <t>Clopidogrel Sandoz Pharma</t>
  </si>
  <si>
    <t>Clopidogrel Winthrop</t>
  </si>
  <si>
    <t>Iscover</t>
  </si>
  <si>
    <t>Piax</t>
  </si>
  <si>
    <t>Plavicor 75</t>
  </si>
  <si>
    <t>Clopidogrel with aspirin</t>
  </si>
  <si>
    <t>Tablet 75 mg (as hydrogen sulfate)-100 mg</t>
  </si>
  <si>
    <t>APX-Clopidogrel/Aspirin 75/100</t>
  </si>
  <si>
    <t>CLOPIDOGREL/ASPIRIN AN 75/100</t>
  </si>
  <si>
    <t>Clopidogrel Winthrop plus aspirin</t>
  </si>
  <si>
    <t>DuoCover</t>
  </si>
  <si>
    <t>DuoPlidogrel</t>
  </si>
  <si>
    <t>Piax Plus Aspirin</t>
  </si>
  <si>
    <t>Clostridium botulinum type A toxin - haemagglutinin complex</t>
  </si>
  <si>
    <t>Lyophilised powder for I.M. injection 300 units</t>
  </si>
  <si>
    <t>Dysport</t>
  </si>
  <si>
    <t>Lyophilised powder for I.M. injection 500 units</t>
  </si>
  <si>
    <t>Clotrimazole</t>
  </si>
  <si>
    <t>Cream 10 mg per g, 20 g</t>
  </si>
  <si>
    <t>Clonea</t>
  </si>
  <si>
    <t>Pharmacy Action Anti-Fungal Cream</t>
  </si>
  <si>
    <t>Vaginal cream 100 mg per 5 g (2%), 20 g</t>
  </si>
  <si>
    <t>APO-Clotrimazole 3 Day Cream</t>
  </si>
  <si>
    <t>Clonea 3 Day Cream</t>
  </si>
  <si>
    <t>Pharmacy Action FemCream 3 Day Cream</t>
  </si>
  <si>
    <t>Trust Fem V 3 Day Cream</t>
  </si>
  <si>
    <t>Vaginal cream 50 mg per 5 g (1%), 35 g</t>
  </si>
  <si>
    <t>APO-Clotrimazole 6 Day Cream</t>
  </si>
  <si>
    <t>Clonea 6 Day Cream</t>
  </si>
  <si>
    <t>Pharmacy Action FemCream</t>
  </si>
  <si>
    <t>Trust Fem V 6 Day Cream</t>
  </si>
  <si>
    <t>Clozapine</t>
  </si>
  <si>
    <t>Oral liquid 50 mg per mL, 100 mL</t>
  </si>
  <si>
    <t>Clopine Suspension</t>
  </si>
  <si>
    <t>Versacloz</t>
  </si>
  <si>
    <t>Clopine 100</t>
  </si>
  <si>
    <t>Clozaril 100</t>
  </si>
  <si>
    <t>Clozitor</t>
  </si>
  <si>
    <t>Clopine 200</t>
  </si>
  <si>
    <t>Clopine 25</t>
  </si>
  <si>
    <t>Clozaril 25</t>
  </si>
  <si>
    <t>Clopine 50</t>
  </si>
  <si>
    <t>Cobimetinib</t>
  </si>
  <si>
    <t>Cotellic</t>
  </si>
  <si>
    <t>Codeine</t>
  </si>
  <si>
    <t>Tablet containing codeine phosphate hemihydrate 30 mg</t>
  </si>
  <si>
    <t>Aspen Pharma Pty Ltd</t>
  </si>
  <si>
    <t>Codeine with aspirin</t>
  </si>
  <si>
    <t>Tablet containing codeine phosphate hemihydrate 8 mg with aspirin 300 mg</t>
  </si>
  <si>
    <t>Aspalgin 40</t>
  </si>
  <si>
    <t>Codeine with paracetamol</t>
  </si>
  <si>
    <t>Tablet containing codeine phosphate hemihydrate 30 mg with paracetamol 500 mg</t>
  </si>
  <si>
    <t>APO- Paracetamol/Codeine 500/30</t>
  </si>
  <si>
    <t>APX-Paracetamol/Codeine</t>
  </si>
  <si>
    <t>Codalgin Forte</t>
  </si>
  <si>
    <t>Codapane Forte 500/30</t>
  </si>
  <si>
    <t>Comfarol Forte</t>
  </si>
  <si>
    <t>Panadeine Forte</t>
  </si>
  <si>
    <t>Paracetamol/Codeine GH 500/30</t>
  </si>
  <si>
    <t>Prodeine Forte</t>
  </si>
  <si>
    <t>Tablet containing codeine phosphate hemihydrate 8 mg with paracetamol 500 mg</t>
  </si>
  <si>
    <t>Panamax Co. 40</t>
  </si>
  <si>
    <t>Colchicine</t>
  </si>
  <si>
    <t>Colcine</t>
  </si>
  <si>
    <t>Colgout</t>
  </si>
  <si>
    <t>Lengout</t>
  </si>
  <si>
    <t>Colestyramine</t>
  </si>
  <si>
    <t>Sachets containing 4.7 g oral powder (equivalent to 4 g colestyramine), 50</t>
  </si>
  <si>
    <t>Questran Lite</t>
  </si>
  <si>
    <t>Corifollitropin alfa</t>
  </si>
  <si>
    <t>Solution for injection 100 micrograms in 0.5 mL single dose pre-filled syringe</t>
  </si>
  <si>
    <t>Elonva</t>
  </si>
  <si>
    <t>Solution for injection 150 micrograms in 0.5 mL single dose pre-filled syringe</t>
  </si>
  <si>
    <t>Cortisone</t>
  </si>
  <si>
    <t>Tablet containing cortisone acetate 25 mg</t>
  </si>
  <si>
    <t>Cortate</t>
  </si>
  <si>
    <t>Tablet containing cortisone acetate 5 mg</t>
  </si>
  <si>
    <t>Crizotinib</t>
  </si>
  <si>
    <t>Xalkori</t>
  </si>
  <si>
    <t>Capsule 250 mg</t>
  </si>
  <si>
    <t>Cromoglycic acid</t>
  </si>
  <si>
    <t>Nasal spray metered dose pump containing sodium cromoglycate 20 mg per mL, 26 mL</t>
  </si>
  <si>
    <t>Rynacrom</t>
  </si>
  <si>
    <t>Cyclophosphamide</t>
  </si>
  <si>
    <t>Tablet 50 mg (anhydrous)</t>
  </si>
  <si>
    <t>Cyclonex</t>
  </si>
  <si>
    <t>Cyproterone</t>
  </si>
  <si>
    <t>Tablet containing cyproterone acetate 100 mg</t>
  </si>
  <si>
    <t>ANTERONE 100</t>
  </si>
  <si>
    <t>APO-Cyproterone</t>
  </si>
  <si>
    <t>Androcur-100</t>
  </si>
  <si>
    <t>Cyprone 100</t>
  </si>
  <si>
    <t>Cyproterone Sandoz</t>
  </si>
  <si>
    <t>GenRx Cyproterone Acetate</t>
  </si>
  <si>
    <t>Pharmacor Cyproterone 100</t>
  </si>
  <si>
    <t>Tablet containing cyproterone acetate 50 mg</t>
  </si>
  <si>
    <t>ANTERONE 50</t>
  </si>
  <si>
    <t>Androcur</t>
  </si>
  <si>
    <t>Cyprone 50</t>
  </si>
  <si>
    <t>Pharmacor Cyproterone 50</t>
  </si>
  <si>
    <t>Dabigatran etexilate</t>
  </si>
  <si>
    <t>Capsule 110 mg (as mesilate)</t>
  </si>
  <si>
    <t>Pradaxa</t>
  </si>
  <si>
    <t>Capsule 150 mg (as mesilate)</t>
  </si>
  <si>
    <t>Capsule 75 mg (as mesilate)</t>
  </si>
  <si>
    <t>Dabrafenib</t>
  </si>
  <si>
    <t>Capsule 50 mg (as mesilate)</t>
  </si>
  <si>
    <t>Tafinlar</t>
  </si>
  <si>
    <t>Dantrolene</t>
  </si>
  <si>
    <t>Capsule containing dantrolene sodium hemiheptahydrate 25 mg</t>
  </si>
  <si>
    <t>Dantrium</t>
  </si>
  <si>
    <t>Dapagliflozin</t>
  </si>
  <si>
    <t>Tablet 10 mg (as propanediol monohydrate)</t>
  </si>
  <si>
    <t>Forxiga</t>
  </si>
  <si>
    <t>Dapagliflozin with metformin</t>
  </si>
  <si>
    <t>Tablet (modified release) containing 10 mg dapagliflozin (as propanediol monohydrate) with 1000 mg metformin hydrochloride</t>
  </si>
  <si>
    <t>Xigduo XR 10/1000</t>
  </si>
  <si>
    <t>Tablet (modified release) containing 10 mg dapagliflozin (as propanediol monohydrate) with 500 mg metformin hydrochloride</t>
  </si>
  <si>
    <t>Xigduo XR 10/500</t>
  </si>
  <si>
    <t>Tablet (modified release) containing 5 mg dapagliflozin (as propanediol monohydrate) with 1000 mg metformin hydrochloride</t>
  </si>
  <si>
    <t>Xigduo XR 5/1000</t>
  </si>
  <si>
    <t>Dapsone</t>
  </si>
  <si>
    <t>Daratumumab</t>
  </si>
  <si>
    <t>Solution for subcutaneous injection containing daratumumab 1800 mg in 15 mL</t>
  </si>
  <si>
    <t>Darzalex SC</t>
  </si>
  <si>
    <t>Darbepoetin alfa</t>
  </si>
  <si>
    <t>Injection 10 micrograms in 0.4 mL pre-filled syringe</t>
  </si>
  <si>
    <t>Aranesp</t>
  </si>
  <si>
    <t>Injection 100 micrograms in 0.5 mL pre-filled injection pen</t>
  </si>
  <si>
    <t>Aranesp SureClick</t>
  </si>
  <si>
    <t>Injection 100 micrograms in 0.5 mL pre-filled syringe</t>
  </si>
  <si>
    <t>Injection 150 micrograms in 0.3 mL pre-filled injection pen</t>
  </si>
  <si>
    <t>Injection 150 micrograms in 0.3 mL pre-filled syringe</t>
  </si>
  <si>
    <t>Injection 20 micrograms in 0.5 mL pre-filled injection pen</t>
  </si>
  <si>
    <t>Injection 20 micrograms in 0.5 mL pre-filled syringe</t>
  </si>
  <si>
    <t>Injection 30 micrograms in 0.3 mL pre-filled syringe</t>
  </si>
  <si>
    <t>Injection 40 micrograms in 0.4 mL pre-filled injection pen</t>
  </si>
  <si>
    <t>Injection 40 micrograms in 0.4 mL pre-filled syringe</t>
  </si>
  <si>
    <t>Injection 50 micrograms in 0.5 mL pre-filled syringe</t>
  </si>
  <si>
    <t>Injection 60 micrograms in 0.3 mL pre-filled injection pen</t>
  </si>
  <si>
    <t>Injection 60 micrograms in 0.3 mL pre-filled syringe</t>
  </si>
  <si>
    <t>Injection 80 micrograms in 0.4 mL pre-filled injection pen</t>
  </si>
  <si>
    <t>Injection 80 micrograms in 0.4 mL pre-filled syringe</t>
  </si>
  <si>
    <t>Darolutamide</t>
  </si>
  <si>
    <t>Nubeqa</t>
  </si>
  <si>
    <t>Darunavir</t>
  </si>
  <si>
    <t>Tablet 600 mg</t>
  </si>
  <si>
    <t>Darunavir Juno</t>
  </si>
  <si>
    <t>Tablet 600 mg (as ethanolate)</t>
  </si>
  <si>
    <t>Prezista</t>
  </si>
  <si>
    <t>Tablet 800 mg (as ethanolate)</t>
  </si>
  <si>
    <t>Darunavir with cobicistat</t>
  </si>
  <si>
    <t>Tablet containing darunavir 800 mg with cobicistat 150 mg</t>
  </si>
  <si>
    <t>Prezcobix</t>
  </si>
  <si>
    <t>Darunavir with cobicistat, emtricitabine and tenofovir alafenamide</t>
  </si>
  <si>
    <t>Tablet containing darunavir 800 mg with cobicistat 150 mg, emtricitabine 200 mg and tenofovir alafenamide 10 mg</t>
  </si>
  <si>
    <t>Symtuza</t>
  </si>
  <si>
    <t>Dasatinib</t>
  </si>
  <si>
    <t>DASATINIB-TEVA</t>
  </si>
  <si>
    <t>Dasatinib ARX</t>
  </si>
  <si>
    <t>Dasatinib Dr.Reddy's</t>
  </si>
  <si>
    <t>Dasatinib SUN</t>
  </si>
  <si>
    <t>Sprycel</t>
  </si>
  <si>
    <t>TE-DASATINIB</t>
  </si>
  <si>
    <t>Tablet 70 mg</t>
  </si>
  <si>
    <t>Decitabine with cedazuridine</t>
  </si>
  <si>
    <t>Tablet containing decitabine 35 mg with cedazuridine 100 mg</t>
  </si>
  <si>
    <t>Inqovi 35/100</t>
  </si>
  <si>
    <t>Deferasirox</t>
  </si>
  <si>
    <t>CIPLA DEFERASIROX</t>
  </si>
  <si>
    <t>DEFERASIROX-TEVA</t>
  </si>
  <si>
    <t>Deferasirox ARX</t>
  </si>
  <si>
    <t>Deferasirox Sandoz</t>
  </si>
  <si>
    <t>Eferas</t>
  </si>
  <si>
    <t>Jadenu</t>
  </si>
  <si>
    <t>Pharmacor Deferasirox FC</t>
  </si>
  <si>
    <t>Tablet 360 mg</t>
  </si>
  <si>
    <t>Tablet, dispersible, 125 mg</t>
  </si>
  <si>
    <t>Deferasirox Juno</t>
  </si>
  <si>
    <t>Tablet, dispersible, 250 mg</t>
  </si>
  <si>
    <t>Tablet, dispersible, 500 mg</t>
  </si>
  <si>
    <t>Deferiprone</t>
  </si>
  <si>
    <t>Oral solution 100 mg per mL, 250 mL</t>
  </si>
  <si>
    <t>Ferriprox</t>
  </si>
  <si>
    <t>Tablet 1000 mg</t>
  </si>
  <si>
    <t>Degarelix</t>
  </si>
  <si>
    <t>Powder for injection 120 mg (as acetate), 2, injection set</t>
  </si>
  <si>
    <t>Firmagon 120mg</t>
  </si>
  <si>
    <t>Powder for injection 80 mg (as acetate), injection set</t>
  </si>
  <si>
    <t>Firmagon 80mg</t>
  </si>
  <si>
    <t>Denosumab</t>
  </si>
  <si>
    <t>Injection 120 mg in 1.7 mL</t>
  </si>
  <si>
    <t>Xgeva</t>
  </si>
  <si>
    <t>Injection 60 mg in 1 mL pre-filled syringe</t>
  </si>
  <si>
    <t>Prolia</t>
  </si>
  <si>
    <t>Desferrioxamine</t>
  </si>
  <si>
    <t>Powder for injection containing desferrioxamine mesilate 2 g</t>
  </si>
  <si>
    <t>DBL Desferrioxamine Mesilate</t>
  </si>
  <si>
    <t>Powder for injection containing desferrioxamine mesilate 500 mg</t>
  </si>
  <si>
    <t>Desmopressin</t>
  </si>
  <si>
    <t>Nasal spray (pump pack) containing desmopressin acetate 10 micrograms per actuation, 50 actuations, 5 mL, USP (Apotex)</t>
  </si>
  <si>
    <t>Desmopressin Nasal Spray USP (Apotex)</t>
  </si>
  <si>
    <t>Nasal spray (pump pack) containing desmopressin acetate 10 micrograms per actuation, 60 actuations, 6 mL</t>
  </si>
  <si>
    <t>Minirin Nasal Spray</t>
  </si>
  <si>
    <t>Tablet containing desmopressin acetate 200 micrograms</t>
  </si>
  <si>
    <t>Minirin</t>
  </si>
  <si>
    <t>Wafer 120 micrograms (as acetate)</t>
  </si>
  <si>
    <t>Minirin Melt</t>
  </si>
  <si>
    <t>Wafer 240 micrograms (as acetate)</t>
  </si>
  <si>
    <t>Desvenlafaxine</t>
  </si>
  <si>
    <t>Tablet (extended release) 100 mg (as succinate)</t>
  </si>
  <si>
    <t>Pristiq</t>
  </si>
  <si>
    <t>Tablet (extended release) 50 mg (as succinate)</t>
  </si>
  <si>
    <t>Tablet (modified release) 100 mg</t>
  </si>
  <si>
    <t>DESVEN</t>
  </si>
  <si>
    <t>Desfax</t>
  </si>
  <si>
    <t>Desvenlafaxine Actavis</t>
  </si>
  <si>
    <t>Desvenlafaxine Sandoz</t>
  </si>
  <si>
    <t>Tablet (modified release) 100 mg (as benzoate)</t>
  </si>
  <si>
    <t>APO-Desvenlafaxine MR</t>
  </si>
  <si>
    <t>Desvenlafaxine GH XR</t>
  </si>
  <si>
    <t>Tablet (modified release) 50 mg</t>
  </si>
  <si>
    <t>Tablet (modified release) 50 mg (as benzoate)</t>
  </si>
  <si>
    <t>Dexamethasone</t>
  </si>
  <si>
    <t>Eye drops 1 mg per mL, 5 mL</t>
  </si>
  <si>
    <t>Maxidex</t>
  </si>
  <si>
    <t>Intravitreal injection 700 micrograms</t>
  </si>
  <si>
    <t>Ozurdex</t>
  </si>
  <si>
    <t>Dexmethsone</t>
  </si>
  <si>
    <t>Dexamethasone with framycetin and gramicidin</t>
  </si>
  <si>
    <t>Ear drops containing dexamethasone 500 micrograms (as sodium metasulfobenzoate), framycetin sulfate 5 mg and gramicidin 50 micrograms per mL, 8 mL</t>
  </si>
  <si>
    <t>Otodex</t>
  </si>
  <si>
    <t>Sofradex</t>
  </si>
  <si>
    <t>Dexamfetamine</t>
  </si>
  <si>
    <t>Tablet containing dexamfetamine sulfate 5 mg</t>
  </si>
  <si>
    <t>Diazepam</t>
  </si>
  <si>
    <t>Oral liquid 10 mg per 10 mL, 100 mL</t>
  </si>
  <si>
    <t>Diazepam Elixir</t>
  </si>
  <si>
    <t>APO-Diazepam</t>
  </si>
  <si>
    <t>APX-Diazepam</t>
  </si>
  <si>
    <t>Antenex 2</t>
  </si>
  <si>
    <t>Valpam 2</t>
  </si>
  <si>
    <t>Antenex 5</t>
  </si>
  <si>
    <t>NOUMED DIAZEPAM</t>
  </si>
  <si>
    <t>Valium</t>
  </si>
  <si>
    <t>Valpam 5</t>
  </si>
  <si>
    <t>Dichlorobenzene with chlorobutanol and arachis oil</t>
  </si>
  <si>
    <t>Ear drops, ortho-dichlorobenzene 140 mg per mL, para-dichlorobenzene 20 mg per mL, chlorobutanol hemihydrate 50 mg per mL, arachis oil 573 mg per mL, 10 mL</t>
  </si>
  <si>
    <t>Cerumol</t>
  </si>
  <si>
    <t>Diclofenac</t>
  </si>
  <si>
    <t>Gel containing diclofenac sodium 30 mg per g, 25 g</t>
  </si>
  <si>
    <t>Solaraze 3% Gel</t>
  </si>
  <si>
    <t>Suppository containing diclofenac sodium 100 mg</t>
  </si>
  <si>
    <t>Voltaren 100</t>
  </si>
  <si>
    <t>Tablet (enteric coated) containing diclofenac sodium 25 mg</t>
  </si>
  <si>
    <t>APO-Diclofenac</t>
  </si>
  <si>
    <t>Clonac 25</t>
  </si>
  <si>
    <t>Diclofenac AN</t>
  </si>
  <si>
    <t>Diclofenac Sandoz</t>
  </si>
  <si>
    <t>Fenac 25</t>
  </si>
  <si>
    <t>Voltaren 25</t>
  </si>
  <si>
    <t>Tablet (enteric coated) containing diclofenac sodium 50 mg</t>
  </si>
  <si>
    <t>Clonac 50</t>
  </si>
  <si>
    <t>Fenac</t>
  </si>
  <si>
    <t>Voltaren 50</t>
  </si>
  <si>
    <t>Dicloxacillin</t>
  </si>
  <si>
    <t>Capsule 250 mg (as sodium)</t>
  </si>
  <si>
    <t>Dicloxacillin Mylan 250</t>
  </si>
  <si>
    <t>Distaph 250</t>
  </si>
  <si>
    <t>Capsule 500 mg (as sodium)</t>
  </si>
  <si>
    <t>Dicloxacillin Mylan 500</t>
  </si>
  <si>
    <t>Distaph 500</t>
  </si>
  <si>
    <t>Digoxin</t>
  </si>
  <si>
    <t>Paediatric oral solution 50 micrograms per mL, 60 mL</t>
  </si>
  <si>
    <t>Lanoxin</t>
  </si>
  <si>
    <t>Sigmaxin</t>
  </si>
  <si>
    <t>Tablet 62.5 micrograms</t>
  </si>
  <si>
    <t>Lanoxin-PG</t>
  </si>
  <si>
    <t>Sigmaxin-PG</t>
  </si>
  <si>
    <t>Diltiazem</t>
  </si>
  <si>
    <t>Capsule (controlled delivery) containing diltiazem hydrochloride 180 mg</t>
  </si>
  <si>
    <t>Cardizem CD</t>
  </si>
  <si>
    <t>Diltiazem Sandoz CD</t>
  </si>
  <si>
    <t>Vasocardol CD</t>
  </si>
  <si>
    <t>Capsule (controlled delivery) containing diltiazem hydrochloride 240 mg</t>
  </si>
  <si>
    <t>Capsule (controlled delivery) containing diltiazem hydrochloride 360 mg</t>
  </si>
  <si>
    <t>Tablet containing diltiazem hydrochloride 60 mg</t>
  </si>
  <si>
    <t>Cardizem</t>
  </si>
  <si>
    <t>Diltiazem AN</t>
  </si>
  <si>
    <t>Vasocardol</t>
  </si>
  <si>
    <t>Dimethyl fumarate</t>
  </si>
  <si>
    <t>Capsule (modified release) 120 mg</t>
  </si>
  <si>
    <t>APO-DIMETHYL FUMARATE</t>
  </si>
  <si>
    <t>Dimethyl Fumarate MSN</t>
  </si>
  <si>
    <t>Dimethyl Fumarate Sandoz</t>
  </si>
  <si>
    <t>Pharmacor Dimethyl Fumarate</t>
  </si>
  <si>
    <t>Tecfidera</t>
  </si>
  <si>
    <t>Capsule (modified release) 240 mg</t>
  </si>
  <si>
    <t>Diphenoxylate with atropine</t>
  </si>
  <si>
    <t>Tablet containing diphenoxylate hydrochloride 2.5 mg with atropine sulfate monohydrate 25 micrograms</t>
  </si>
  <si>
    <t>Lofenoxal</t>
  </si>
  <si>
    <t>Lomotil</t>
  </si>
  <si>
    <t>Diphtheria and tetanus vaccine, adsorbed, diluted for adult use</t>
  </si>
  <si>
    <t>Injection 0.5 mL in pre-filled syringe</t>
  </si>
  <si>
    <t>ADT Booster</t>
  </si>
  <si>
    <t>Diroximel fumarate</t>
  </si>
  <si>
    <t>Capsule (enteric) 231 mg</t>
  </si>
  <si>
    <t>Vumerity</t>
  </si>
  <si>
    <t>Disopyramide</t>
  </si>
  <si>
    <t>Rythmodan</t>
  </si>
  <si>
    <t>Capsule 100 mg (s19A)</t>
  </si>
  <si>
    <t>Rythmodan (Canada)</t>
  </si>
  <si>
    <t>Docusate sodium</t>
  </si>
  <si>
    <t>Ear drops 5 mg per mL (0.5%), 10 mL</t>
  </si>
  <si>
    <t>Waxsol</t>
  </si>
  <si>
    <t>Coloxyl 50</t>
  </si>
  <si>
    <t>Docusate with sennoside B</t>
  </si>
  <si>
    <t>Tablet containing docusate sodium 50 mg with sennoside B 8 mg</t>
  </si>
  <si>
    <t>Chemists' Own Laxative with Senna</t>
  </si>
  <si>
    <t>Co-Senna</t>
  </si>
  <si>
    <t>Colaxsen</t>
  </si>
  <si>
    <t>Coloxyl with Senna</t>
  </si>
  <si>
    <t>Pharmacy Action Colox-Senna</t>
  </si>
  <si>
    <t>Pharmacy Action Laxative with Senna</t>
  </si>
  <si>
    <t>Trust Coloxease</t>
  </si>
  <si>
    <t>Dolutegravir</t>
  </si>
  <si>
    <t>Tablet 50 mg (as sodium)</t>
  </si>
  <si>
    <t>Tivicay</t>
  </si>
  <si>
    <t>Dolutegravir with abacavir and lamivudine</t>
  </si>
  <si>
    <t>Tablet containing dolutegravir 50 mg with abacavir 600 mg and lamivudine 300 mg</t>
  </si>
  <si>
    <t>Triumeq</t>
  </si>
  <si>
    <t>Dolutegravir with lamivudine</t>
  </si>
  <si>
    <t>Tablet containing dolutegravir 50 mg (as sodium) with lamivudine 300 mg</t>
  </si>
  <si>
    <t>Dovato</t>
  </si>
  <si>
    <t>Dolutegravir with rilpivirine</t>
  </si>
  <si>
    <t>Tablet containing dolutegravir 50 mg (as sodium) with rilpivirine 25 mg (as hydrochloride)</t>
  </si>
  <si>
    <t>Juluca</t>
  </si>
  <si>
    <t>Domperidone</t>
  </si>
  <si>
    <t>APO-DOMPERIDONE</t>
  </si>
  <si>
    <t>Motilium</t>
  </si>
  <si>
    <t>Donepezil</t>
  </si>
  <si>
    <t>Tablet containing donepezil hydrochloride 10 mg</t>
  </si>
  <si>
    <t>APO-Donepezil</t>
  </si>
  <si>
    <t>Arazil</t>
  </si>
  <si>
    <t>Aricept</t>
  </si>
  <si>
    <t>Aridon 10</t>
  </si>
  <si>
    <t>Aridon APN 10</t>
  </si>
  <si>
    <t>Donepezil GH</t>
  </si>
  <si>
    <t>Donepezil Sandoz</t>
  </si>
  <si>
    <t>NOUMED DONEPEZIL</t>
  </si>
  <si>
    <t>Tablet containing donepezil hydrochloride 5 mg</t>
  </si>
  <si>
    <t>Aridon 5</t>
  </si>
  <si>
    <t>Aridon APN 5</t>
  </si>
  <si>
    <t>Dornase alfa</t>
  </si>
  <si>
    <t>Solution for inhalation 2.5 mg (2,500 units) in 2.5 mL</t>
  </si>
  <si>
    <t>Pulmozyme</t>
  </si>
  <si>
    <t>Dorzolamide</t>
  </si>
  <si>
    <t>Eye drops 20 mg (as hydrochloride) per mL, 5 mL</t>
  </si>
  <si>
    <t>Trusamide</t>
  </si>
  <si>
    <t>Trusopt</t>
  </si>
  <si>
    <t>Dorzolamide with timolol</t>
  </si>
  <si>
    <t>Eye drops containing dorzolamide 20 mg (as hydrochloride) with timolol 5 mg (as maleate) per mL, 5 mL</t>
  </si>
  <si>
    <t>Cosdor</t>
  </si>
  <si>
    <t>Cosopt</t>
  </si>
  <si>
    <t>Vizo-PF Dorzolatim</t>
  </si>
  <si>
    <t>Dosulepin</t>
  </si>
  <si>
    <t>Capsule containing dosulepin hydrochloride 25 mg</t>
  </si>
  <si>
    <t>Dosulepin Mylan</t>
  </si>
  <si>
    <t>Dosulepin Viatris</t>
  </si>
  <si>
    <t>Dothep 25</t>
  </si>
  <si>
    <t>Tablet containing dosulepin hydrochloride 75 mg</t>
  </si>
  <si>
    <t>Dosulepin Viatris 75</t>
  </si>
  <si>
    <t>Dothep 75</t>
  </si>
  <si>
    <t>Doxorubicin - pegylated liposomal</t>
  </si>
  <si>
    <t>Suspension for I.V. infusion containing pegylated liposomal doxorubicin hydrochloride 20 mg in 10 mL</t>
  </si>
  <si>
    <t>Caelyx</t>
  </si>
  <si>
    <t>Liposomal Doxorubicin SUN</t>
  </si>
  <si>
    <t>Doxycycline</t>
  </si>
  <si>
    <t>Capsule 100 mg (as hyclate) (containing enteric coated pellets)</t>
  </si>
  <si>
    <t>Doryx</t>
  </si>
  <si>
    <t>Mayne Pharma Doxycycline</t>
  </si>
  <si>
    <t>Capsule 50 mg (as hyclate) (containing enteric coated pellets)</t>
  </si>
  <si>
    <t>Tablet 100 mg (as hyclate)</t>
  </si>
  <si>
    <t>APX-Doxycycline</t>
  </si>
  <si>
    <t>Doxsig</t>
  </si>
  <si>
    <t>Doxylin 100</t>
  </si>
  <si>
    <t>Tablet 100 mg (as monohydrate)</t>
  </si>
  <si>
    <t>APO-Doxycycline</t>
  </si>
  <si>
    <t>Doxycycline Sandoz</t>
  </si>
  <si>
    <t>Tablet 50 mg (as hyclate)</t>
  </si>
  <si>
    <t>Doxylin 50</t>
  </si>
  <si>
    <t>Tablet 50 mg (as monohydrate)</t>
  </si>
  <si>
    <t>Dressing alginate with manuka honey</t>
  </si>
  <si>
    <t>Dressing 10 cm x 10 cm</t>
  </si>
  <si>
    <t>Algivon Plus CR4225</t>
  </si>
  <si>
    <t>Ribbon 2.5 cm x 20 cm</t>
  </si>
  <si>
    <t>Algivon Plus Ribbon &amp; Probe CR4231</t>
  </si>
  <si>
    <t>Dressing alginate with silver (cavity wound)</t>
  </si>
  <si>
    <t>Dressings, medicated, 3 cm x 44 cm, 10</t>
  </si>
  <si>
    <t>Melgisorb Ag 256605</t>
  </si>
  <si>
    <t>Dressing alginate with silver (deep wound)</t>
  </si>
  <si>
    <t>Dressings, medicated, 10 cm x 10 cm, 10</t>
  </si>
  <si>
    <t>Melgisorb Ag 256105</t>
  </si>
  <si>
    <t>Dressings, medicated, 5 cm x 5 cm, 10</t>
  </si>
  <si>
    <t>Melgisorb Ag 256055</t>
  </si>
  <si>
    <t>Dressing hydrofibre with silver</t>
  </si>
  <si>
    <t>Aquacel Ag 403708</t>
  </si>
  <si>
    <t>Dressing 15 cm x 15 cm</t>
  </si>
  <si>
    <t>Aquacel Ag 403710</t>
  </si>
  <si>
    <t>Ribbon 2 cm x 45 cm</t>
  </si>
  <si>
    <t>Aquacel Ag 403771</t>
  </si>
  <si>
    <t>Dressing poly-absorbent fibre lipidocolloid with sucrose octasulfate-heavy exudate</t>
  </si>
  <si>
    <t>Dressings 10 cm x 10 cm, 10</t>
  </si>
  <si>
    <t>UrgoStart Plus Border 100461</t>
  </si>
  <si>
    <t>UrgoStart Plus Non Adhesive 100441</t>
  </si>
  <si>
    <t>Dressings 15 cm x 20 cm, 10</t>
  </si>
  <si>
    <t>UrgoStart Plus Border 100462</t>
  </si>
  <si>
    <t>Dressings 15 cm x 20 cm, 5</t>
  </si>
  <si>
    <t>UrgoStart Plus Non Adhesive 100442</t>
  </si>
  <si>
    <t>Dressings 8 cm x 8 cm, 10</t>
  </si>
  <si>
    <t>UrgoStart Plus Border 100460</t>
  </si>
  <si>
    <t>Dressing poly-absorbent fibre lipidocolloid with sucrose octasulfate-moderate exudate</t>
  </si>
  <si>
    <t>UrgoStart Plus Pad 100421</t>
  </si>
  <si>
    <t>UrgoStart Plus Pad 100422</t>
  </si>
  <si>
    <t>Dressing with cadexomer iodine</t>
  </si>
  <si>
    <t>Sachets 10 g (8 cm x 6 cm), 3</t>
  </si>
  <si>
    <t>Iodosorb 66051340</t>
  </si>
  <si>
    <t>Sachets 3 g, 7</t>
  </si>
  <si>
    <t>Iodosorb Powder 66051070</t>
  </si>
  <si>
    <t>Sheets 17 g (10 cm x 8 cm), 2</t>
  </si>
  <si>
    <t>Iodosorb 66051360</t>
  </si>
  <si>
    <t>Sheets 5 g (6 cm x 4 cm), 5</t>
  </si>
  <si>
    <t>Iodosorb 66051330</t>
  </si>
  <si>
    <t>Tubes 10 g, 4</t>
  </si>
  <si>
    <t>Iodosorb Ointment 66051240</t>
  </si>
  <si>
    <t>Tubes 20 g, 2</t>
  </si>
  <si>
    <t>Iodosorb Ointment 66051230</t>
  </si>
  <si>
    <t>Dressing with silver</t>
  </si>
  <si>
    <t>Hydroactive dressings adhesive 12.5 cm x 12.5 cm, 5</t>
  </si>
  <si>
    <t>Biatain Ag 9632</t>
  </si>
  <si>
    <t>Hydroactive dressings non-adhesive 10 cm x 10 cm, 5</t>
  </si>
  <si>
    <t>Biatain Ag 9622</t>
  </si>
  <si>
    <t>Tulle dressings 10 cm x 10 cm, 10</t>
  </si>
  <si>
    <t>Atrauman Ag 499573</t>
  </si>
  <si>
    <t>Tulle dressings 10 cm x 10 cm, 3</t>
  </si>
  <si>
    <t>Atrauman Ag 499572</t>
  </si>
  <si>
    <t>Dressing-activated charcoal (malodorous wound)</t>
  </si>
  <si>
    <t>Dressing 10.5 cm x 10.5 cm</t>
  </si>
  <si>
    <t>Actisorb Plus MAP105</t>
  </si>
  <si>
    <t>CarboFLEX 403202</t>
  </si>
  <si>
    <t>CarboFLEX 403204</t>
  </si>
  <si>
    <t>Dressing-alginate (cavity wound)</t>
  </si>
  <si>
    <t>Rope 2 g</t>
  </si>
  <si>
    <t>Kaltostat 168117</t>
  </si>
  <si>
    <t>Sorbsan 1411</t>
  </si>
  <si>
    <t>Ropes 2 g (40 cm), 6</t>
  </si>
  <si>
    <t>Comfeel SeaSorb Filler 3740</t>
  </si>
  <si>
    <t>Dressing-alginate (superficial wound)</t>
  </si>
  <si>
    <t>Dressing (5 cm x 5 cm)</t>
  </si>
  <si>
    <t>Comfeel SeaSorb Dressing 3705</t>
  </si>
  <si>
    <t>Comfeel SeaSorb Dressing 3710</t>
  </si>
  <si>
    <t>Sorbsan 1410</t>
  </si>
  <si>
    <t>Algisite M 66000520</t>
  </si>
  <si>
    <t>Algisite M 66000521</t>
  </si>
  <si>
    <t>Dressings 5 cm x 5 cm, 10</t>
  </si>
  <si>
    <t>Algisite M 66000519</t>
  </si>
  <si>
    <t>Kaltostat 168210</t>
  </si>
  <si>
    <t>Dressings 7.5 cm x 12 cm, 10</t>
  </si>
  <si>
    <t>Kaltostat 168212</t>
  </si>
  <si>
    <t>Dressing-antimicrobial-foam</t>
  </si>
  <si>
    <t>Sorbact Foam Dressing S98310</t>
  </si>
  <si>
    <t>Dressing-antimicrobial-ribbon</t>
  </si>
  <si>
    <t>Dressing 1 cm x 50 cm</t>
  </si>
  <si>
    <t>Sorbact Ribbon Gauze S98118</t>
  </si>
  <si>
    <t>Dressing 5 cm x 200 cm</t>
  </si>
  <si>
    <t>Sorbact Ribbon Gauze S98120</t>
  </si>
  <si>
    <t>Dressing-contact layer lipidocolloid</t>
  </si>
  <si>
    <t>UrgoTul Contact 100351</t>
  </si>
  <si>
    <t>Dressing-contact layer lipidocolloid with sucrose octasulfate</t>
  </si>
  <si>
    <t>UrgoStart Contact-Interface-Tul 100380</t>
  </si>
  <si>
    <t>UrgoStart Contact-Interface-Tul 100381</t>
  </si>
  <si>
    <t>Dressing-film</t>
  </si>
  <si>
    <t>Dressing 15 cm x 20 cm</t>
  </si>
  <si>
    <t>Tegaderm Transparent 1628</t>
  </si>
  <si>
    <t>Dressings 10 cm x 12 cm, 10</t>
  </si>
  <si>
    <t>Op-Site Flexigrid 4629</t>
  </si>
  <si>
    <t>Dressings 10 cm x 12 cm, 4</t>
  </si>
  <si>
    <t>Nexcare Tegaderm Transparent H1626</t>
  </si>
  <si>
    <t>Dressings 6 cm x 7 cm, 8</t>
  </si>
  <si>
    <t>Nexcare Tegaderm Transparent H1624</t>
  </si>
  <si>
    <t>Dressing-film island</t>
  </si>
  <si>
    <t>Dressing 5 cm x 7 cm</t>
  </si>
  <si>
    <t>Tegaderm Transparent Island 3582</t>
  </si>
  <si>
    <t>Dressing 9 cm x 10 cm</t>
  </si>
  <si>
    <t>Tegaderm Transparent Island 3586</t>
  </si>
  <si>
    <t>Dressings 5 cm x 7.2 cm, 5</t>
  </si>
  <si>
    <t>Cutifilm Plus 36361370</t>
  </si>
  <si>
    <t>Dressings 8 cm x 10 cm, 5</t>
  </si>
  <si>
    <t>Cutifilm Plus 36361371</t>
  </si>
  <si>
    <t>Dressing-foam lipidocolloid with silicone-heavy exudate</t>
  </si>
  <si>
    <t>UrgoTul Absorb Silicone Border 102203</t>
  </si>
  <si>
    <t>Dressing-foam lipidocolloid with sucrose octasulfate-heavy exudate</t>
  </si>
  <si>
    <t>UrgoStart Border 100481</t>
  </si>
  <si>
    <t>UrgoStart Border 100482</t>
  </si>
  <si>
    <t>UrgoStart Border 100480</t>
  </si>
  <si>
    <t>Dressing-foam lipidocolloid with sucrose octasulfate-moderate exudate</t>
  </si>
  <si>
    <t>UrgoStart Pad 100376</t>
  </si>
  <si>
    <t>Dressings 12 cm x 19 cm, 10</t>
  </si>
  <si>
    <t>UrgoStart Pad 100378</t>
  </si>
  <si>
    <t>UrgoStart Pad 100377</t>
  </si>
  <si>
    <t>Dressing-foam with silicone</t>
  </si>
  <si>
    <t>Dressings 10.3 cm x 10.3 cm, 10</t>
  </si>
  <si>
    <t>Allevyn Life 66801067</t>
  </si>
  <si>
    <t>Dressings 10.5 cm x 10.5 cm, 10</t>
  </si>
  <si>
    <t>Allevyn Life Non-Bordered 66801748</t>
  </si>
  <si>
    <t>Dressings 12.9 cm x 12.9 cm, 10</t>
  </si>
  <si>
    <t>Allevyn Life 66801068</t>
  </si>
  <si>
    <t>Dressings 15.4 cm x 15.4 cm, 10</t>
  </si>
  <si>
    <t>Allevyn Life 66801069</t>
  </si>
  <si>
    <t>Dressings 16 cm x 16 cm, 10</t>
  </si>
  <si>
    <t>Allevyn Life Non-Bordered 66801749</t>
  </si>
  <si>
    <t>Dressings 21 cm x 21 cm, 10</t>
  </si>
  <si>
    <t>Allevyn Life 66801070</t>
  </si>
  <si>
    <t>Dressing-foam with silicone-heavy exudate</t>
  </si>
  <si>
    <t>Allevyn Gentle 66800248</t>
  </si>
  <si>
    <t>Allevyn Gentle Border 66800270</t>
  </si>
  <si>
    <t>Mepilex Border Flex 595311</t>
  </si>
  <si>
    <t>Mepilex Border Flex 595611</t>
  </si>
  <si>
    <t>Dressings 16 cm x 20 cm, 5</t>
  </si>
  <si>
    <t>Mepilex Border Sacrum 282050</t>
  </si>
  <si>
    <t>Dressings 22 cm x 23 cm, 6</t>
  </si>
  <si>
    <t>Mepilex Border Heel 282750</t>
  </si>
  <si>
    <t>Dressings 22 cm x 25 cm, 5</t>
  </si>
  <si>
    <t>Mepilex Border Sacrum 282450</t>
  </si>
  <si>
    <t>Dressings 7.5 cm x 7.5 cm, 10</t>
  </si>
  <si>
    <t>Allevyn Gentle Border 66800269</t>
  </si>
  <si>
    <t>Mepilex Border Flex 595211</t>
  </si>
  <si>
    <t>Dressing-foam with silicone-light exudate</t>
  </si>
  <si>
    <t>Dressings 10 cm x 10 cm, 5</t>
  </si>
  <si>
    <t>Mepilex Border Lite 281300</t>
  </si>
  <si>
    <t>Mepilex Lite 284100</t>
  </si>
  <si>
    <t>Dressings 4 cm x 5 cm, 10</t>
  </si>
  <si>
    <t>Mepilex Border Lite 281000</t>
  </si>
  <si>
    <t>Dressings 5 cm x 12.5 cm, 5</t>
  </si>
  <si>
    <t>Mepilex Border Lite 281100</t>
  </si>
  <si>
    <t>Dressings 6 cm x 8.5 cm, 5</t>
  </si>
  <si>
    <t>Mepilex Lite 284000</t>
  </si>
  <si>
    <t>Dressing-foam with silicone-moderate exudate</t>
  </si>
  <si>
    <t>Mepilex 294100</t>
  </si>
  <si>
    <t>Mepilex Border Flex Lite 581300</t>
  </si>
  <si>
    <t>Mepilex Border Flex Lite 581011</t>
  </si>
  <si>
    <t>Mepilex Border Flex Lite 581100</t>
  </si>
  <si>
    <t>Dressing-foam with silver and silicone</t>
  </si>
  <si>
    <t>Mepilex Ag</t>
  </si>
  <si>
    <t>Dressings, border, 10 cm x 10 cm, 5</t>
  </si>
  <si>
    <t>Mepilex Border Ag</t>
  </si>
  <si>
    <t>Dressing-foam-heavy exudate</t>
  </si>
  <si>
    <t>Allevyn 66007637</t>
  </si>
  <si>
    <t>Mepilex XT 211100</t>
  </si>
  <si>
    <t>Dressings 20 cm x 20 cm, 5</t>
  </si>
  <si>
    <t>Mepilex XT 211400</t>
  </si>
  <si>
    <t>Dressings 5 cm x 5 cm, 5</t>
  </si>
  <si>
    <t>Mepilex XT 211015</t>
  </si>
  <si>
    <t>Dressing-foam-moderate exudate</t>
  </si>
  <si>
    <t>Dressing, cavity, conforming, 20 g</t>
  </si>
  <si>
    <t>Cavicare 4563</t>
  </si>
  <si>
    <t>Dressings 12.5 cm x 12.5 cm, 10</t>
  </si>
  <si>
    <t>Allevyn Adhesive 66000044</t>
  </si>
  <si>
    <t>Dressing-foam-silver</t>
  </si>
  <si>
    <t>Allevyn Ag Gentle Border 66800461</t>
  </si>
  <si>
    <t>Allevyn Ag Gentle Border 66800462</t>
  </si>
  <si>
    <t>Allevyn Ag Gentle Border 66800460</t>
  </si>
  <si>
    <t>Dressings, adhesive, 10 cm x 10 cm, 10</t>
  </si>
  <si>
    <t>Allevyn Ag Adhesive 66800075</t>
  </si>
  <si>
    <t>Dressings, adhesive, 12.5 cm x 12.5 cm, 10</t>
  </si>
  <si>
    <t>Allevyn Ag Adhesive 66800078</t>
  </si>
  <si>
    <t>Dressings, adhesive, 7.5 cm x 7.5 cm, 10</t>
  </si>
  <si>
    <t>Allevyn Ag Adhesive 66800073</t>
  </si>
  <si>
    <t>Dressings, non-adhesive, 10 cm x 10 cm, 10</t>
  </si>
  <si>
    <t>Allevyn Ag Non-Adhesive 66800086</t>
  </si>
  <si>
    <t>Dressing-gauze (absorbent pad)</t>
  </si>
  <si>
    <t>Pads 10 cm x 10 cm, 100</t>
  </si>
  <si>
    <t>Handy 71117-06</t>
  </si>
  <si>
    <t>Pads 5 cm x 5 cm, 100</t>
  </si>
  <si>
    <t>Handy 71117-05</t>
  </si>
  <si>
    <t>Dressing-gauze-eye pad</t>
  </si>
  <si>
    <t>Pads, 12</t>
  </si>
  <si>
    <t>Curity 4112</t>
  </si>
  <si>
    <t>Dressing-gauze-paraffin</t>
  </si>
  <si>
    <t>Jelonet 7404</t>
  </si>
  <si>
    <t>Dressing-gauze-paraffin with chlorhexidine acetate</t>
  </si>
  <si>
    <t>Bactigras 7457</t>
  </si>
  <si>
    <t>Dressing-gelling fibre</t>
  </si>
  <si>
    <t>Dressings, non-woven, 1 cm x 45 cm, 5</t>
  </si>
  <si>
    <t>Exufiber 709908</t>
  </si>
  <si>
    <t>Dressings, non-woven, 10 cm x 10 cm, 10</t>
  </si>
  <si>
    <t>Exufiber 709901</t>
  </si>
  <si>
    <t>Dressings, non-woven, 15 cm x 15 cm, 10</t>
  </si>
  <si>
    <t>Exufiber 709903</t>
  </si>
  <si>
    <t>Dressings, non-woven, 2 cm x 45 cm, 5</t>
  </si>
  <si>
    <t>Exufiber 709909</t>
  </si>
  <si>
    <t>Dressings, non-woven, 5 cm x 5 cm, 10</t>
  </si>
  <si>
    <t>Exufiber 709900</t>
  </si>
  <si>
    <t>Dressings, non-woven, gelling fibre 10 cm x 10 cm, 10</t>
  </si>
  <si>
    <t>Durafiber 66800560</t>
  </si>
  <si>
    <t>Dressings, non-woven, gelling fibre 15 cm x 15 cm, 5</t>
  </si>
  <si>
    <t>Durafiber 66800561</t>
  </si>
  <si>
    <t>Dressings, non-woven, gelling fibre 2 cm x 45 cm rope, 5</t>
  </si>
  <si>
    <t>Durafiber 66800563</t>
  </si>
  <si>
    <t>Dressing-gelling fibre lipidocolloid</t>
  </si>
  <si>
    <t>UrgoClean Pad 100370</t>
  </si>
  <si>
    <t>UrgoClean Pad 100372</t>
  </si>
  <si>
    <t>Dressing-hydroactive (debridement)</t>
  </si>
  <si>
    <t>Dressings 4 cm, 10</t>
  </si>
  <si>
    <t>HydroClean Plus 609602</t>
  </si>
  <si>
    <t>TenderWet 24 Active 609210</t>
  </si>
  <si>
    <t>Dressings 5.5 cm, 10</t>
  </si>
  <si>
    <t>HydroClean Plus 609606</t>
  </si>
  <si>
    <t>TenderWet Active Cavity 609272</t>
  </si>
  <si>
    <t>HydroClean Plus 609608</t>
  </si>
  <si>
    <t>TenderWet 24 Active 609213</t>
  </si>
  <si>
    <t>Dressings, cavity, 4 cm, 10</t>
  </si>
  <si>
    <t>HydroClean Plus Cavity 609622</t>
  </si>
  <si>
    <t>Dressing-hydroactive (superficial wound-high exudate)</t>
  </si>
  <si>
    <t>Adhesive waterproof semi-permeable absorbent foam pads 12 cm x 12 cm, 10</t>
  </si>
  <si>
    <t>Biatain Adhesive 3420</t>
  </si>
  <si>
    <t>Adhesive waterproof semi-permeable absorbent foam pads 18 cm x 18 cm, 5</t>
  </si>
  <si>
    <t>Biatain Adhesive 3423</t>
  </si>
  <si>
    <t>Dressings, island, 11 cm x 11 cm, 10</t>
  </si>
  <si>
    <t>Tielle MTL101E</t>
  </si>
  <si>
    <t>Dressings, island, 18 cm x 18 cm, 5</t>
  </si>
  <si>
    <t>Tielle MTL103</t>
  </si>
  <si>
    <t>Non-adhesive waterproof semi-permeable absorbent foam pads 10 cm x 10 cm, 10</t>
  </si>
  <si>
    <t>Biatain Non-adhesive 3410</t>
  </si>
  <si>
    <t>Non-adhesive waterproof semi-permeable absorbent foam pads 15 cm x 15 cm, 5</t>
  </si>
  <si>
    <t>Biatain Non-adhesive 3413</t>
  </si>
  <si>
    <t>Dressing-hydroactive (superficial wound-light exudate)</t>
  </si>
  <si>
    <t>Allevyn Thin 66047578</t>
  </si>
  <si>
    <t>Dressings 5 cm x 6 cm, 10</t>
  </si>
  <si>
    <t>Allevyn Thin 66047576</t>
  </si>
  <si>
    <t>Dressing-hydroactive (superficial wound-moderate exudate)</t>
  </si>
  <si>
    <t>Cutinova Hydro 66047443</t>
  </si>
  <si>
    <t>Cutinova Hydro 66047441</t>
  </si>
  <si>
    <t>Dressing-hydrocolloid (cavity wound)</t>
  </si>
  <si>
    <t>Paste 30 g</t>
  </si>
  <si>
    <t>DuoDERM Paste 187930</t>
  </si>
  <si>
    <t>Dressing-hydrocolloid (superficial wound-light exudate)</t>
  </si>
  <si>
    <t>Comfeel Plus Transparent 3533</t>
  </si>
  <si>
    <t>DuoDERM Extra Thin 187955</t>
  </si>
  <si>
    <t>Hydrocoll Thin 900758</t>
  </si>
  <si>
    <t>Dressings 5 cm x 7 cm, 10</t>
  </si>
  <si>
    <t>Comfeel Plus Transparent 3530</t>
  </si>
  <si>
    <t>Dressings 9 cm x 14 cm, 10</t>
  </si>
  <si>
    <t>Comfeel Plus Transparent 3536</t>
  </si>
  <si>
    <t>Dressing-hydrocolloid (superficial wound-moderate exudate)</t>
  </si>
  <si>
    <t>Butterfly shape 7 cm</t>
  </si>
  <si>
    <t>Comfeel Plus Pressure Relieving 3350</t>
  </si>
  <si>
    <t>Dressings (10 cm x 10 cm), 5</t>
  </si>
  <si>
    <t>DuoDERM CGF 187660</t>
  </si>
  <si>
    <t>Hydrocoll 900744</t>
  </si>
  <si>
    <t>Replicare Ultra 66000434</t>
  </si>
  <si>
    <t>Dressings 15 cm x 15 cm, 10</t>
  </si>
  <si>
    <t>Hydrocoll 900936</t>
  </si>
  <si>
    <t>DuoDERM CGF 187662</t>
  </si>
  <si>
    <t>Dressings with alginate 10 cm x 10 cm, 10</t>
  </si>
  <si>
    <t>Comfeel Plus Ulcer Dressing 3110</t>
  </si>
  <si>
    <t>Round 10 cm</t>
  </si>
  <si>
    <t>Comfeel Plus Pressure Relieving 3353</t>
  </si>
  <si>
    <t>Dressing-hydrofibre (alternate to alginates)</t>
  </si>
  <si>
    <t>Aquacel Foam Non-Adhesive</t>
  </si>
  <si>
    <t>Dressing 12.5 cm x 12.5 cm</t>
  </si>
  <si>
    <t>Aquacel Foam Adhesive</t>
  </si>
  <si>
    <t>Aquacel Extra 420672</t>
  </si>
  <si>
    <t>Dressings 15 cm x 15 cm, 5</t>
  </si>
  <si>
    <t>Aquacel Extra 420673</t>
  </si>
  <si>
    <t>Ribbons 2 cm x 45 cm, 5</t>
  </si>
  <si>
    <t>Aquacel 403770</t>
  </si>
  <si>
    <t>Dressing-hydrogel</t>
  </si>
  <si>
    <t>Sorbact Absorption Dressing S98222</t>
  </si>
  <si>
    <t>Suprasorb G 33631</t>
  </si>
  <si>
    <t>Dressings 12.5 cm x 12.5 cm, 5</t>
  </si>
  <si>
    <t>Hydrosorb Comfort 900723</t>
  </si>
  <si>
    <t>Dressings 7.5 cm x 15 cm, 10</t>
  </si>
  <si>
    <t>Sorbact Gel Dressing S98137</t>
  </si>
  <si>
    <t>Dressing-hydrogel-amorphous</t>
  </si>
  <si>
    <t>Tube 25 g</t>
  </si>
  <si>
    <t>Intrasite Gel 7313</t>
  </si>
  <si>
    <t>Tube 50 g</t>
  </si>
  <si>
    <t>SoloSite Gel 36361338</t>
  </si>
  <si>
    <t>Solugel 10336</t>
  </si>
  <si>
    <t>Tubes 15 g, 10</t>
  </si>
  <si>
    <t>Comfeel Purilon Gel 3900</t>
  </si>
  <si>
    <t>DuoDERM Gel 187990</t>
  </si>
  <si>
    <t>Tubes 30 g, 3</t>
  </si>
  <si>
    <t>DuoDERM Gel H7987</t>
  </si>
  <si>
    <t>Dressing-hydrogel-sheet</t>
  </si>
  <si>
    <t>Hydrosorb 900854</t>
  </si>
  <si>
    <t>Dressings 9.5 cm x 10.2 cm, 5</t>
  </si>
  <si>
    <t>Nu-Gel 2497</t>
  </si>
  <si>
    <t>Dressing-hydrophobic</t>
  </si>
  <si>
    <t>Dressings (foam gentle border) 10 cm x 10 cm, 10</t>
  </si>
  <si>
    <t>Sorbact Foam Gentle Border 98532</t>
  </si>
  <si>
    <t>Dressings (foam gentle border) 15 cm x 15 cm, 10</t>
  </si>
  <si>
    <t>Sorbact Foam Gentle Border 98533</t>
  </si>
  <si>
    <t>Dressings (foam) 15 cm x 15 cm, 10</t>
  </si>
  <si>
    <t>Sorbact Foam Dressing S98315</t>
  </si>
  <si>
    <t>Dressings (superabsorbent) 10 cm x 10 cm, 10</t>
  </si>
  <si>
    <t>Sorbact Superabsorbent 98501</t>
  </si>
  <si>
    <t>Dressings (superabsorbent) 20 cm x 20 cm, 10</t>
  </si>
  <si>
    <t>Sorbact Superabsorbent 98503</t>
  </si>
  <si>
    <t>Dressing-lipidocolloid-moderate exudate</t>
  </si>
  <si>
    <t>Dressings 10 cm x 12 cm, 16</t>
  </si>
  <si>
    <t>UrgoTul Lite Border 100357</t>
  </si>
  <si>
    <t>Dressing-non-adherent</t>
  </si>
  <si>
    <t>Melolin 66974933</t>
  </si>
  <si>
    <t>Cutilin Non-Stick Wound Pad 36361375</t>
  </si>
  <si>
    <t>Cutilin Non-Stick Wound Pad 36361374</t>
  </si>
  <si>
    <t>Melolin 36361357</t>
  </si>
  <si>
    <t>Dressings 7.5 cm x 10 cm, 10</t>
  </si>
  <si>
    <t>Atrauman 499513</t>
  </si>
  <si>
    <t>Dressings, non-woven, with silicone 5 cm x 7.5 cm, 10</t>
  </si>
  <si>
    <t>Mepitel 290510</t>
  </si>
  <si>
    <t>Dressings, non-woven, with silicone 7.5 cm x 10 cm, 10</t>
  </si>
  <si>
    <t>Mepitel 290710</t>
  </si>
  <si>
    <t>Dressing-non-adherent absorbent</t>
  </si>
  <si>
    <t>Zetuvit Plus 413710</t>
  </si>
  <si>
    <t>Dressings 10 cm x 13 cm, 50</t>
  </si>
  <si>
    <t>Mesorb 677001</t>
  </si>
  <si>
    <t>Dressings 10 cm x 20 cm, 10</t>
  </si>
  <si>
    <t>Zetuvit Plus 413711</t>
  </si>
  <si>
    <t>Dressings 10 cm x 23 cm, 50</t>
  </si>
  <si>
    <t>Mesorb 677401</t>
  </si>
  <si>
    <t>Dressings 20 cm x 40 cm, 10</t>
  </si>
  <si>
    <t>Zetuvit Plus 413715</t>
  </si>
  <si>
    <t>Dressings 23 cm x 25 cm, 30</t>
  </si>
  <si>
    <t>Mesorb 677701</t>
  </si>
  <si>
    <t>Dressings, hydroactive, 12.5 cm x 12.5 cm, 10</t>
  </si>
  <si>
    <t>Mextra Superabsorbent 610000</t>
  </si>
  <si>
    <t>Vliwasorb Pro 32641</t>
  </si>
  <si>
    <t>Dressings, hydroactive, 17.5 cm x 22.5 cm, 10</t>
  </si>
  <si>
    <t>Mextra Superabsorbent 610300</t>
  </si>
  <si>
    <t>Dressings, hydroactive, 22 cm x 22 cm, 10</t>
  </si>
  <si>
    <t>Vliwasorb Pro 32643</t>
  </si>
  <si>
    <t>Dressings, hydroactive, 22 cm x 32 cm, 10</t>
  </si>
  <si>
    <t>Vliwasorb Pro 32644</t>
  </si>
  <si>
    <t>Dressings, hydroactive, 22.5 cm x 32.5 cm, 10</t>
  </si>
  <si>
    <t>Mextra Superabsorbent 610500</t>
  </si>
  <si>
    <t>Dressing-non-adherent with silicone</t>
  </si>
  <si>
    <t>Dressings 10 cm x 18 cm, 10</t>
  </si>
  <si>
    <t>Mepitel One 289500</t>
  </si>
  <si>
    <t>Dressings 5 cm x 7.5 cm, 10</t>
  </si>
  <si>
    <t>Mepitel One 289100</t>
  </si>
  <si>
    <t>Dressings 7.5 cm x 10 cm, 5</t>
  </si>
  <si>
    <t>Atrauman Silicone 499561</t>
  </si>
  <si>
    <t>Dressing-tulle non-adherent-paraffin</t>
  </si>
  <si>
    <t>Dressing 7.6 cm x 7.6 cm</t>
  </si>
  <si>
    <t>Adaptic 2012</t>
  </si>
  <si>
    <t>Dulaglutide</t>
  </si>
  <si>
    <t>Injection 1.5 mg in 0.5 mL single dose pre-filled pen</t>
  </si>
  <si>
    <t>Trulicity</t>
  </si>
  <si>
    <t>Duloxetine</t>
  </si>
  <si>
    <t>Capsule 30 mg (as hydrochloride)</t>
  </si>
  <si>
    <t>APO-Duloxetine</t>
  </si>
  <si>
    <t>Cymbalta</t>
  </si>
  <si>
    <t>DYTREX 30</t>
  </si>
  <si>
    <t>Duloxecor</t>
  </si>
  <si>
    <t>Duloxetine Sandoz</t>
  </si>
  <si>
    <t>Duloxetine Sandoz 30</t>
  </si>
  <si>
    <t>Tixol</t>
  </si>
  <si>
    <t>DYTREX 60</t>
  </si>
  <si>
    <t>Duloxetine Sandoz 60</t>
  </si>
  <si>
    <t>Dupilumab</t>
  </si>
  <si>
    <t>Injection 200 mg in 1.14 mL single dose pre-filled syringe</t>
  </si>
  <si>
    <t>Dupixent</t>
  </si>
  <si>
    <t>Injection 300 mg in 2 mL single dose pre-filled syringe</t>
  </si>
  <si>
    <t>Dutasteride</t>
  </si>
  <si>
    <t>Capsule 500 micrograms</t>
  </si>
  <si>
    <t>APO-Dutasteride</t>
  </si>
  <si>
    <t>Avodart</t>
  </si>
  <si>
    <t>Dutasteride with tamsulosin</t>
  </si>
  <si>
    <t>Capsule containing dutasteride 500 micrograms with tamsulosin hydrochloride 400 micrograms</t>
  </si>
  <si>
    <t>Doubluts</t>
  </si>
  <si>
    <t>Duodart 500ug/400ug</t>
  </si>
  <si>
    <t>Eculizumab</t>
  </si>
  <si>
    <t>Solution concentrate for I.V. infusion 300 mg in 30 mL</t>
  </si>
  <si>
    <t>Soliris</t>
  </si>
  <si>
    <t>Efavirenz</t>
  </si>
  <si>
    <t>Stocrin</t>
  </si>
  <si>
    <t>Electrolyte replacement, oral</t>
  </si>
  <si>
    <t>Oral rehydration salts containing glucose monohydrate 3.56 g, sodium chloride 470 mg, potassium chloride 300 mg and sodium acid citrate 530 mg per sachet, 10</t>
  </si>
  <si>
    <t>O.R.S.</t>
  </si>
  <si>
    <t>Eletriptan</t>
  </si>
  <si>
    <t>Relpax</t>
  </si>
  <si>
    <t>Tablet 80 mg (as hydrobromide)</t>
  </si>
  <si>
    <t>Elexacaftor with tezacaftor and with ivacaftor, and ivacaftor</t>
  </si>
  <si>
    <t>Pack containing 56 tablets elexacaftor 100 mg with tezacaftor 50 mg and with ivacaftor 75 mg and 28 tablets ivacaftor 150 mg</t>
  </si>
  <si>
    <t>Trikafta</t>
  </si>
  <si>
    <t>Pack containing 56 tablets elexacaftor 50 mg with tezacaftor 25 mg and with ivacaftor 37.5 mg and 28 tablets ivacaftor 75 mg</t>
  </si>
  <si>
    <t>Eltrombopag</t>
  </si>
  <si>
    <t>Tablet 25 mg (as olamine)</t>
  </si>
  <si>
    <t>Revolade</t>
  </si>
  <si>
    <t>Tablet 50 mg (as olamine)</t>
  </si>
  <si>
    <t>Empagliflozin</t>
  </si>
  <si>
    <t>Jardiance</t>
  </si>
  <si>
    <t>Empagliflozin with linagliptin</t>
  </si>
  <si>
    <t>Tablet containing 10 mg empagliflozin with 5 mg linagliptin</t>
  </si>
  <si>
    <t>Glyxambi</t>
  </si>
  <si>
    <t>Tablet containing 25 mg empagliflozin with 5 mg linagliptin</t>
  </si>
  <si>
    <t>Empagliflozin with metformin</t>
  </si>
  <si>
    <t>Tablet containing 12.5 mg empagliflozin with 1 g metformin hydrochloride</t>
  </si>
  <si>
    <t>Jardiamet 12.5 mg/1000 mg</t>
  </si>
  <si>
    <t>Tablet containing 12.5 mg empagliflozin with 500 mg metformin hydrochloride</t>
  </si>
  <si>
    <t>Jardiamet 12.5 mg/500 mg</t>
  </si>
  <si>
    <t>Tablet containing 5 mg empagliflozin with 1 g metformin hydrochloride</t>
  </si>
  <si>
    <t>Jardiamet 5 mg/1000 mg</t>
  </si>
  <si>
    <t>Tablet containing 5 mg empagliflozin with 500 mg metformin hydrochloride</t>
  </si>
  <si>
    <t>Jardiamet 5 mg/500 mg</t>
  </si>
  <si>
    <t>Emtricitabine with rilpivirine with tenofovir alafenamide</t>
  </si>
  <si>
    <t>Tablet containing emtricitabine 200 mg with rilpivirine 25 mg with tenofovir alafenamide 25 mg</t>
  </si>
  <si>
    <t>Odefsey</t>
  </si>
  <si>
    <t>Emtricitabine with tenofovir alafenamide</t>
  </si>
  <si>
    <t>Tablet containing emtricitabine 200 mg with tenofovir alafenamide 10 mg</t>
  </si>
  <si>
    <t>Descovy</t>
  </si>
  <si>
    <t>Tablet containing emtricitabine 200 mg with tenofovir alafenamide 25 mg</t>
  </si>
  <si>
    <t>Enalapril</t>
  </si>
  <si>
    <t>Tablet containing enalapril maleate 10 mg</t>
  </si>
  <si>
    <t>APO-Enalapril</t>
  </si>
  <si>
    <t>Acetec</t>
  </si>
  <si>
    <t>Enalapril Sandoz</t>
  </si>
  <si>
    <t>Enalapril generichealth</t>
  </si>
  <si>
    <t>Malean</t>
  </si>
  <si>
    <t>Renitec</t>
  </si>
  <si>
    <t>Tablet containing enalapril maleate 20 mg</t>
  </si>
  <si>
    <t>Renitec 20</t>
  </si>
  <si>
    <t>Tablet containing enalapril maleate 5 mg</t>
  </si>
  <si>
    <t>Enalapril with hydrochlorothiazide</t>
  </si>
  <si>
    <t>Tablet containing enalapril maleate 20 mg with hydrochlorothiazide 6 mg</t>
  </si>
  <si>
    <t>Enalapril/HCT Sandoz</t>
  </si>
  <si>
    <t>Renitec Plus 20/6</t>
  </si>
  <si>
    <t>Encorafenib</t>
  </si>
  <si>
    <t>Braftovi</t>
  </si>
  <si>
    <t>Capsule 75 mg</t>
  </si>
  <si>
    <t>Enoxaparin</t>
  </si>
  <si>
    <t>Injection containing enoxaparin sodium 100 mg (10,000 I.U. anti-Xa) in 1 mL pre-filled syringe</t>
  </si>
  <si>
    <t>Clexane Safety-Lock</t>
  </si>
  <si>
    <t>Injection containing enoxaparin sodium 20 mg (2,000 I.U. anti-Xa) in 0.2 mL pre-filled syringe</t>
  </si>
  <si>
    <t>Injection containing enoxaparin sodium 40 mg (4,000 I.U. anti-Xa) in 0.4 mL pre-filled syringe</t>
  </si>
  <si>
    <t>Injection containing enoxaparin sodium 60 mg (6,000 I.U. anti-Xa) in 0.6 mL pre-filled syringe</t>
  </si>
  <si>
    <t>Injection containing enoxaparin sodium 80 mg (8,000 I.U. anti-Xa) in 0.8 mL pre-filled syringe</t>
  </si>
  <si>
    <t>Entacapone</t>
  </si>
  <si>
    <t>Comtan</t>
  </si>
  <si>
    <t>Entecavir</t>
  </si>
  <si>
    <t>Tablet 0.5 mg (as monohydrate)</t>
  </si>
  <si>
    <t>ENTAC</t>
  </si>
  <si>
    <t>ENTECAVIR APO</t>
  </si>
  <si>
    <t>ENTECAVIR RBX</t>
  </si>
  <si>
    <t>ENTECLUDE</t>
  </si>
  <si>
    <t>Entecavir GH</t>
  </si>
  <si>
    <t>Entecavir Mylan</t>
  </si>
  <si>
    <t>Entecavir Sandoz</t>
  </si>
  <si>
    <t>Tablet 1 mg (as monohydrate)</t>
  </si>
  <si>
    <t>Entrectinib</t>
  </si>
  <si>
    <t>Rozlytrek</t>
  </si>
  <si>
    <t>Enzalutamide</t>
  </si>
  <si>
    <t>Capsule 40 mg</t>
  </si>
  <si>
    <t>Xtandi</t>
  </si>
  <si>
    <t>Eplerenone</t>
  </si>
  <si>
    <t>APO-Eplerenone</t>
  </si>
  <si>
    <t>ESPLER</t>
  </si>
  <si>
    <t>Inpler</t>
  </si>
  <si>
    <t>Inspra</t>
  </si>
  <si>
    <t>Epoetin alfa</t>
  </si>
  <si>
    <t>Injection 1,000 units in 0.5 mL pre-filled syringe</t>
  </si>
  <si>
    <t>Eprex 1000</t>
  </si>
  <si>
    <t>Injection 10,000 units in 1 mL pre-filled syringe</t>
  </si>
  <si>
    <t>Eprex 10000</t>
  </si>
  <si>
    <t>Injection 2,000 units in 0.5 mL pre-filled syringe</t>
  </si>
  <si>
    <t>Eprex 2000</t>
  </si>
  <si>
    <t>Injection 20,000 units in 0.5 mL pre-filled syringe</t>
  </si>
  <si>
    <t>Eprex 20,000</t>
  </si>
  <si>
    <t>Injection 3,000 units in 0.3 mL pre-filled syringe</t>
  </si>
  <si>
    <t>Eprex 3000</t>
  </si>
  <si>
    <t>Injection 4,000 units in 0.4 mL pre-filled syringe</t>
  </si>
  <si>
    <t>Eprex 4000</t>
  </si>
  <si>
    <t>Injection 40,000 units in 1 mL pre-filled syringe</t>
  </si>
  <si>
    <t>Eprex 40,000</t>
  </si>
  <si>
    <t>Injection 5,000 units in 0.5 mL pre-filled syringe</t>
  </si>
  <si>
    <t>Eprex 5000</t>
  </si>
  <si>
    <t>Injection 6,000 units in 0.6 mL pre-filled syringe</t>
  </si>
  <si>
    <t>Eprex 6000</t>
  </si>
  <si>
    <t>Injection 8,000 units in 0.8 mL pre-filled syringe</t>
  </si>
  <si>
    <t>Eprex 8000</t>
  </si>
  <si>
    <t>Epoetin beta</t>
  </si>
  <si>
    <t>Injection 10,000 units in 0.6 mL pre-filled syringe</t>
  </si>
  <si>
    <t>NeoRecormon</t>
  </si>
  <si>
    <t>Injection 2,000 units in 0.3 mL pre-filled syringe</t>
  </si>
  <si>
    <t>Injection 4,000 units in 0.3 mL pre-filled syringe</t>
  </si>
  <si>
    <t>Injection 5,000 units in 0.3 mL pre-filled syringe</t>
  </si>
  <si>
    <t>Injection 6,000 units in 0.3 mL pre-filled syringe</t>
  </si>
  <si>
    <t>Epoetin lambda</t>
  </si>
  <si>
    <t>Novicrit</t>
  </si>
  <si>
    <t>Injection 2,000 units in 1 mL pre-filled syringe</t>
  </si>
  <si>
    <t>Epoprostenol</t>
  </si>
  <si>
    <t>Powder for I.V. infusion 1.5 mg (as sodium)</t>
  </si>
  <si>
    <t>Veletri</t>
  </si>
  <si>
    <t>Powder for I.V. infusion 1.5 mg (as sodium) with 2 vials diluent 50 mL</t>
  </si>
  <si>
    <t>Flolan</t>
  </si>
  <si>
    <t>Powder for I.V. infusion 500 micrograms (as sodium)</t>
  </si>
  <si>
    <t>Powder for I.V. infusion 500 micrograms (as sodium) with 2 vials diluent 50 mL</t>
  </si>
  <si>
    <t>Eprosartan</t>
  </si>
  <si>
    <t>Tablet 400 mg (as mesilate)</t>
  </si>
  <si>
    <t>Teveten</t>
  </si>
  <si>
    <t>Tablet 600 mg (as mesilate)</t>
  </si>
  <si>
    <t>Eprosartan with hydrochlorothiazide</t>
  </si>
  <si>
    <t>Tablet 600 mg eprosartan (as mesilate) with 12.5 mg hydrochlorothiazide</t>
  </si>
  <si>
    <t>Teveten Plus 600/12.5</t>
  </si>
  <si>
    <t>Erlotinib</t>
  </si>
  <si>
    <t>Tablet 100 mg (as hydrochloride)</t>
  </si>
  <si>
    <t>Erlotinib APOTEX</t>
  </si>
  <si>
    <t>Erlotinib Sandoz</t>
  </si>
  <si>
    <t>Tablet 150 mg (as hydrochloride)</t>
  </si>
  <si>
    <t>Tablet 25 mg (as hydrochloride)</t>
  </si>
  <si>
    <t>Ertugliflozin</t>
  </si>
  <si>
    <t>Steglatro 15</t>
  </si>
  <si>
    <t>Steglatro 5</t>
  </si>
  <si>
    <t>Ertugliflozin with metformin</t>
  </si>
  <si>
    <t>Tablet containing 2.5 mg ertugliflozin with 1 g metformin hydrochloride</t>
  </si>
  <si>
    <t>Segluromet 2.5/1000</t>
  </si>
  <si>
    <t>Tablet containing 2.5 mg ertugliflozin with 500 mg metformin hydrochloride</t>
  </si>
  <si>
    <t>Segluromet 2.5/500</t>
  </si>
  <si>
    <t>Tablet containing 7.5 mg ertugliflozin with 1 g metformin hydrochloride</t>
  </si>
  <si>
    <t>Segluromet 7.5/1000</t>
  </si>
  <si>
    <t>Tablet containing 7.5 mg ertugliflozin with 500 mg metformin hydrochloride</t>
  </si>
  <si>
    <t>Segluromet 7.5/500</t>
  </si>
  <si>
    <t>Ertugliflozin with sitagliptin</t>
  </si>
  <si>
    <t>Tablet containing 15 mg ertugliflozin with 100 mg sitagliptin</t>
  </si>
  <si>
    <t>Steglujan 15/100</t>
  </si>
  <si>
    <t>Tablet containing 5 mg ertugliflozin with 100 mg sitagliptin</t>
  </si>
  <si>
    <t>Steglujan 5/100</t>
  </si>
  <si>
    <t>Erythromycin</t>
  </si>
  <si>
    <t>Capsule 250 mg (containing enteric coated pellets)</t>
  </si>
  <si>
    <t>Eryc</t>
  </si>
  <si>
    <t>Mayne Pharma Erythromycin</t>
  </si>
  <si>
    <t>Powder for oral liquid 200 mg (as ethyl succinate) per 5 mL, 100 mL</t>
  </si>
  <si>
    <t>E-Mycin 200</t>
  </si>
  <si>
    <t>Powder for oral liquid 400 mg (as ethyl succinate) per 5 mL, 100 mL</t>
  </si>
  <si>
    <t>E-Mycin 400</t>
  </si>
  <si>
    <t>Escitalopram</t>
  </si>
  <si>
    <t>Oral solution 20 mg (as oxalate) per mL, 15 mL</t>
  </si>
  <si>
    <t>Lexapro</t>
  </si>
  <si>
    <t>Tablet 10 mg (as oxalate)</t>
  </si>
  <si>
    <t>APO-Escitalopram</t>
  </si>
  <si>
    <t>APX-Escitalopram</t>
  </si>
  <si>
    <t>Blooms the Chemist Escitalopram</t>
  </si>
  <si>
    <t>Cilopam-S</t>
  </si>
  <si>
    <t>Escitalopram GH</t>
  </si>
  <si>
    <t>Escitalopram Sandoz</t>
  </si>
  <si>
    <t>Esipram</t>
  </si>
  <si>
    <t>Lexam 10</t>
  </si>
  <si>
    <t>LoxaLate</t>
  </si>
  <si>
    <t>NOUMED ESCITALOPRAM</t>
  </si>
  <si>
    <t>Tablet 20 mg (as oxalate)</t>
  </si>
  <si>
    <t>Lexam 20</t>
  </si>
  <si>
    <t>Esomeprazole</t>
  </si>
  <si>
    <t>Capsule (enteric) 20 mg (as magnesium)</t>
  </si>
  <si>
    <t>Noxicid Caps</t>
  </si>
  <si>
    <t>Capsule (enteric) 40 mg (as magnesium)</t>
  </si>
  <si>
    <t>Tablet (enteric coated) 20 mg (as magnesium trihydrate)</t>
  </si>
  <si>
    <t>APO-Esomeprazole</t>
  </si>
  <si>
    <t>Esomeprazole Apotex</t>
  </si>
  <si>
    <t>Esomeprazole GH</t>
  </si>
  <si>
    <t>Esomeprazole GxP</t>
  </si>
  <si>
    <t>Esomeprazole Mylan</t>
  </si>
  <si>
    <t>Esomeprazole RBX</t>
  </si>
  <si>
    <t>Esomeprazole SZ</t>
  </si>
  <si>
    <t>Esomeprazole Sandoz</t>
  </si>
  <si>
    <t>Esopreze</t>
  </si>
  <si>
    <t>NOUMED ESOMEPRAZOLE</t>
  </si>
  <si>
    <t>Nexazole</t>
  </si>
  <si>
    <t>Nexium</t>
  </si>
  <si>
    <t>Nexole</t>
  </si>
  <si>
    <t>Tablet (enteric coated) 40 mg (as magnesium trihydrate)</t>
  </si>
  <si>
    <t>Esomeprazole and clarithromycin and amoxicillin</t>
  </si>
  <si>
    <t>Pack containing 14 tablets (enteric coated) containing esomeprazole 20 mg (as magnesium trihydrate), 14 tablets clarithromycin 500 mg and 28 capsules amoxicillin 500 mg (as trihydrate)</t>
  </si>
  <si>
    <t>Nexium Hp7</t>
  </si>
  <si>
    <t>Pack containing 14 tablets (enteric coated) containing esomeprazole 20 mg (as magnesium), 14 tablets clarithromycin 500 mg and 28 capsules amoxicillin 500 mg (as trihydrate)</t>
  </si>
  <si>
    <t>ESOMEPRAZOLE SANDOZ Hp7</t>
  </si>
  <si>
    <t>Essential amino acids formula</t>
  </si>
  <si>
    <t>Oral powder 200 g (Essential Amino Acid Mix)</t>
  </si>
  <si>
    <t>Essential Amino Acid Mix</t>
  </si>
  <si>
    <t>Essential amino acids formula with minerals and vitamin c</t>
  </si>
  <si>
    <t>Oral powder 400 g (Dialamine)</t>
  </si>
  <si>
    <t>Dialamine</t>
  </si>
  <si>
    <t>Essential amino acids formula with vitamins and minerals</t>
  </si>
  <si>
    <t>Sachets containing oral powder 12.5 g, 50 (EAA Supplement)</t>
  </si>
  <si>
    <t>EAA Supplement</t>
  </si>
  <si>
    <t>Estradiol</t>
  </si>
  <si>
    <t>Pessary (modified release) 10 micrograms (as hemihydrate)</t>
  </si>
  <si>
    <t>Vaginal</t>
  </si>
  <si>
    <t>Estro-Pess</t>
  </si>
  <si>
    <t>Vagifem Low</t>
  </si>
  <si>
    <t>Zumenon</t>
  </si>
  <si>
    <t>Tablet containing estradiol valerate 1 mg</t>
  </si>
  <si>
    <t>Progynova</t>
  </si>
  <si>
    <t>Tablet containing estradiol valerate 2 mg</t>
  </si>
  <si>
    <t>Transdermal gel 1 mg (as hemihydrate) in 1 g sachet, 28</t>
  </si>
  <si>
    <t>Sandrena</t>
  </si>
  <si>
    <t>Transdermal patches 1.17 mg, 8</t>
  </si>
  <si>
    <t>Estradot 75</t>
  </si>
  <si>
    <t>Transdermal patches 1.5 mg (as hemihydrate), 8</t>
  </si>
  <si>
    <t>Estraderm MX 50</t>
  </si>
  <si>
    <t>Transdermal patches 1.56 mg, 8</t>
  </si>
  <si>
    <t>Estradot 100</t>
  </si>
  <si>
    <t>Transdermal patches 2 mg, 4</t>
  </si>
  <si>
    <t>Climara 25</t>
  </si>
  <si>
    <t>Transdermal patches 3 mg (as hemihydrate), 8</t>
  </si>
  <si>
    <t>Estraderm MX 100</t>
  </si>
  <si>
    <t>Transdermal patches 3.8 mg, 4</t>
  </si>
  <si>
    <t>Climara 50</t>
  </si>
  <si>
    <t>Transdermal patches 390 micrograms, 8</t>
  </si>
  <si>
    <t>Estradot 25</t>
  </si>
  <si>
    <t>Transdermal patches 5.7 mg, 4</t>
  </si>
  <si>
    <t>Climara 75</t>
  </si>
  <si>
    <t>Transdermal patches 585 micrograms, 8</t>
  </si>
  <si>
    <t>Estradot 37.5</t>
  </si>
  <si>
    <t>Transdermal patches 7.6 mg, 4</t>
  </si>
  <si>
    <t>Climara 100</t>
  </si>
  <si>
    <t>Transdermal patches 750 micrograms (as hemihydrate), 8</t>
  </si>
  <si>
    <t>Estraderm MX 25</t>
  </si>
  <si>
    <t>Transdermal patches 780 micrograms, 8</t>
  </si>
  <si>
    <t>Estradot 50</t>
  </si>
  <si>
    <t>Estradiol and estradiol with dydrogesterone</t>
  </si>
  <si>
    <t>Pack containing 14 tablets estradiol 1 mg and 14 tablets estradiol 1 mg with dydrogesterone 10 mg</t>
  </si>
  <si>
    <t>Femoston 1/10</t>
  </si>
  <si>
    <t>Pack containing 14 tablets estradiol 2 mg and 14 tablets estradiol 2 mg with dydrogesterone 10 mg</t>
  </si>
  <si>
    <t>Femoston 2/10</t>
  </si>
  <si>
    <t>Estradiol and estradiol with norethisterone</t>
  </si>
  <si>
    <t>Pack containing 4 transdermal patches 780 micrograms estradiol (as hemihydrate) and 4 transdermal patches 510 micrograms estradiol (as hemihydrate) with 4.8 mg norethisterone acetate</t>
  </si>
  <si>
    <t>Estalis sequi 50/250</t>
  </si>
  <si>
    <t>Pack containing 4 transdermal patches 780 micrograms estradiol (as hemihydrate) and 4 transdermal patches 620 micrograms estradiol (as hemihydrate) with 2.7 mg norethisterone acetate</t>
  </si>
  <si>
    <t>Estalis sequi 50/140</t>
  </si>
  <si>
    <t>Estradiol with dydrogesterone</t>
  </si>
  <si>
    <t>Tablet 1 mg-5 mg</t>
  </si>
  <si>
    <t>Femoston-Conti</t>
  </si>
  <si>
    <t>Estradiol with norethisterone</t>
  </si>
  <si>
    <t>Transdermal patches containing 510 micrograms estradiol (as hemihydrate) with 4.8 mg norethisterone acetate, 8</t>
  </si>
  <si>
    <t>Estalis continuous 50/250</t>
  </si>
  <si>
    <t>Transdermal patches containing 620 micrograms estradiol (as hemihydrate) with 2.7 mg norethisterone acetate, 8</t>
  </si>
  <si>
    <t>Estalis continuous 50/140</t>
  </si>
  <si>
    <t>Estriol</t>
  </si>
  <si>
    <t>Pessaries 500 micrograms, 15</t>
  </si>
  <si>
    <t>Ovestin Ovula</t>
  </si>
  <si>
    <t>Vaginal cream 1 mg per g, 15 g</t>
  </si>
  <si>
    <t>Ovestin</t>
  </si>
  <si>
    <t>Etanercept</t>
  </si>
  <si>
    <t>Injection 50 mg in 1 mL single use auto-injector, 4</t>
  </si>
  <si>
    <t>Brenzys</t>
  </si>
  <si>
    <t>Enbrel</t>
  </si>
  <si>
    <t>Injection set containing 4 vials powder for injection 25 mg and 4 pre-filled syringes solvent 1 mL</t>
  </si>
  <si>
    <t>Injections 50 mg in 1 mL single use pre-filled syringes, 4</t>
  </si>
  <si>
    <t>Ethosuximide</t>
  </si>
  <si>
    <t>Zarontin</t>
  </si>
  <si>
    <t>Oral solution 250 mg per 5 mL, 200 mL</t>
  </si>
  <si>
    <t>Etonogestrel</t>
  </si>
  <si>
    <t>Subcutaneous implant 68 mg</t>
  </si>
  <si>
    <t>Implanon NXT</t>
  </si>
  <si>
    <t>Etoposide</t>
  </si>
  <si>
    <t>Vepesid</t>
  </si>
  <si>
    <t>Etravirine</t>
  </si>
  <si>
    <t>Intelence</t>
  </si>
  <si>
    <t>Everolimus</t>
  </si>
  <si>
    <t>Tablet 0.25 mg</t>
  </si>
  <si>
    <t>Certican</t>
  </si>
  <si>
    <t>Everocan</t>
  </si>
  <si>
    <t>Tablet 0.5 mg</t>
  </si>
  <si>
    <t>Tablet 0.75 mg</t>
  </si>
  <si>
    <t>Afinitor</t>
  </si>
  <si>
    <t>Everolimus Sandoz</t>
  </si>
  <si>
    <t>Tablet, dispersible, 2 mg</t>
  </si>
  <si>
    <t>Tablet, dispersible, 3 mg</t>
  </si>
  <si>
    <t>Tablet, dispersible, 5 mg</t>
  </si>
  <si>
    <t>Evolocumab</t>
  </si>
  <si>
    <t>Injection 140 mg in 1 mL single use pre-filled pen</t>
  </si>
  <si>
    <t>Repatha</t>
  </si>
  <si>
    <t>Injection 420 mg in 3.5 mL single use pre-filled cartridge</t>
  </si>
  <si>
    <t>Exemestane</t>
  </si>
  <si>
    <t>APO-Exemestane</t>
  </si>
  <si>
    <t>Aromasin</t>
  </si>
  <si>
    <t>Exemestane GH</t>
  </si>
  <si>
    <t>Exemestane Sandoz</t>
  </si>
  <si>
    <t>Ezetimibe</t>
  </si>
  <si>
    <t>APO-Ezetimibe</t>
  </si>
  <si>
    <t>BTC Ezetimibe</t>
  </si>
  <si>
    <t>Blooms The Chemist Ezetimibe</t>
  </si>
  <si>
    <t>EZEMICHOL</t>
  </si>
  <si>
    <t>Ezetimibe GH</t>
  </si>
  <si>
    <t>Ezetimibe Sandoz</t>
  </si>
  <si>
    <t>Ezetrol</t>
  </si>
  <si>
    <t>Pharmacor Ezetimibe 10</t>
  </si>
  <si>
    <t>Zient 10mg</t>
  </si>
  <si>
    <t>Ezetimibe and rosuvastatin</t>
  </si>
  <si>
    <t>Pack containing 30 tablets ezetimibe 10 mg and 30 tablets rosuvastatin 10 mg (as calcium)</t>
  </si>
  <si>
    <t>Ezalo Composite Pack 10mg+10mg</t>
  </si>
  <si>
    <t>Rosuzet Composite Pack</t>
  </si>
  <si>
    <t>Pack containing 30 tablets ezetimibe 10 mg and 30 tablets rosuvastatin 20 mg (as calcium)</t>
  </si>
  <si>
    <t>Ezalo Composite Pack 10mg+20mg</t>
  </si>
  <si>
    <t>Pack containing 30 tablets ezetimibe 10 mg and 30 tablets rosuvastatin 40 mg (as calcium)</t>
  </si>
  <si>
    <t>Ezalo Composite Pack 10mg+40mg</t>
  </si>
  <si>
    <t>Pack containing 30 tablets ezetimibe 10 mg and 30 tablets rosuvastatin 5 mg (as calcium)</t>
  </si>
  <si>
    <t>Ezalo Composite Pack 10mg+5mg</t>
  </si>
  <si>
    <t>Ezetimibe with atorvastatin</t>
  </si>
  <si>
    <t>Tablet 10 mg-10 mg</t>
  </si>
  <si>
    <t>Atozet</t>
  </si>
  <si>
    <t>Ezetast</t>
  </si>
  <si>
    <t>Ezetimibe/Atorvastatin GH 10/10</t>
  </si>
  <si>
    <t>Tablet 10 mg-20 mg</t>
  </si>
  <si>
    <t>Ezetimibe/Atorvastatin GH 10/20</t>
  </si>
  <si>
    <t>Tablet 10 mg-40 mg</t>
  </si>
  <si>
    <t>Ezetimibe/Atorvastatin GH 10/40</t>
  </si>
  <si>
    <t>Tablet 10 mg-80 mg</t>
  </si>
  <si>
    <t>Ezetimibe/Atorvastatin GH 10/80</t>
  </si>
  <si>
    <t>Ezetimibe with simvastatin</t>
  </si>
  <si>
    <t>APO-Ezetimibe/Simvastatin 10/10</t>
  </si>
  <si>
    <t>EZESIM 10/10</t>
  </si>
  <si>
    <t>EZETIMIBE/SIMVASTATIN SANDOZ</t>
  </si>
  <si>
    <t>EZETORIN</t>
  </si>
  <si>
    <t>EZEVYT 10/10</t>
  </si>
  <si>
    <t>EzSimva GH 10/10</t>
  </si>
  <si>
    <t>Pharmacor Ezetimibe Simvastatin 10/10</t>
  </si>
  <si>
    <t>Vytorin</t>
  </si>
  <si>
    <t>Zeklen 10/10 mg</t>
  </si>
  <si>
    <t>APO-Ezetimibe/Simvastatin 10/20</t>
  </si>
  <si>
    <t>EZESIM 10/20</t>
  </si>
  <si>
    <t>EZEVYT 10/20</t>
  </si>
  <si>
    <t>EzSimva GH 10/20</t>
  </si>
  <si>
    <t>Pharmacor Ezetimibe Simvastatin 10/20</t>
  </si>
  <si>
    <t>Zeklen 10/20 mg</t>
  </si>
  <si>
    <t>APO-Ezetimibe/Simvastatin 10/40</t>
  </si>
  <si>
    <t>EZESIM 10/40</t>
  </si>
  <si>
    <t>EZEVYT 10/40</t>
  </si>
  <si>
    <t>EzSimva GH 10/40</t>
  </si>
  <si>
    <t>Pharmacor Ezetimibe Simvastatin 10/40</t>
  </si>
  <si>
    <t>Zeklen 10/40 mg</t>
  </si>
  <si>
    <t>APO-Ezetimibe/Simvastatin 10/80</t>
  </si>
  <si>
    <t>EZESIM 10/80</t>
  </si>
  <si>
    <t>EZEVYT 10/80</t>
  </si>
  <si>
    <t>EzSimva GH 10/80</t>
  </si>
  <si>
    <t>Pharmacor Ezetimibe Simvastatin 10/80</t>
  </si>
  <si>
    <t>Zeklen 10/80 mg</t>
  </si>
  <si>
    <t>Famciclovir</t>
  </si>
  <si>
    <t>Tablet 125 mg</t>
  </si>
  <si>
    <t>APO-Famciclovir</t>
  </si>
  <si>
    <t>Famciclovir-GA</t>
  </si>
  <si>
    <t>Famvir</t>
  </si>
  <si>
    <t>Favic 125</t>
  </si>
  <si>
    <t>Ezovir</t>
  </si>
  <si>
    <t>Favic 250</t>
  </si>
  <si>
    <t>Favic 500</t>
  </si>
  <si>
    <t>Famotidine</t>
  </si>
  <si>
    <t>Ausfam 20</t>
  </si>
  <si>
    <t>Ausfam 40</t>
  </si>
  <si>
    <t>Faricimab</t>
  </si>
  <si>
    <t>Solution for intravitreal injection 28.8 mg in 0.24 mL (120 mg per mL)</t>
  </si>
  <si>
    <t>Vabysmo</t>
  </si>
  <si>
    <t>Febuxostat</t>
  </si>
  <si>
    <t>Tablet 80 mg</t>
  </si>
  <si>
    <t>Adenuric</t>
  </si>
  <si>
    <t>Felodipine</t>
  </si>
  <si>
    <t>Tablet 10 mg (extended release)</t>
  </si>
  <si>
    <t>Felodil XR 10</t>
  </si>
  <si>
    <t>Felodur ER 10 mg</t>
  </si>
  <si>
    <t>Fendex ER</t>
  </si>
  <si>
    <t>Plendil ER</t>
  </si>
  <si>
    <t>Tablet 2.5 mg (extended release)</t>
  </si>
  <si>
    <t>Felodur ER 2.5 mg</t>
  </si>
  <si>
    <t>Tablet 5 mg (extended release)</t>
  </si>
  <si>
    <t>Felodil XR 5</t>
  </si>
  <si>
    <t>Felodur ER 5 mg</t>
  </si>
  <si>
    <t>Fenofibrate</t>
  </si>
  <si>
    <t>Tablet 145 mg</t>
  </si>
  <si>
    <t>APO-Fenofibrate</t>
  </si>
  <si>
    <t>Blooms the Chemist Fenofibrate</t>
  </si>
  <si>
    <t>FENOFIBRATE RBX</t>
  </si>
  <si>
    <t>Fenocol</t>
  </si>
  <si>
    <t>Fenofibrate Cipla</t>
  </si>
  <si>
    <t>Fenofibrate Mylan</t>
  </si>
  <si>
    <t>Fenofibrate Sandoz</t>
  </si>
  <si>
    <t>Fenofibrate Viatris</t>
  </si>
  <si>
    <t>Lipidil</t>
  </si>
  <si>
    <t>Tablet 48 mg</t>
  </si>
  <si>
    <t>Fentanyl</t>
  </si>
  <si>
    <t>Lozenge 1200 micrograms (as citrate)</t>
  </si>
  <si>
    <t>Buccal</t>
  </si>
  <si>
    <t>Actiq</t>
  </si>
  <si>
    <t>Lozenge 1600 micrograms (as citrate)</t>
  </si>
  <si>
    <t>Lozenge 200 micrograms (as citrate)</t>
  </si>
  <si>
    <t>Lozenge 400 micrograms (as citrate)</t>
  </si>
  <si>
    <t>Lozenge 600 micrograms (as citrate)</t>
  </si>
  <si>
    <t>Lozenge 800 micrograms (as citrate)</t>
  </si>
  <si>
    <t>Tablet (orally disintegrating) 100 micrograms (as citrate)</t>
  </si>
  <si>
    <t>Fentora</t>
  </si>
  <si>
    <t>Tablet (orally disintegrating) 200 micrograms (as citrate)</t>
  </si>
  <si>
    <t>Tablet (orally disintegrating) 400 micrograms (as citrate)</t>
  </si>
  <si>
    <t>Tablet (orally disintegrating) 600 micrograms (as citrate)</t>
  </si>
  <si>
    <t>Tablet (orally disintegrating) 800 micrograms (as citrate)</t>
  </si>
  <si>
    <t>Tablet (sublingual) 100 micrograms (as citrate)</t>
  </si>
  <si>
    <t>Abstral</t>
  </si>
  <si>
    <t>Tablet (sublingual) 200 micrograms (as citrate)</t>
  </si>
  <si>
    <t>Tablet (sublingual) 300 micrograms (as citrate)</t>
  </si>
  <si>
    <t>Tablet (sublingual) 400 micrograms (as citrate)</t>
  </si>
  <si>
    <t>Tablet (sublingual) 600 micrograms (as citrate)</t>
  </si>
  <si>
    <t>Tablet (sublingual) 800 micrograms (as citrate)</t>
  </si>
  <si>
    <t>Transdermal patch 1.28 mg</t>
  </si>
  <si>
    <t>Denpax</t>
  </si>
  <si>
    <t>Transdermal patch 10.20 mg</t>
  </si>
  <si>
    <t>Transdermal patch 12.375 mg</t>
  </si>
  <si>
    <t>Fenpatch 75</t>
  </si>
  <si>
    <t>Transdermal patch 12.6 mg</t>
  </si>
  <si>
    <t>APO-Fentanyl</t>
  </si>
  <si>
    <t>Durogesic 75</t>
  </si>
  <si>
    <t>Fentanyl Sandoz</t>
  </si>
  <si>
    <t>Transdermal patch 16.5 mg</t>
  </si>
  <si>
    <t>Fenpatch 100</t>
  </si>
  <si>
    <t>Transdermal patch 16.8 mg</t>
  </si>
  <si>
    <t>Durogesic 100</t>
  </si>
  <si>
    <t>Transdermal patch 2.063 mg</t>
  </si>
  <si>
    <t>Fenpatch 12</t>
  </si>
  <si>
    <t>Transdermal patch 2.1 mg</t>
  </si>
  <si>
    <t>Durogesic 12</t>
  </si>
  <si>
    <t>Transdermal patch 2.55 mg</t>
  </si>
  <si>
    <t>Transdermal patch 4.125 mg</t>
  </si>
  <si>
    <t>Fenpatch 25</t>
  </si>
  <si>
    <t>Transdermal patch 4.2 mg</t>
  </si>
  <si>
    <t>Durogesic 25</t>
  </si>
  <si>
    <t>Transdermal patch 5.10 mg</t>
  </si>
  <si>
    <t>Transdermal patch 7.65 mg</t>
  </si>
  <si>
    <t>Transdermal patch 8.25 mg</t>
  </si>
  <si>
    <t>Fenpatch 50</t>
  </si>
  <si>
    <t>Transdermal patch 8.4 mg</t>
  </si>
  <si>
    <t>Durogesic 50</t>
  </si>
  <si>
    <t>Ferric carboxymaltose</t>
  </si>
  <si>
    <t>Injection 1000 mg (iron) in 20 mL</t>
  </si>
  <si>
    <t>Ferinject</t>
  </si>
  <si>
    <t>Injection 500 mg (iron) in 10 mL</t>
  </si>
  <si>
    <t>Ferric derisomaltose</t>
  </si>
  <si>
    <t>Injection 1000 mg (iron) in 10 mL</t>
  </si>
  <si>
    <t>Monofer</t>
  </si>
  <si>
    <t>Injection 500 mg (iron) in 5 mL</t>
  </si>
  <si>
    <t>Ferrous fumarate</t>
  </si>
  <si>
    <t>Tablet 200 mg (equivalent to 65.7 mg iron)</t>
  </si>
  <si>
    <t>Ferro-tab</t>
  </si>
  <si>
    <t>Ferrous fumarate with folic acid</t>
  </si>
  <si>
    <t>Tablet 310 mg (equivalent to 100 mg iron)-350 micrograms</t>
  </si>
  <si>
    <t>Ferro-f-tab</t>
  </si>
  <si>
    <t>Ferrous sulfate</t>
  </si>
  <si>
    <t>Oral liquid containing 30 mg ferrous sulfate heptahydrate per mL, 250 mL</t>
  </si>
  <si>
    <t>Ferro-Liquid</t>
  </si>
  <si>
    <t>Fexofenadine hydrochloride</t>
  </si>
  <si>
    <t>Tablet 120 mg</t>
  </si>
  <si>
    <t>Pharmacy Action Fexorelief 120</t>
  </si>
  <si>
    <t>Telfast 120</t>
  </si>
  <si>
    <t>Trust Fexit 120</t>
  </si>
  <si>
    <t>Xergic</t>
  </si>
  <si>
    <t>Telfast</t>
  </si>
  <si>
    <t>Filgrastim</t>
  </si>
  <si>
    <t>Injection 120 micrograms in 0.2 mL single-use pre-filled syringe</t>
  </si>
  <si>
    <t>Nivestim</t>
  </si>
  <si>
    <t>Injection 300 micrograms in 0.5 mL single-use pre-filled syringe</t>
  </si>
  <si>
    <t>Neupogen</t>
  </si>
  <si>
    <t>Zarzio</t>
  </si>
  <si>
    <t>Injection 300 micrograms in 1 mL</t>
  </si>
  <si>
    <t>Injection 480 micrograms in 0.5 mL single-use pre-filled syringe</t>
  </si>
  <si>
    <t>Injection 480 micrograms in 1.6 mL</t>
  </si>
  <si>
    <t>Finasteride</t>
  </si>
  <si>
    <t>APO-Finasteride</t>
  </si>
  <si>
    <t>Finasta</t>
  </si>
  <si>
    <t>Finasteride GH 5</t>
  </si>
  <si>
    <t>Finasteride Mylan 5</t>
  </si>
  <si>
    <t>Finasteride-GA 5</t>
  </si>
  <si>
    <t>Finide</t>
  </si>
  <si>
    <t>Finnacar</t>
  </si>
  <si>
    <t>Finpro</t>
  </si>
  <si>
    <t>Pharmacor Finasteride 5</t>
  </si>
  <si>
    <t>Proscar</t>
  </si>
  <si>
    <t>Fingolimod</t>
  </si>
  <si>
    <t>Capsule 250 micrograms (as hydrochloride)</t>
  </si>
  <si>
    <t>Gilenya</t>
  </si>
  <si>
    <t>Capsule 500 micrograms (as hydrochloride)</t>
  </si>
  <si>
    <t>AKM Fingolimod</t>
  </si>
  <si>
    <t>Fingolimod SUN</t>
  </si>
  <si>
    <t>Fingolimod-Teva</t>
  </si>
  <si>
    <t>Fynod</t>
  </si>
  <si>
    <t>Pharmacor Fingolimod</t>
  </si>
  <si>
    <t>Flecainide</t>
  </si>
  <si>
    <t>Tablet containing flecainide acetate 100 mg</t>
  </si>
  <si>
    <t>APO-Flecainide</t>
  </si>
  <si>
    <t>Flecainide Sandoz</t>
  </si>
  <si>
    <t>Flecatab</t>
  </si>
  <si>
    <t>Tambocor</t>
  </si>
  <si>
    <t>Tablet containing flecainide acetate 50 mg</t>
  </si>
  <si>
    <t>Flucloxacillin</t>
  </si>
  <si>
    <t>Capsule 250 mg (as sodium monohydrate)</t>
  </si>
  <si>
    <t>APO-Flucloxacillin</t>
  </si>
  <si>
    <t>Flopen</t>
  </si>
  <si>
    <t>Flopen Viatris</t>
  </si>
  <si>
    <t>Staphylex 250</t>
  </si>
  <si>
    <t>Capsule 500 mg (as sodium monohydrate)</t>
  </si>
  <si>
    <t>Staphylex 500</t>
  </si>
  <si>
    <t>Powder for injection 1 g (as sodium monohydrate)</t>
  </si>
  <si>
    <t>Flucil</t>
  </si>
  <si>
    <t>Powder for oral liquid 125 mg (as sodium monohydrate) per 5 mL, 100 mL</t>
  </si>
  <si>
    <t>Powder for oral liquid 250 mg (as sodium monohydrate) per 5 mL, 100 mL</t>
  </si>
  <si>
    <t>Fluconazole</t>
  </si>
  <si>
    <t>Diflucan</t>
  </si>
  <si>
    <t>Dizole 100</t>
  </si>
  <si>
    <t>Fluconazole Sandoz</t>
  </si>
  <si>
    <t>Ozole</t>
  </si>
  <si>
    <t>Dizole 200</t>
  </si>
  <si>
    <t>Fluconazole APOTEX</t>
  </si>
  <si>
    <t>Fluzole 200</t>
  </si>
  <si>
    <t>Dizole 50</t>
  </si>
  <si>
    <t>Powder for oral suspension 50 mg in 5 mL, 35 mL</t>
  </si>
  <si>
    <t>Fludarabine</t>
  </si>
  <si>
    <t>Tablet containing fludarabine phosphate 10 mg</t>
  </si>
  <si>
    <t>Fludara</t>
  </si>
  <si>
    <t>Fludrocortisone</t>
  </si>
  <si>
    <t>Tablet containing fludrocortisone acetate 100 micrograms</t>
  </si>
  <si>
    <t>FLUDROCORTISONE MEDSURGE</t>
  </si>
  <si>
    <t>Florinef</t>
  </si>
  <si>
    <t>Flunitrazepam</t>
  </si>
  <si>
    <t>Hypnodorm</t>
  </si>
  <si>
    <t>Fluorometholone</t>
  </si>
  <si>
    <t>FML Liquifilm</t>
  </si>
  <si>
    <t>Eye drops containing fluorometholone acetate 1 mg per mL, 5 mL</t>
  </si>
  <si>
    <t>Flarex</t>
  </si>
  <si>
    <t>Fluorouracil</t>
  </si>
  <si>
    <t>Cream 50 mg per g (5%), 20 g</t>
  </si>
  <si>
    <t>APOC-5FU</t>
  </si>
  <si>
    <t>Efudix</t>
  </si>
  <si>
    <t>Fluoxetine</t>
  </si>
  <si>
    <t>Capsule 20 mg (as hydrochloride)</t>
  </si>
  <si>
    <t>APO-Fluoxetine</t>
  </si>
  <si>
    <t>BTC Fluoxetine</t>
  </si>
  <si>
    <t>Blooms the Chemist Fluoxetine</t>
  </si>
  <si>
    <t>FLUOTEX</t>
  </si>
  <si>
    <t>Fluoxetine APOTEX</t>
  </si>
  <si>
    <t>Fluoxetine Sandoz</t>
  </si>
  <si>
    <t>Fluoxetine generichealth</t>
  </si>
  <si>
    <t>NOUMED FLUOXETINE</t>
  </si>
  <si>
    <t>Prozac 20</t>
  </si>
  <si>
    <t>Zactin</t>
  </si>
  <si>
    <t>Tablet, dispersible, 20 mg (as hydrochloride)</t>
  </si>
  <si>
    <t>Zactin Tablet</t>
  </si>
  <si>
    <t>Flupentixol decanoate</t>
  </si>
  <si>
    <t>Oily I.M. injection 100 mg in 1 mL</t>
  </si>
  <si>
    <t>Fluanxol Concentrated Depot</t>
  </si>
  <si>
    <t>Oily I.M. injection 20 mg in 1 mL</t>
  </si>
  <si>
    <t>Fluanxol Depot</t>
  </si>
  <si>
    <t>Flutamide</t>
  </si>
  <si>
    <t>Flutamin</t>
  </si>
  <si>
    <t>Fluticasone furoate</t>
  </si>
  <si>
    <t>Powder for oral inhalation in breath actuated device containing fluticasone furoate 100 micrograms per dose, 30 doses</t>
  </si>
  <si>
    <t>Arnuity Ellipta</t>
  </si>
  <si>
    <t>Powder for oral inhalation in breath actuated device containing fluticasone furoate 200 micrograms per dose, 30 doses</t>
  </si>
  <si>
    <t>Fluticasone furoate with umeclidinium and vilanterol</t>
  </si>
  <si>
    <t>Powder for oral inhalation in breath actuated device containing fluticasone furoate 100 micrograms with umeclidinium 62.5 micrograms (as bromide) and vilanterol 25 micrograms (as trifenatate) per dose, 30 doses</t>
  </si>
  <si>
    <t>Trelegy Ellipta 100/62.5/25</t>
  </si>
  <si>
    <t>Powder for oral inhalation in breath actuated device containing fluticasone furoate 200 micrograms with umeclidinium 62.5 micrograms (as bromide) and vilanterol 25 micrograms (as trifenatate) per dose, 30 doses</t>
  </si>
  <si>
    <t>Trelegy Ellipta 200/62.5/25</t>
  </si>
  <si>
    <t>Fluticasone furoate with vilanterol</t>
  </si>
  <si>
    <t>Powder for oral inhalation in breath actuated device containing fluticasone furoate 100 micrograms with vilanterol 25 micrograms (as trifenatate) per dose, 30 doses</t>
  </si>
  <si>
    <t>Breo Ellipta 100/25</t>
  </si>
  <si>
    <t>Powder for oral inhalation in breath actuated device containing fluticasone furoate 200 micrograms with vilanterol 25 micrograms (as trifenatate) per dose, 30 doses</t>
  </si>
  <si>
    <t>Breo Ellipta 200/25</t>
  </si>
  <si>
    <t>Fluticasone propionate</t>
  </si>
  <si>
    <t>Powder for oral inhalation in breath actuated device containing fluticasone propionate 100 micrograms per dose, 60 doses</t>
  </si>
  <si>
    <t>Axotide Junior Accuhaler</t>
  </si>
  <si>
    <t>Flixotide Junior Accuhaler</t>
  </si>
  <si>
    <t>Powder for oral inhalation in breath actuated device containing fluticasone propionate 250 micrograms per dose, 60 doses</t>
  </si>
  <si>
    <t>Axotide Accuhaler</t>
  </si>
  <si>
    <t>Flixotide Accuhaler</t>
  </si>
  <si>
    <t>Powder for oral inhalation in breath actuated device containing fluticasone propionate 500 micrograms per dose, 60 doses</t>
  </si>
  <si>
    <t>Pressurised inhalation containing fluticasone propionate 125 micrograms per dose, 120 doses (CFC-free formulation)</t>
  </si>
  <si>
    <t>Axotide</t>
  </si>
  <si>
    <t>Flixotide</t>
  </si>
  <si>
    <t>Fluticasone Cipla Inhaler</t>
  </si>
  <si>
    <t>Pressurised inhalation containing fluticasone propionate 250 micrograms per dose, 120 doses (CFC-free formulation)</t>
  </si>
  <si>
    <t>Pressurised inhalation containing fluticasone propionate 50 micrograms per dose, 120 doses (CFC-free formulation)</t>
  </si>
  <si>
    <t>Axotide Junior</t>
  </si>
  <si>
    <t>Flixotide Junior</t>
  </si>
  <si>
    <t>Fluticasone propionate with formoterol</t>
  </si>
  <si>
    <t>Pressurised inhalation containing fluticasone propionate 125 micrograms with formoterol fumarate dihydrate 5 micrograms per dose, 120 doses</t>
  </si>
  <si>
    <t>flutiform 125/5</t>
  </si>
  <si>
    <t>Pressurised inhalation containing fluticasone propionate 250 micrograms with formoterol fumarate dihydrate 10 micrograms per dose, 120 doses</t>
  </si>
  <si>
    <t>flutiform 250/10</t>
  </si>
  <si>
    <t>Pressurised inhalation containing fluticasone propionate 50 micrograms with formoterol fumarate dihydrate 5 micrograms per dose, 120 doses</t>
  </si>
  <si>
    <t>flutiform 50/5</t>
  </si>
  <si>
    <t>Fluticasone propionate with salmeterol</t>
  </si>
  <si>
    <t>Powder for oral inhalation in breath actuated device containing fluticasone propionate 100 micrograms with salmeterol 50 micrograms (as xinafoate) per dose, 60 doses</t>
  </si>
  <si>
    <t>PAVTIDE ACCUHALER 100/50</t>
  </si>
  <si>
    <t>Seretide Accuhaler 100/50</t>
  </si>
  <si>
    <t>Powder for oral inhalation in breath actuated device containing fluticasone propionate 250 micrograms with salmeterol 50 micrograms (as xinafoate) per dose, 60 doses</t>
  </si>
  <si>
    <t>FLUTICASONE SALMETEROL CIPHALER 250/50</t>
  </si>
  <si>
    <t>PAVTIDE ACCUHALER 250/50</t>
  </si>
  <si>
    <t>Seretide Accuhaler 250/50</t>
  </si>
  <si>
    <t>Powder for oral inhalation in breath actuated device containing fluticasone propionate 500 micrograms with salmeterol 50 micrograms (as xinafoate) per dose, 60 doses</t>
  </si>
  <si>
    <t>Fluticasone Salmeterol Ciphaler 500/50</t>
  </si>
  <si>
    <t>PAVTIDE ACCUHALER 500/50</t>
  </si>
  <si>
    <t>Seretide Accuhaler 500/50</t>
  </si>
  <si>
    <t>Pressurised inhalation containing fluticasone propionate 125 micrograms with salmeterol 25 micrograms (as xinafoate) per dose, 120 doses (CFC-free formulation)</t>
  </si>
  <si>
    <t>Evocair MDI</t>
  </si>
  <si>
    <t>Fluticasone + Salmeterol Cipla 125/25</t>
  </si>
  <si>
    <t>Pavtide</t>
  </si>
  <si>
    <t>SalplusF Inhaler 125/25</t>
  </si>
  <si>
    <t>Seretide MDI 125/25</t>
  </si>
  <si>
    <t>Seroflo 125/25</t>
  </si>
  <si>
    <t>Pressurised inhalation containing fluticasone propionate 250 micrograms with salmeterol 25 micrograms (as xinafoate) per dose, 120 doses (CFC-free formulation)</t>
  </si>
  <si>
    <t>Fluticasone + Salmeterol Cipla 250/25</t>
  </si>
  <si>
    <t>SalplusF Inhaler 250/25</t>
  </si>
  <si>
    <t>Seretide MDI 250/25</t>
  </si>
  <si>
    <t>Seroflo 250/25</t>
  </si>
  <si>
    <t>Pressurised inhalation containing fluticasone propionate 50 micrograms with salmeterol 25 micrograms (as xinafoate) per dose, 120 doses (CFC-free formulation)</t>
  </si>
  <si>
    <t>PAVTIDE MDI 50/25</t>
  </si>
  <si>
    <t>Seretide MDI 50/25</t>
  </si>
  <si>
    <t>Fluvastatin</t>
  </si>
  <si>
    <t>Tablet (prolonged release) 80 mg (as sodium)</t>
  </si>
  <si>
    <t>Lescol XL</t>
  </si>
  <si>
    <t>Fluvoxamine</t>
  </si>
  <si>
    <t>Tablet containing fluvoxamine maleate 100 mg</t>
  </si>
  <si>
    <t>APO-Fluvoxamine</t>
  </si>
  <si>
    <t>Faverin 100</t>
  </si>
  <si>
    <t>Luvox</t>
  </si>
  <si>
    <t>Movox 100</t>
  </si>
  <si>
    <t>Tablet containing fluvoxamine maleate 50 mg</t>
  </si>
  <si>
    <t>Faverin 50</t>
  </si>
  <si>
    <t>Movox 50</t>
  </si>
  <si>
    <t>Folic acid</t>
  </si>
  <si>
    <t>Megafol 5</t>
  </si>
  <si>
    <t>Foltabs 500</t>
  </si>
  <si>
    <t>Megafol 0.5</t>
  </si>
  <si>
    <t>Folinic acid</t>
  </si>
  <si>
    <t>Injection containing calcium folinate equivalent to 100 mg folinic acid in 10 mL</t>
  </si>
  <si>
    <t>Leucovorin Calcium (Pfizer Australia Pty Ltd)</t>
  </si>
  <si>
    <t>Injection containing calcium folinate equivalent to 50 mg folinic acid in 5 mL</t>
  </si>
  <si>
    <t>Tablet containing calcium folinate equivalent to 15 mg folinic acid</t>
  </si>
  <si>
    <t>Leucovorin Calcium (Hospira Pty Limited)</t>
  </si>
  <si>
    <t>Follitropin alfa</t>
  </si>
  <si>
    <t>Injection 150 I.U. in 0.25 mL pre-filled pen</t>
  </si>
  <si>
    <t>Bemfola</t>
  </si>
  <si>
    <t>Injection 225 I.U. in 0.375 mL pre-filled pen</t>
  </si>
  <si>
    <t>Injection 300 I.U. in 0.5 mL multi-dose cartridge</t>
  </si>
  <si>
    <t>Gonal-f Pen</t>
  </si>
  <si>
    <t>Ovaleap</t>
  </si>
  <si>
    <t>Injection 300 I.U. in 0.5 mL pre-filled pen</t>
  </si>
  <si>
    <t>Injection 450 I.U. in 0.75 mL multi-dose cartridge</t>
  </si>
  <si>
    <t>Injection 450 I.U. in 0.75 mL pre-filled pen</t>
  </si>
  <si>
    <t>Injection 75 I.U. in 0.125 mL pre-filled pen</t>
  </si>
  <si>
    <t>Injection 900 I.U. in 1.5 mL multi-dose cartridge</t>
  </si>
  <si>
    <t>Follitropin alfa with lutropin alfa</t>
  </si>
  <si>
    <t>Injection 900 I.U. - 450 I.U. in 1.44 mL multi-dose cartridge</t>
  </si>
  <si>
    <t>Pergoveris</t>
  </si>
  <si>
    <t>Follitropin beta</t>
  </si>
  <si>
    <t>Solution for injection 300 I.U. in 0.36 mL multi-dose cartridge</t>
  </si>
  <si>
    <t>Puregon 300 IU/0.36 mL</t>
  </si>
  <si>
    <t>Recagon</t>
  </si>
  <si>
    <t>Solution for injection 600 I.U. in 0.72 mL multi-dose cartridge</t>
  </si>
  <si>
    <t>Puregon 600 IU/0.72 mL</t>
  </si>
  <si>
    <t>Solution for injection 900 I.U. in 1.08 mL multi-dose cartridge</t>
  </si>
  <si>
    <t>Puregon 900 IU/1.08 mL</t>
  </si>
  <si>
    <t>Follitropin delta</t>
  </si>
  <si>
    <t>Injection 12 micrograms in 0.36 mL pre-filled multi-dose pen</t>
  </si>
  <si>
    <t>Rekovelle</t>
  </si>
  <si>
    <t>Injection 36 micrograms in 1.08 mL pre-filled multi-dose pen</t>
  </si>
  <si>
    <t>Injection 72 micrograms in 2.16 mL pre-filled multi-dose pen</t>
  </si>
  <si>
    <t>Fondaparinux</t>
  </si>
  <si>
    <t>Injection containing fondaparinux sodium 2.5 mg in 0.5 mL single dose pre-filled syringe</t>
  </si>
  <si>
    <t>Arixtra</t>
  </si>
  <si>
    <t>Formoterol</t>
  </si>
  <si>
    <t>Capsule containing powder for oral inhalation containing formoterol fumarate dihydrate 12 micrograms (for use in Foradile Aerolizer)</t>
  </si>
  <si>
    <t>Foradile</t>
  </si>
  <si>
    <t>Powder for oral inhalation in breath actuated device containing formoterol fumarate dihydrate 12 micrograms per dose, 60 doses</t>
  </si>
  <si>
    <t>Oxis Turbuhaler</t>
  </si>
  <si>
    <t>Powder for oral inhalation in breath actuated device containing formoterol fumarate dihydrate 6 micrograms per dose, 60 doses</t>
  </si>
  <si>
    <t>Fosamprenavir</t>
  </si>
  <si>
    <t>Tablet 700 mg (as calcium)</t>
  </si>
  <si>
    <t>Telzir</t>
  </si>
  <si>
    <t>Fosaprepitant</t>
  </si>
  <si>
    <t>Powder for I.V. infusion 150 mg</t>
  </si>
  <si>
    <t>Emend IV</t>
  </si>
  <si>
    <t>FOSAPREPITANT-AFT</t>
  </si>
  <si>
    <t>Fosinopril</t>
  </si>
  <si>
    <t>Tablet containing fosinopril sodium 10 mg</t>
  </si>
  <si>
    <t>APO-Fosinopril</t>
  </si>
  <si>
    <t>Monace 10</t>
  </si>
  <si>
    <t>Tablet containing fosinopril sodium 20 mg</t>
  </si>
  <si>
    <t>Monace 20</t>
  </si>
  <si>
    <t>Fosinopril with hydrochlorothiazide</t>
  </si>
  <si>
    <t>Tablet containing fosinopril sodium 20 mg with hydrochlorothiazide 12.5 mg</t>
  </si>
  <si>
    <t>Fosetic 20/12.5</t>
  </si>
  <si>
    <t>Framycetin</t>
  </si>
  <si>
    <t>Eye or ear drops containing framycetin sulfate 5 mg per mL, 8 mL</t>
  </si>
  <si>
    <t>Application to the Eye/Ear</t>
  </si>
  <si>
    <t>Soframycin</t>
  </si>
  <si>
    <t>Fremanezumab</t>
  </si>
  <si>
    <t>Solution for injection 225 mg in 1.5 mL single dose pre-filled pen</t>
  </si>
  <si>
    <t>Ajovy</t>
  </si>
  <si>
    <t>Solution for injection 225 mg in 1.5 mL single dose pre-filled syringe</t>
  </si>
  <si>
    <t>Fulvestrant</t>
  </si>
  <si>
    <t>Injection 250 mg in 5 mL pre-filled syringe</t>
  </si>
  <si>
    <t>FULVESTRANT ACCORD</t>
  </si>
  <si>
    <t>FULVESTRANT EVER PHARMA</t>
  </si>
  <si>
    <t>Fulvestrant Sandoz</t>
  </si>
  <si>
    <t>Furosemide</t>
  </si>
  <si>
    <t>Injection 20 mg in 2 mL</t>
  </si>
  <si>
    <t>Lasix</t>
  </si>
  <si>
    <t>Oral solution 10 mg per mL, 30 mL</t>
  </si>
  <si>
    <t>APO-Frusemide</t>
  </si>
  <si>
    <t>FUROSEMIDE AN</t>
  </si>
  <si>
    <t>Frusemix-M</t>
  </si>
  <si>
    <t>Urex-M</t>
  </si>
  <si>
    <t>Frusax</t>
  </si>
  <si>
    <t>Frusemix</t>
  </si>
  <si>
    <t>NOUMED FUROSEMIDE</t>
  </si>
  <si>
    <t>Uremide</t>
  </si>
  <si>
    <t>Urex</t>
  </si>
  <si>
    <t>Urex-Forte</t>
  </si>
  <si>
    <t>Fusidic acid</t>
  </si>
  <si>
    <t>Tablet containing sodium fusidate 250 mg</t>
  </si>
  <si>
    <t>Fucidin</t>
  </si>
  <si>
    <t>Gabapentin</t>
  </si>
  <si>
    <t>APX-Gabapentin</t>
  </si>
  <si>
    <t>GAPENTIN</t>
  </si>
  <si>
    <t>Gabacor</t>
  </si>
  <si>
    <t>Gabapentin APOTEX</t>
  </si>
  <si>
    <t>Neurontin</t>
  </si>
  <si>
    <t>Nupentin 100</t>
  </si>
  <si>
    <t>Capsule 300 mg</t>
  </si>
  <si>
    <t>Gabapentin Sandoz</t>
  </si>
  <si>
    <t>Gabapentin generichealth</t>
  </si>
  <si>
    <t>Nupentin 300</t>
  </si>
  <si>
    <t>Capsule 400 mg</t>
  </si>
  <si>
    <t>Nupentin 400</t>
  </si>
  <si>
    <t>Gabapentin AN</t>
  </si>
  <si>
    <t>Pharmacor Gabapentin 600</t>
  </si>
  <si>
    <t>Pharmacor Gabapentin 800</t>
  </si>
  <si>
    <t>Galantamine</t>
  </si>
  <si>
    <t>Capsule (prolonged release) 16 mg (as hydrobromide)</t>
  </si>
  <si>
    <t>APO-Galantamine MR</t>
  </si>
  <si>
    <t>Galantyl</t>
  </si>
  <si>
    <t>Gamine XR</t>
  </si>
  <si>
    <t>Reminyl</t>
  </si>
  <si>
    <t>Capsule (prolonged release) 24 mg (as hydrobromide)</t>
  </si>
  <si>
    <t>Capsule (prolonged release) 8 mg (as hydrobromide)</t>
  </si>
  <si>
    <t>Galcanezumab</t>
  </si>
  <si>
    <t>Injection 120 mg in 1 mL pre-filled pen</t>
  </si>
  <si>
    <t>Emgality</t>
  </si>
  <si>
    <t>Ganciclovir</t>
  </si>
  <si>
    <t>Powder for I.V. infusion 500 mg (as sodium)</t>
  </si>
  <si>
    <t>Cymevene</t>
  </si>
  <si>
    <t>GANCICLOVIR SXP</t>
  </si>
  <si>
    <t>Ganirelix</t>
  </si>
  <si>
    <t>Injection 250 micrograms (as acetate) in 0.5 mL pre-filled syringe</t>
  </si>
  <si>
    <t>GANIRELIX SUN</t>
  </si>
  <si>
    <t>Ganirelix Theramex</t>
  </si>
  <si>
    <t>Orgalutran</t>
  </si>
  <si>
    <t>Gauze and cotton tissue (combine roll)</t>
  </si>
  <si>
    <t>Wrapped pack 10 cm x 10 m</t>
  </si>
  <si>
    <t>JJ 12010</t>
  </si>
  <si>
    <t>Wrapped pack 9 cm x 10 m</t>
  </si>
  <si>
    <t>BSN 2902165</t>
  </si>
  <si>
    <t>Gefitinib</t>
  </si>
  <si>
    <t>Cipla Gefitinib</t>
  </si>
  <si>
    <t>Iressa</t>
  </si>
  <si>
    <t>Gemfibrozil</t>
  </si>
  <si>
    <t>Ausgem</t>
  </si>
  <si>
    <t>Lipigem</t>
  </si>
  <si>
    <t>Gentamicin</t>
  </si>
  <si>
    <t>Eye drops 3 mg (as sulfate) per mL, 5 mL</t>
  </si>
  <si>
    <t>Genoptic</t>
  </si>
  <si>
    <t>Injection 80 mg (as sulfate) in 2 mL</t>
  </si>
  <si>
    <t>Gilteritinib</t>
  </si>
  <si>
    <t>Tablet 40 mg (as fumarate)</t>
  </si>
  <si>
    <t>Xospata</t>
  </si>
  <si>
    <t>Glatiramer</t>
  </si>
  <si>
    <t>Injection containing glatiramer acetate 40 mg in 1 mL single dose pre-filled pen</t>
  </si>
  <si>
    <t>Copaxone</t>
  </si>
  <si>
    <t>Injection containing glatiramer acetate 40 mg in 1 mL single dose pre-filled syringe</t>
  </si>
  <si>
    <t>GLATIRAMER ACETATE-TEVA</t>
  </si>
  <si>
    <t>Glatira</t>
  </si>
  <si>
    <t>Glecaprevir with pibrentasvir</t>
  </si>
  <si>
    <t>Tablet containing 100 mg glecaprevir with 40 mg pibrentasvir</t>
  </si>
  <si>
    <t>Maviret</t>
  </si>
  <si>
    <t>Glibenclamide</t>
  </si>
  <si>
    <t>Daonil</t>
  </si>
  <si>
    <t>Gliclazide</t>
  </si>
  <si>
    <t>Tablet 30 mg (modified release)</t>
  </si>
  <si>
    <t>APO-Gliclazide MR</t>
  </si>
  <si>
    <t>Glyade MR</t>
  </si>
  <si>
    <t>Pharmacor Gliclazide MR</t>
  </si>
  <si>
    <t>Tablet 60 mg (modified release)</t>
  </si>
  <si>
    <t>ARDIX GLICLAZIDE 60mg MR</t>
  </si>
  <si>
    <t>Diamicron 60mg MR</t>
  </si>
  <si>
    <t>Gliclazide Lupin MR</t>
  </si>
  <si>
    <t>APO-Gliclazide</t>
  </si>
  <si>
    <t>APX-Gliclazide</t>
  </si>
  <si>
    <t>Glyade</t>
  </si>
  <si>
    <t>Nidem</t>
  </si>
  <si>
    <t>Glimepiride</t>
  </si>
  <si>
    <t>Amaryl</t>
  </si>
  <si>
    <t>Aylide 1</t>
  </si>
  <si>
    <t>Glimepiride APOTEX</t>
  </si>
  <si>
    <t>Glimepiride Sandoz</t>
  </si>
  <si>
    <t>Aylide 2</t>
  </si>
  <si>
    <t>Aylide 3</t>
  </si>
  <si>
    <t>Aylide 4</t>
  </si>
  <si>
    <t>Glipizide</t>
  </si>
  <si>
    <t>Melizide</t>
  </si>
  <si>
    <t>Minidiab</t>
  </si>
  <si>
    <t>Glucagon</t>
  </si>
  <si>
    <t>Injection set containing glucagon hydrochloride 1 mg (1 I.U.) and 1 mL solvent in disposable syringe</t>
  </si>
  <si>
    <t>GlucaGen Hypokit</t>
  </si>
  <si>
    <t>Glucose and ketone indicator-urine</t>
  </si>
  <si>
    <t>Test strips, 50 (Keto-Diastix)</t>
  </si>
  <si>
    <t>Keto-Diastix</t>
  </si>
  <si>
    <t>Glucose indicator-urine</t>
  </si>
  <si>
    <t>Test strips, 50 (Diastix)</t>
  </si>
  <si>
    <t>Diastix</t>
  </si>
  <si>
    <t>Glycerol</t>
  </si>
  <si>
    <t>Solution 15%, 1 kg</t>
  </si>
  <si>
    <t>QV Gentle Wash</t>
  </si>
  <si>
    <t>Suppositories 1.4 g, 12</t>
  </si>
  <si>
    <t>Suppositories 2.8 g, 12</t>
  </si>
  <si>
    <t>Suppositories 700 mg, 12</t>
  </si>
  <si>
    <t>Glycerol with white soft paraffin</t>
  </si>
  <si>
    <t>Lotion 5%-5%, 1 L</t>
  </si>
  <si>
    <t>QV Skin Lotion</t>
  </si>
  <si>
    <t>Glyceryl trinitrate</t>
  </si>
  <si>
    <t>Sublingual spray (pump pack) 400 micrograms per dose, 200 doses</t>
  </si>
  <si>
    <t>Nitrolingual Pumpspray</t>
  </si>
  <si>
    <t>Transdermal patch 18 mg</t>
  </si>
  <si>
    <t>Minitran 5</t>
  </si>
  <si>
    <t>Transiderm-Nitro 25</t>
  </si>
  <si>
    <t>Transdermal patch 36 mg</t>
  </si>
  <si>
    <t>Minitran 10</t>
  </si>
  <si>
    <t>Transdermal patch 50 mg</t>
  </si>
  <si>
    <t>Transiderm-Nitro 50</t>
  </si>
  <si>
    <t>Transdermal patch 54 mg</t>
  </si>
  <si>
    <t>Minitran 15</t>
  </si>
  <si>
    <t>Glycine with carbohydrate</t>
  </si>
  <si>
    <t>Sachets of oral powder 4 g containing 500 mg glycine, 30 (Glycine500)</t>
  </si>
  <si>
    <t>Glycine500</t>
  </si>
  <si>
    <t>Glycomacropeptide and essential amino acid formula with vitamins, minerals, and low in tyrosine and phenylalanine</t>
  </si>
  <si>
    <t>Sachets containing oral powder 31 g, 30 (Tylactin Build 20)</t>
  </si>
  <si>
    <t>Tylactin Build 20</t>
  </si>
  <si>
    <t>Sachets containing oral powder 35 g, 30 (TYR Sphere20)</t>
  </si>
  <si>
    <t>TYR Sphere20</t>
  </si>
  <si>
    <t>Glycomacropeptide and essential amino acids with vitamins and minerals</t>
  </si>
  <si>
    <t>Bars 81 g, 14 (Tylactin Complete)</t>
  </si>
  <si>
    <t>Tylactin Complete</t>
  </si>
  <si>
    <t>Bars 81 g, 7 (Camino Pro Complete)</t>
  </si>
  <si>
    <t>Camino Pro Complete</t>
  </si>
  <si>
    <t>Oral liquid 250 mL, 30 (PKU Glytactin RTD 15 Lite)</t>
  </si>
  <si>
    <t>PKU Glytactin RTD 15 Lite</t>
  </si>
  <si>
    <t>Oral liquid 250 mL, 30 (PKU Glytactin RTD 15)</t>
  </si>
  <si>
    <t>PKU Glytactin RTD 15</t>
  </si>
  <si>
    <t>Oral liquid 250 mL, 30 (Tylactin RTD)</t>
  </si>
  <si>
    <t>Tylactin RTD</t>
  </si>
  <si>
    <t>Sachets containing oral powder 16 g, 60 (PKU Build 10)</t>
  </si>
  <si>
    <t>PKU Build 10</t>
  </si>
  <si>
    <t>Sachets containing oral powder 20 g, 60 (PKU Restore)</t>
  </si>
  <si>
    <t>PKU Restore</t>
  </si>
  <si>
    <t>Sachets containing oral powder 32 g, 30 (PKU Build 20)</t>
  </si>
  <si>
    <t>PKU Build 20</t>
  </si>
  <si>
    <t>Sachets containing oral powder 49 g, 30 (Camino Pro Bettermilk)</t>
  </si>
  <si>
    <t>Camino Pro Bettermilk</t>
  </si>
  <si>
    <t>Glycomacropeptide formula with long chain polyunsaturated fatty acids and docosahexaenoic acid and low in phenylalanine</t>
  </si>
  <si>
    <t>Oral liquid 237 mL, 15 (PKU Sphere Liquid)</t>
  </si>
  <si>
    <t>PKU Sphere Liquid</t>
  </si>
  <si>
    <t>Oral liquid 250 mL, 18 (PKU GMPro LQ)</t>
  </si>
  <si>
    <t>PKU GMPro LQ</t>
  </si>
  <si>
    <t>Sachets containing oral powder 27 g, 30 (PKU Sphere15)</t>
  </si>
  <si>
    <t>PKU Sphere15</t>
  </si>
  <si>
    <t>Sachets containing oral powder 35 g, 30 (PKU Sphere20)</t>
  </si>
  <si>
    <t>PKU Sphere20</t>
  </si>
  <si>
    <t>Glycopyrronium</t>
  </si>
  <si>
    <t>Capsule containing powder for oral inhalation 50 micrograms (as bromide) (for use in Breezhaler)</t>
  </si>
  <si>
    <t>seebri breezhaler</t>
  </si>
  <si>
    <t>Golimumab</t>
  </si>
  <si>
    <t>Injection 100 mg in 1 mL single use pre-filled pen</t>
  </si>
  <si>
    <t>Simponi</t>
  </si>
  <si>
    <t>Injection 50 mg in 0.5 mL single use pre-filled pen</t>
  </si>
  <si>
    <t>Injection 50 mg in 0.5 mL single use pre-filled syringe</t>
  </si>
  <si>
    <t>Goserelin</t>
  </si>
  <si>
    <t>Subcutaneous implant (long acting) 10.8 mg (as acetate) in pre-filled injection syringe</t>
  </si>
  <si>
    <t>Zoladex 10.8 Implant</t>
  </si>
  <si>
    <t>Subcutaneous implant 3.6 mg (as acetate) in pre-filled injection syringe</t>
  </si>
  <si>
    <t>Zoladex Implant</t>
  </si>
  <si>
    <t>Goserelin and bicalutamide</t>
  </si>
  <si>
    <t>Pack containing 1 subcutaneous implant containing goserelin 10.8 mg (as acetate) in pre-filled injection syringe and 28 tablets bicalutamide 50 mg</t>
  </si>
  <si>
    <t>Implantation/Oral</t>
  </si>
  <si>
    <t>ZolaCos CP 10.8/50(28)</t>
  </si>
  <si>
    <t>Pack containing 1 subcutaneous implant containing goserelin 10.8 mg (as acetate) in pre-filled injection syringe and 84 tablets bicalutamide 50 mg</t>
  </si>
  <si>
    <t>ZolaCos CP 10.8/50(84)</t>
  </si>
  <si>
    <t>Pack containing 1 subcutaneous implant containing goserelin 3.6 mg (as acetate) in pre-filled injection syringe and 28 tablets bicalutamide 50 mg</t>
  </si>
  <si>
    <t>ZolaCos CP 3.6/50</t>
  </si>
  <si>
    <t>Granisetron</t>
  </si>
  <si>
    <t>Concentrated injection 3 mg (as hydrochloride) in 3 mL</t>
  </si>
  <si>
    <t>Granisetron Kabi</t>
  </si>
  <si>
    <t>Granisetron-AFT</t>
  </si>
  <si>
    <t>Kytril</t>
  </si>
  <si>
    <t>Tablet 2 mg (as hydrochloride)</t>
  </si>
  <si>
    <t>Griseofulvin</t>
  </si>
  <si>
    <t>Grisovin</t>
  </si>
  <si>
    <t>Grisovin 500</t>
  </si>
  <si>
    <t>Guanfacine</t>
  </si>
  <si>
    <t>Tablet 1 mg (as hydrochloride)</t>
  </si>
  <si>
    <t>Intuniv</t>
  </si>
  <si>
    <t>Tablet 3 mg (as hydrochloride)</t>
  </si>
  <si>
    <t>Tablet 4 mg (as hydrochloride)</t>
  </si>
  <si>
    <t>Guselkumab</t>
  </si>
  <si>
    <t>Tremfya</t>
  </si>
  <si>
    <t>Injection 100 mg in 1 mL single use pre-filled syringe</t>
  </si>
  <si>
    <t>Haloperidol</t>
  </si>
  <si>
    <t>Injection 5 mg in 1 mL</t>
  </si>
  <si>
    <t>Serenace</t>
  </si>
  <si>
    <t>Oral solution 2 mg per mL, 100 mL</t>
  </si>
  <si>
    <t>Tablet 1.5 mg</t>
  </si>
  <si>
    <t>Haloperidol decanoate</t>
  </si>
  <si>
    <t>I.M. injection equivalent to 150 mg haloperidol in 3 mL ampoule</t>
  </si>
  <si>
    <t>Haldol decanoate</t>
  </si>
  <si>
    <t>I.M. injection equivalent to 50 mg haloperidol in 1 mL ampoule</t>
  </si>
  <si>
    <t>Heparin</t>
  </si>
  <si>
    <t>Injection 5,000 units (as sodium) in 0.2 mL</t>
  </si>
  <si>
    <t>DBL Heparin Sodium</t>
  </si>
  <si>
    <t>High fat formula with vitamins, minerals and trace elements and low in protein and carbohydrate</t>
  </si>
  <si>
    <t>Oral liquid 200 mL, 32 (KetoCal 4:1 LQ)</t>
  </si>
  <si>
    <t>KetoCal 4:1 LQ</t>
  </si>
  <si>
    <t>Oral liquid 250 mL, 30 (KetoVie 3:1)</t>
  </si>
  <si>
    <t>KetoVie 3:1</t>
  </si>
  <si>
    <t>Oral liquid 250 mL, 30 (KetoVie 4:1)</t>
  </si>
  <si>
    <t>KetoVie 4:1</t>
  </si>
  <si>
    <t>Oral liquid 250 mL, 30 (KetoVie Peptide 4:1)</t>
  </si>
  <si>
    <t>KetoVie Peptide 4:1</t>
  </si>
  <si>
    <t>Oral powder 300 g (KetoCal 3:1)</t>
  </si>
  <si>
    <t>KetoCal 3:1</t>
  </si>
  <si>
    <t>Oral powder 300 g (KetoCal 4:1)</t>
  </si>
  <si>
    <t>KetoCal 4:1</t>
  </si>
  <si>
    <t>Oral semi-solid 100 g, 36 (K.Yo)</t>
  </si>
  <si>
    <t>K.Yo</t>
  </si>
  <si>
    <t>Human menopausal gonadotrophin</t>
  </si>
  <si>
    <t>Powder for injection 1,200 I.U. with solvent</t>
  </si>
  <si>
    <t>Menopur 1200</t>
  </si>
  <si>
    <t>Powder for injection 600 I.U. with solvent</t>
  </si>
  <si>
    <t>Menopur 600</t>
  </si>
  <si>
    <t>Hyaluronic acid</t>
  </si>
  <si>
    <t>Eye drops containing sodium hyaluronate 1 mg per mL, 10 mL</t>
  </si>
  <si>
    <t>Hylo-Fresh</t>
  </si>
  <si>
    <t>Eye drops containing sodium hyaluronate 2 mg per mL, 10 mL</t>
  </si>
  <si>
    <t>Hylo-Forte</t>
  </si>
  <si>
    <t>Hydralazine</t>
  </si>
  <si>
    <t>Tablet containing hydralazine hydrochloride 25 mg</t>
  </si>
  <si>
    <t>Alphapress 25</t>
  </si>
  <si>
    <t>Tablet containing hydralazine hydrochloride 50 mg</t>
  </si>
  <si>
    <t>Alphapress 50</t>
  </si>
  <si>
    <t>Hydrochlorothiazide</t>
  </si>
  <si>
    <t>Dithiazide</t>
  </si>
  <si>
    <t>Hydrochlorothiazide with amiloride</t>
  </si>
  <si>
    <t>Tablet containing hydrochlorothiazide 50 mg with amiloride hydrochloride 5 mg</t>
  </si>
  <si>
    <t>Moduretic</t>
  </si>
  <si>
    <t>Hydrocortisone</t>
  </si>
  <si>
    <t>Cream containing hydrocortisone acetate 10 mg per g, 30 g</t>
  </si>
  <si>
    <t>Pharmacy Action Hydrocortisone Cream 1%</t>
  </si>
  <si>
    <t>Trust HydroCortic Cream</t>
  </si>
  <si>
    <t>Cream containing hydrocortisone acetate 10 mg per g, 50 g</t>
  </si>
  <si>
    <t>Cortic-DS 1%</t>
  </si>
  <si>
    <t>Sigmacort</t>
  </si>
  <si>
    <t>Eye ointment containing hydrocortisone acetate 10 mg per g, 5 g</t>
  </si>
  <si>
    <t>Hycor</t>
  </si>
  <si>
    <t>Injection 100 mg (as sodium succinate) with 2 mL solvent</t>
  </si>
  <si>
    <t>Solu-Cortef</t>
  </si>
  <si>
    <t>Injection 250 mg (as sodium succinate) with 2 mL solvent</t>
  </si>
  <si>
    <t>Ointment containing hydrocortisone acetate 10 mg per g, 30 g</t>
  </si>
  <si>
    <t>Ointment containing hydrocortisone acetate 10 mg per g, 50 g</t>
  </si>
  <si>
    <t>Rectal foam containing hydrocortisone acetate 90 mg per applicatorful, 14 applications, aerosol 21.1 g</t>
  </si>
  <si>
    <t>Colifoam</t>
  </si>
  <si>
    <t>Hydrocortisone Mylan 20</t>
  </si>
  <si>
    <t>Hydrocortisone Viatris 20</t>
  </si>
  <si>
    <t>Hysone 20</t>
  </si>
  <si>
    <t>Hydrocortisone Viatris 4</t>
  </si>
  <si>
    <t>Hysone 4</t>
  </si>
  <si>
    <t>Hydromorphone</t>
  </si>
  <si>
    <t>Injection containing hydromorphone hydrochloride 10 mg in 1 mL</t>
  </si>
  <si>
    <t>Dilaudid-HP</t>
  </si>
  <si>
    <t>HYDROMORPHONE JUNO-HP</t>
  </si>
  <si>
    <t>Hydromorphone-hameln-HP</t>
  </si>
  <si>
    <t>MEDSURGE HYDROMORPHONE HP 10 mg/1 mL</t>
  </si>
  <si>
    <t>Injection containing hydromorphone hydrochloride 2 mg in 1 mL</t>
  </si>
  <si>
    <t>Dilaudid</t>
  </si>
  <si>
    <t>HYDROMORPHONE JUNO</t>
  </si>
  <si>
    <t>Hydromorphone-hameln</t>
  </si>
  <si>
    <t>MEDSURGE HYDROMORPHONE 2 mg/1 mL</t>
  </si>
  <si>
    <t>Oral solution containing hydromorphone hydrochloride 1 mg per mL, 1 mL</t>
  </si>
  <si>
    <t>Hikma</t>
  </si>
  <si>
    <t>Hydromorphone hydrochloride oral solution, USP (Medsurge)</t>
  </si>
  <si>
    <t>Tablet containing hydromorphone hydrochloride 2 mg</t>
  </si>
  <si>
    <t>Tablet containing hydromorphone hydrochloride 4 mg</t>
  </si>
  <si>
    <t>Tablet containing hydromorphone hydrochloride 8 mg</t>
  </si>
  <si>
    <t>Hydroxocobalamin</t>
  </si>
  <si>
    <t>Injection 1 mg (as acetate) in 1 mL</t>
  </si>
  <si>
    <t>Cobal-B12</t>
  </si>
  <si>
    <t>Vita-B12</t>
  </si>
  <si>
    <t>Injection 1 mg (as chloride) in 1 mL</t>
  </si>
  <si>
    <t>Hydroxo-B12</t>
  </si>
  <si>
    <t>Neo-B12</t>
  </si>
  <si>
    <t>Hydroxycarbamide</t>
  </si>
  <si>
    <t>Capsule 500 mg</t>
  </si>
  <si>
    <t>HYDROXYCARBAMIDE MEDSURGE</t>
  </si>
  <si>
    <t>Hydrea</t>
  </si>
  <si>
    <t>Hydroxychloroquine</t>
  </si>
  <si>
    <t>Tablet containing hydroxychloroquine sulfate 200 mg</t>
  </si>
  <si>
    <t>APO- Hydroxychloroquine</t>
  </si>
  <si>
    <t>Hequinel</t>
  </si>
  <si>
    <t>Hydroxychloroquine GH</t>
  </si>
  <si>
    <t>Plaquenil</t>
  </si>
  <si>
    <t>Hydroxyethyl starch 130/0.4</t>
  </si>
  <si>
    <t>I.V. infusion 30 g per 500 mL, 500 mL</t>
  </si>
  <si>
    <t>Voluven 6%</t>
  </si>
  <si>
    <t>Hyoscine</t>
  </si>
  <si>
    <t>Injection containing hyoscine butylbromide 20 mg in 1 mL</t>
  </si>
  <si>
    <t>Buscopan</t>
  </si>
  <si>
    <t>HYOSCINE BUTYLBROMIDE MEDSURGE</t>
  </si>
  <si>
    <t>HYOSCINE BUTYLBROMIDE SXP</t>
  </si>
  <si>
    <t>Hypromellose</t>
  </si>
  <si>
    <t>0.3% w/v eye drops, 10 mL (preservative free)</t>
  </si>
  <si>
    <t>Evolve Hypromellose</t>
  </si>
  <si>
    <t>Eye drops 3 mg per mL, 10 mL</t>
  </si>
  <si>
    <t>Genteal</t>
  </si>
  <si>
    <t>In a Wink Moisturising</t>
  </si>
  <si>
    <t>Revive Tears</t>
  </si>
  <si>
    <t>Eye drops 5 mg per mL, 15 mL</t>
  </si>
  <si>
    <t>Methopt</t>
  </si>
  <si>
    <t>Hypromellose with carbomer 980</t>
  </si>
  <si>
    <t>Ocular lubricating gel 3 mg-2 mg per g, 10 g</t>
  </si>
  <si>
    <t>Genteal gel</t>
  </si>
  <si>
    <t>HPMC PAA</t>
  </si>
  <si>
    <t>Hypromellose with dextran</t>
  </si>
  <si>
    <t>Eye drops containing 3 mg hypromellose 2900 with 1 mg dextran 70 per mL, single dose units 0.4 mL, 28</t>
  </si>
  <si>
    <t>Bion Tears</t>
  </si>
  <si>
    <t>Eye drops containing 3 mg hypromellose 4500 with 1 mg dextran 70 per mL, 15 mL</t>
  </si>
  <si>
    <t>Poly-Tears</t>
  </si>
  <si>
    <t>Tears Naturale</t>
  </si>
  <si>
    <t>Ibandronic acid</t>
  </si>
  <si>
    <t>Concentrated injection for I.V. infusion 6 mg (as ibandronate sodium monohydrate) in 6 mL</t>
  </si>
  <si>
    <t>Bondronat</t>
  </si>
  <si>
    <t>Tablet 50 mg (as ibandronate sodium monohydrate)</t>
  </si>
  <si>
    <t>Ibrutinib</t>
  </si>
  <si>
    <t>Capsule 140 mg</t>
  </si>
  <si>
    <t>Imbruvica</t>
  </si>
  <si>
    <t>Ibuprofen</t>
  </si>
  <si>
    <t>APO-Ibuprofen 400</t>
  </si>
  <si>
    <t>Brufen</t>
  </si>
  <si>
    <t>Icatibant</t>
  </si>
  <si>
    <t>Injection 30 mg (as acetate) in 3 mL single use pre-filled syringe</t>
  </si>
  <si>
    <t>Cipla Icatibant</t>
  </si>
  <si>
    <t>Fyzant</t>
  </si>
  <si>
    <t>Icatibant Lupin</t>
  </si>
  <si>
    <t>Ichthammol</t>
  </si>
  <si>
    <t>Cream 10 mg per g (1%), 50 g</t>
  </si>
  <si>
    <t>Egoderm Cream</t>
  </si>
  <si>
    <t>Ichthammol with zinc oxide</t>
  </si>
  <si>
    <t>Ointment 10 mg-150 mg per g (1%-15%), 50 g</t>
  </si>
  <si>
    <t>Egoderm Ointment</t>
  </si>
  <si>
    <t>Idelalisib</t>
  </si>
  <si>
    <t>Zydelig</t>
  </si>
  <si>
    <t>Iloprost</t>
  </si>
  <si>
    <t>Solution for inhalation 20 micrograms (as trometamol) in 2 mL</t>
  </si>
  <si>
    <t>Ventavis</t>
  </si>
  <si>
    <t>Imatinib</t>
  </si>
  <si>
    <t>Capsule 100 mg (as mesilate)</t>
  </si>
  <si>
    <t>CIPLA IMATINIB ADULT</t>
  </si>
  <si>
    <t>IMATINIB-DRLA</t>
  </si>
  <si>
    <t>Imatinib GH</t>
  </si>
  <si>
    <t>Imatinib-APOTEX</t>
  </si>
  <si>
    <t>Capsule 400 mg (as mesilate)</t>
  </si>
  <si>
    <t>Tablet 100 mg (as mesilate)</t>
  </si>
  <si>
    <t>Gilmat</t>
  </si>
  <si>
    <t>Glivec</t>
  </si>
  <si>
    <t>IMATINIB RBX</t>
  </si>
  <si>
    <t>Imatinib-Teva</t>
  </si>
  <si>
    <t>Imatab</t>
  </si>
  <si>
    <t>Imipramine</t>
  </si>
  <si>
    <t>Tablet containing imipramine hydrochloride 10 mg</t>
  </si>
  <si>
    <t>Tofranil 10</t>
  </si>
  <si>
    <t>Tablet containing imipramine hydrochloride 25 mg</t>
  </si>
  <si>
    <t>Tofranil 25</t>
  </si>
  <si>
    <t>Tablet containing imipramine hydrochloride 25 mg (s19A)</t>
  </si>
  <si>
    <t>Imipramine (Leading)</t>
  </si>
  <si>
    <t>Imiquimod</t>
  </si>
  <si>
    <t>Cream 50 mg per g, 2 g, 2</t>
  </si>
  <si>
    <t>Aldara Pump</t>
  </si>
  <si>
    <t>Cream 50 mg per g, 250 mg single use sachets, 12</t>
  </si>
  <si>
    <t>APO-Imiquimod</t>
  </si>
  <si>
    <t>Aldara</t>
  </si>
  <si>
    <t>Aldiq</t>
  </si>
  <si>
    <t>IncobotulinumtoxinA</t>
  </si>
  <si>
    <t>Xeomin</t>
  </si>
  <si>
    <t>Indacaterol</t>
  </si>
  <si>
    <t>Capsule containing powder for oral inhalation 150 micrograms (as maleate) (for use in Breezhaler)</t>
  </si>
  <si>
    <t>Onbrez</t>
  </si>
  <si>
    <t>Capsule containing powder for oral inhalation 300 micrograms (as maleate) (for use in Breezhaler)</t>
  </si>
  <si>
    <t>Indacaterol with glycopyrronium</t>
  </si>
  <si>
    <t>Capsule containing powder for oral inhalation indacaterol 110 micrograms (as maleate) with glycopyrronium 50 micrograms (as bromide) (for use in Breezhaler)</t>
  </si>
  <si>
    <t>ultibro breezhaler 110/50</t>
  </si>
  <si>
    <t>Indacaterol with glycopyrronium and mometasone</t>
  </si>
  <si>
    <t>Capsule containing powder for oral inhalation indacaterol 114 micrograms (as maleate) with glycopyrronium 46 micrograms (as bromide) and mometasone furoate 136 micrograms (for use in Breezhaler)</t>
  </si>
  <si>
    <t>Enerzair Breezhaler</t>
  </si>
  <si>
    <t>Capsule containing powder for oral inhalation indacaterol 114 micrograms (as maleate) with glycopyrronium 46 micrograms (as bromide) and mometasone furoate 68 micrograms (for use in Breezhaler)</t>
  </si>
  <si>
    <t>Indacaterol with mometasone</t>
  </si>
  <si>
    <t>Capsule containing powder for oral inhalation indacaterol 125 micrograms (as acetate) with mometasone furoate 127.5 micrograms (for use in Breezhaler)</t>
  </si>
  <si>
    <t>Atectura Breezhaler</t>
  </si>
  <si>
    <t>Capsule containing powder for oral inhalation indacaterol 125 micrograms (as acetate) with mometasone furoate 260 micrograms (for use in Breezhaler)</t>
  </si>
  <si>
    <t>Capsule containing powder for oral inhalation indacaterol 125 micrograms (as acetate) with mometasone furoate 62.5 micrograms (for use in Breezhaler)</t>
  </si>
  <si>
    <t>Indapamide</t>
  </si>
  <si>
    <t>Tablet containing indapamide hemihydrate 1.5 mg (sustained release)</t>
  </si>
  <si>
    <t>APO-Indapamide SR</t>
  </si>
  <si>
    <t>Natrilix SR</t>
  </si>
  <si>
    <t>Odaplix SR</t>
  </si>
  <si>
    <t>Tenaxil SR</t>
  </si>
  <si>
    <t>Tablet containing indapamide hemihydrate 2.5 mg</t>
  </si>
  <si>
    <t>Dapa-Tabs</t>
  </si>
  <si>
    <t>Insig</t>
  </si>
  <si>
    <t>Indometacin</t>
  </si>
  <si>
    <t>Arthrexin</t>
  </si>
  <si>
    <t>Indocid</t>
  </si>
  <si>
    <t>Suppository 100 mg</t>
  </si>
  <si>
    <t>Infliximab</t>
  </si>
  <si>
    <t>Powder for I.V. infusion 100 mg</t>
  </si>
  <si>
    <t>Inflectra</t>
  </si>
  <si>
    <t>Remicade</t>
  </si>
  <si>
    <t>Renflexis</t>
  </si>
  <si>
    <t>Solution for injection 120 mg in 1 mL pre-filled pen</t>
  </si>
  <si>
    <t>Remsima SC</t>
  </si>
  <si>
    <t>Solution for injection 120 mg in 1 mL pre-filled syringe</t>
  </si>
  <si>
    <t>Insect allergen extract-honey bee venom</t>
  </si>
  <si>
    <t>Injection set containing 550 micrograms</t>
  </si>
  <si>
    <t>Albey Bee Venom</t>
  </si>
  <si>
    <t>Injection set containing 550 micrograms with diluent</t>
  </si>
  <si>
    <t>Hymenoptera Honey Bee Venom</t>
  </si>
  <si>
    <t>Insect allergen extract-paper wasp venom</t>
  </si>
  <si>
    <t>Albey Paper Wasp Venom</t>
  </si>
  <si>
    <t>Hymenoptera Paper Wasp Venom</t>
  </si>
  <si>
    <t>Insect allergen extract-yellow jacket venom</t>
  </si>
  <si>
    <t>Albey Yellow Jacket Venom</t>
  </si>
  <si>
    <t>Hymenoptera Yellow Jacket Venom</t>
  </si>
  <si>
    <t>Insulin aspart</t>
  </si>
  <si>
    <t>Injection (human analogue) (fast acting) 100 units per mL, 10 mL vial</t>
  </si>
  <si>
    <t>Fiasp</t>
  </si>
  <si>
    <t>Injection (human analogue) 100 units per mL, 10 mL vial</t>
  </si>
  <si>
    <t>NovoRapid</t>
  </si>
  <si>
    <t>Injections (human analogue) (fast acting), pre-filled pen, 100 units per mL, 3 mL, 5</t>
  </si>
  <si>
    <t>Fiasp FlexTouch</t>
  </si>
  <si>
    <t>Injections (human analogue), cartridges, 100 units per mL, 3 mL, 5</t>
  </si>
  <si>
    <t>NovoRapid FlexPen</t>
  </si>
  <si>
    <t>NovoRapid Penfill 3 mL</t>
  </si>
  <si>
    <t>Insulin aspart with insulin aspart protamine suspension</t>
  </si>
  <si>
    <t>Injections (human analogue), cartridges, 30 units-70 units per mL, 3 mL, 5</t>
  </si>
  <si>
    <t>NovoMix 30 FlexPen</t>
  </si>
  <si>
    <t>NovoMix 30 Penfill 3 mL</t>
  </si>
  <si>
    <t>Insulin degludec with insulin aspart</t>
  </si>
  <si>
    <t>Injections, cartridges, 70 units-30 units per mL, 3 mL, 5</t>
  </si>
  <si>
    <t>Ryzodeg Penfill</t>
  </si>
  <si>
    <t>Injections, pre-filled pen, 70 units-30 units per mL, 3 mL, 5</t>
  </si>
  <si>
    <t>Ryzodeg Flextouch</t>
  </si>
  <si>
    <t>Insulin detemir</t>
  </si>
  <si>
    <t>Levemir FlexPen</t>
  </si>
  <si>
    <t>Levemir Penfill</t>
  </si>
  <si>
    <t>Insulin glargine</t>
  </si>
  <si>
    <t>Injections (human analogue), cartridge, 300 units per mL, 1.5 mL, 3</t>
  </si>
  <si>
    <t>Toujeo Solostar</t>
  </si>
  <si>
    <t>Optisulin</t>
  </si>
  <si>
    <t>Optisulin SoloStar</t>
  </si>
  <si>
    <t>Injections (human analogue), cartridges, 300 units per mL, 1.5 mL, 5</t>
  </si>
  <si>
    <t>Insulin glulisine</t>
  </si>
  <si>
    <t>Injection (human analogue) 100 units per mL, 10 mL</t>
  </si>
  <si>
    <t>Apidra</t>
  </si>
  <si>
    <t>Apidra SoloStar</t>
  </si>
  <si>
    <t>Insulin isophane</t>
  </si>
  <si>
    <t>Injection (human) 100 units per mL, 10 mL</t>
  </si>
  <si>
    <t>Humulin NPH</t>
  </si>
  <si>
    <t>Protaphane</t>
  </si>
  <si>
    <t>Injections (human), cartridges, 100 units per mL, 3 mL, 5</t>
  </si>
  <si>
    <t>Protaphane InnoLet</t>
  </si>
  <si>
    <t>Protaphane Penfill 3 mL</t>
  </si>
  <si>
    <t>Insulin lispro</t>
  </si>
  <si>
    <t>Humalog</t>
  </si>
  <si>
    <t>Humalog KwikPen</t>
  </si>
  <si>
    <t>Injections (human analogue), pre-filled pen, 200 units per mL, 3 mL, 5</t>
  </si>
  <si>
    <t>Humalog U200 Kwikpen</t>
  </si>
  <si>
    <t>Insulin lispro with insulin lispro protamine suspension</t>
  </si>
  <si>
    <t>Injections (human analogue), cartridges, 25 units-75 units per mL, 3 mL, 5</t>
  </si>
  <si>
    <t>Humalog Mix25</t>
  </si>
  <si>
    <t>Humalog Mix25 KwikPen</t>
  </si>
  <si>
    <t>Injections (human analogue), cartridges, 50 units-50 units per mL, 3 mL, 5</t>
  </si>
  <si>
    <t>Humalog Mix50</t>
  </si>
  <si>
    <t>Humalog Mix50 KwikPen</t>
  </si>
  <si>
    <t>Insulin neutral</t>
  </si>
  <si>
    <t>Actrapid</t>
  </si>
  <si>
    <t>Humulin R</t>
  </si>
  <si>
    <t>Actrapid Penfill 3 mL</t>
  </si>
  <si>
    <t>Insulin neutral with insulin isophane</t>
  </si>
  <si>
    <t>Injection (human) 30 units-70 units per mL, 10 mL</t>
  </si>
  <si>
    <t>Humulin 30/70</t>
  </si>
  <si>
    <t>Injections (human), cartridges, 30 units-70 units per mL, 3 mL, 5</t>
  </si>
  <si>
    <t>Mixtard 30/70 InnoLet</t>
  </si>
  <si>
    <t>Mixtard 30/70 Penfill 3 mL</t>
  </si>
  <si>
    <t>Injections (human), cartridges, 50 units-50 units per mL, 3 mL, 5</t>
  </si>
  <si>
    <t>Mixtard 50/50 Penfill 3 mL</t>
  </si>
  <si>
    <t>Interferon beta-1b</t>
  </si>
  <si>
    <t>Injection set including 1 vial powder for injection 8,000,000 I.U. (250 micrograms) and solvent</t>
  </si>
  <si>
    <t>Betaferon</t>
  </si>
  <si>
    <t>Interferon gamma-1b</t>
  </si>
  <si>
    <t>Injection 2,000,000 I.U. in 0.5 mL</t>
  </si>
  <si>
    <t>Imukin</t>
  </si>
  <si>
    <t>Ipratropium</t>
  </si>
  <si>
    <t>Nebuliser solution containing ipratropium bromide 250 micrograms (as monohydrate) in 1 mL single dose units, 30</t>
  </si>
  <si>
    <t>APO-Ipratropium</t>
  </si>
  <si>
    <t>Aeron 250</t>
  </si>
  <si>
    <t>Atrovent</t>
  </si>
  <si>
    <t>Ipratrin</t>
  </si>
  <si>
    <t>Nebuliser solution containing ipratropium bromide 500 micrograms (as monohydrate) in 1 mL single dose units, 30</t>
  </si>
  <si>
    <t>Aeron 500</t>
  </si>
  <si>
    <t>Atrovent Adult</t>
  </si>
  <si>
    <t>Ipratrin Adult</t>
  </si>
  <si>
    <t>Pressurised inhalation containing ipratropium bromide monohydrate 21 micrograms per dose, 200 doses (CFC-free formulation)</t>
  </si>
  <si>
    <t>Irbesartan</t>
  </si>
  <si>
    <t>APO-Irbesartan</t>
  </si>
  <si>
    <t>AVSARTAN</t>
  </si>
  <si>
    <t>Abisart 150</t>
  </si>
  <si>
    <t>Avapro</t>
  </si>
  <si>
    <t>Blooms the Chemist Irbesartan</t>
  </si>
  <si>
    <t>Irbesartan GH</t>
  </si>
  <si>
    <t>Irbesartan Sandoz</t>
  </si>
  <si>
    <t>Karvea</t>
  </si>
  <si>
    <t>Abisart 300</t>
  </si>
  <si>
    <t>Irbesartan AN</t>
  </si>
  <si>
    <t>Abisart 75</t>
  </si>
  <si>
    <t>Irbesartan AMNEAL</t>
  </si>
  <si>
    <t>Irbesartan with hydrochlorothiazide</t>
  </si>
  <si>
    <t>Tablet 150 mg-12.5 mg</t>
  </si>
  <si>
    <t>APO-Irbesartan HCTZ</t>
  </si>
  <si>
    <t>AVSARTAN HCT 150/12.5</t>
  </si>
  <si>
    <t>Abisart HCTZ 150/12.5</t>
  </si>
  <si>
    <t>Avapro HCT 150/12.5</t>
  </si>
  <si>
    <t>Blooms the Chemist Irbesartan HCTZ 150/12.5</t>
  </si>
  <si>
    <t>Irbesartan/HCT Sandoz</t>
  </si>
  <si>
    <t>Karvezide 150/12.5</t>
  </si>
  <si>
    <t>Tablet 300 mg-12.5 mg</t>
  </si>
  <si>
    <t>AVSARTAN HCT 300/12.5</t>
  </si>
  <si>
    <t>Abisart HCTZ 300/12.5</t>
  </si>
  <si>
    <t>Avapro HCT 300/12.5</t>
  </si>
  <si>
    <t>Blooms the Chemist Irbesartan HCTZ 300/12.5</t>
  </si>
  <si>
    <t>Karvezide 300/12.5</t>
  </si>
  <si>
    <t>Tablet 300 mg-25 mg</t>
  </si>
  <si>
    <t>AVSARTAN HCT 300/25</t>
  </si>
  <si>
    <t>Abisart HCTZ 300/25</t>
  </si>
  <si>
    <t>Avapro HCT 300/25</t>
  </si>
  <si>
    <t>Blooms the Chemist Irbesartan HCTZ 300/25</t>
  </si>
  <si>
    <t>Karvezide 300/25</t>
  </si>
  <si>
    <t>Iron polymaltose complex</t>
  </si>
  <si>
    <t>Injection 100 mg (iron) in 2 mL</t>
  </si>
  <si>
    <t>Ferrosig</t>
  </si>
  <si>
    <t>Iron sucrose</t>
  </si>
  <si>
    <t>Concentrate for solution for infusion 2.7 g (equivalent to 100 mg iron (III)) in 5 mL</t>
  </si>
  <si>
    <t>Venofer</t>
  </si>
  <si>
    <t>Isoleucine with carbohydrate</t>
  </si>
  <si>
    <t>Sachets of oral powder 4 g containing 1 g isoleucine, 30 (Isoleucine 1000)</t>
  </si>
  <si>
    <t>Isoleucine 1000</t>
  </si>
  <si>
    <t>Sachets of oral powder 4 g containing 50 mg isoleucine, 30 (Isoleucine 50)</t>
  </si>
  <si>
    <t>Isoleucine 50</t>
  </si>
  <si>
    <t>Isoniazid</t>
  </si>
  <si>
    <t>Isosorbide dinitrate</t>
  </si>
  <si>
    <t>Tablet 5 mg (sublingual)</t>
  </si>
  <si>
    <t>Isordil Sublingual</t>
  </si>
  <si>
    <t>Isosorbide mononitrate</t>
  </si>
  <si>
    <t>Tablet 120 mg (sustained release)</t>
  </si>
  <si>
    <t>Imdur 120 mg</t>
  </si>
  <si>
    <t>Monodur 120 mg</t>
  </si>
  <si>
    <t>Tablet 60 mg (sustained release)</t>
  </si>
  <si>
    <t>APO-Isosorbide Mononitrate</t>
  </si>
  <si>
    <t>Duride</t>
  </si>
  <si>
    <t>ISOBIDE MR</t>
  </si>
  <si>
    <t>Imdur Durule</t>
  </si>
  <si>
    <t>Isosorbide AN</t>
  </si>
  <si>
    <t>Monodur 60 mg</t>
  </si>
  <si>
    <t>Isotretinoin</t>
  </si>
  <si>
    <t>APO-Isotretinoin</t>
  </si>
  <si>
    <t>Dermatane</t>
  </si>
  <si>
    <t>Isotretinoin GX</t>
  </si>
  <si>
    <t>Isotretinoin Lupin</t>
  </si>
  <si>
    <t>Oratane</t>
  </si>
  <si>
    <t>Rocta 10</t>
  </si>
  <si>
    <t>Capsule 20 mg</t>
  </si>
  <si>
    <t>Isotretinoin SCP 20</t>
  </si>
  <si>
    <t>Roaccutane</t>
  </si>
  <si>
    <t>Rocta 20</t>
  </si>
  <si>
    <t>Capsule 30 mg</t>
  </si>
  <si>
    <t>Capsule 5 mg</t>
  </si>
  <si>
    <t>Ispaghula husk</t>
  </si>
  <si>
    <t>Sachets 3.5 g, 30</t>
  </si>
  <si>
    <t>Fybogel</t>
  </si>
  <si>
    <t>Itraconazole</t>
  </si>
  <si>
    <t>APO-Itraconazole</t>
  </si>
  <si>
    <t>ITRANOX</t>
  </si>
  <si>
    <t>Itracap</t>
  </si>
  <si>
    <t>Lozanoc</t>
  </si>
  <si>
    <t>Ivabradine</t>
  </si>
  <si>
    <t>Tablet 5 mg (as hydrochloride)</t>
  </si>
  <si>
    <t>APO-Ivabradine</t>
  </si>
  <si>
    <t>Coralan</t>
  </si>
  <si>
    <t>Tablet 7.5 mg (as hydrochloride)</t>
  </si>
  <si>
    <t>Ivacaftor</t>
  </si>
  <si>
    <t>Sachet containing granules 50 mg</t>
  </si>
  <si>
    <t>Kalydeco</t>
  </si>
  <si>
    <t>Sachet containing granules 75 mg</t>
  </si>
  <si>
    <t>Ivermectin</t>
  </si>
  <si>
    <t>Stromectol</t>
  </si>
  <si>
    <t>Ixekizumab</t>
  </si>
  <si>
    <t>Injection 80 mg in 1 mL single dose pre-filled pen</t>
  </si>
  <si>
    <t>Taltz</t>
  </si>
  <si>
    <t>Ketoconazole</t>
  </si>
  <si>
    <t>Cream 20 mg per g, 30 g</t>
  </si>
  <si>
    <t>Nizoral 2% Cream</t>
  </si>
  <si>
    <t>Shampoo 20 mg per g, 60 mL</t>
  </si>
  <si>
    <t>Nizoral 2%</t>
  </si>
  <si>
    <t>Ketoprofen</t>
  </si>
  <si>
    <t>Capsule 200 mg (sustained release)</t>
  </si>
  <si>
    <t>Orudis SR 200</t>
  </si>
  <si>
    <t>Oruvail SR</t>
  </si>
  <si>
    <t>Labetalol</t>
  </si>
  <si>
    <t>Tablet containing labetalol hydrochloride 100 mg</t>
  </si>
  <si>
    <t>Presolol 100</t>
  </si>
  <si>
    <t>Tablet containing labetalol hydrochloride 200 mg</t>
  </si>
  <si>
    <t>Trandate</t>
  </si>
  <si>
    <t>Lacosamide</t>
  </si>
  <si>
    <t>Oral solution 10 mg per mL, 200 mL</t>
  </si>
  <si>
    <t>Vimpat</t>
  </si>
  <si>
    <t>Lacoress</t>
  </si>
  <si>
    <t>Lacosam</t>
  </si>
  <si>
    <t>Lacosamide ARX</t>
  </si>
  <si>
    <t>Lacosamide Lupin</t>
  </si>
  <si>
    <t>Lacosamide Sandoz</t>
  </si>
  <si>
    <t>Vimcosa</t>
  </si>
  <si>
    <t>Lamivudine</t>
  </si>
  <si>
    <t>Oral solution 10 mg per mL, 240 mL</t>
  </si>
  <si>
    <t>3TC</t>
  </si>
  <si>
    <t>Zeffix</t>
  </si>
  <si>
    <t>Zetlam</t>
  </si>
  <si>
    <t>Lamivudine Alphapharm</t>
  </si>
  <si>
    <t>Lamivudine with zidovudine</t>
  </si>
  <si>
    <t>Tablet 150 mg-300 mg</t>
  </si>
  <si>
    <t>Combivir</t>
  </si>
  <si>
    <t>Lamivudine 150 mg + Zidovudine 300 mg Alphapharm</t>
  </si>
  <si>
    <t>Lamotrigine</t>
  </si>
  <si>
    <t>APO-Lamotrigine</t>
  </si>
  <si>
    <t>APX-Lamotrigine</t>
  </si>
  <si>
    <t>LAMITAN</t>
  </si>
  <si>
    <t>Lamictal</t>
  </si>
  <si>
    <t>Lamotrigine GH</t>
  </si>
  <si>
    <t>Lamotrigine Sandoz</t>
  </si>
  <si>
    <t>Logem</t>
  </si>
  <si>
    <t>NOUMED LAMOTRIGINE</t>
  </si>
  <si>
    <t>Reedos 100</t>
  </si>
  <si>
    <t>Sandoz Lamotrigine</t>
  </si>
  <si>
    <t>Reedos 200</t>
  </si>
  <si>
    <t>Reedos 25</t>
  </si>
  <si>
    <t>Reedos 50</t>
  </si>
  <si>
    <t>Lanadelumab</t>
  </si>
  <si>
    <t>Injection 300 mg in 2 mL single use pre-filled syringe</t>
  </si>
  <si>
    <t>Takhzyro</t>
  </si>
  <si>
    <t>Lanreotide</t>
  </si>
  <si>
    <t>Injection 120 mg (as acetate) in single dose pre-filled syringe</t>
  </si>
  <si>
    <t>Somatuline Autogel</t>
  </si>
  <si>
    <t>Injection 60 mg (as acetate) in single dose pre-filled syringe</t>
  </si>
  <si>
    <t>Injection 90 mg (as acetate) in single dose pre-filled syringe</t>
  </si>
  <si>
    <t>Lansoprazole</t>
  </si>
  <si>
    <t>Capsule 15 mg</t>
  </si>
  <si>
    <t>Zopral</t>
  </si>
  <si>
    <t>APO-Lansoprazole</t>
  </si>
  <si>
    <t>Lanzopran</t>
  </si>
  <si>
    <t>NOUMED LANSOPRAZOLE</t>
  </si>
  <si>
    <t>Tablet 15 mg (orally disintegrating)</t>
  </si>
  <si>
    <t>APO-Lansoprazole ODT</t>
  </si>
  <si>
    <t>Lansoprazole ODT GH</t>
  </si>
  <si>
    <t>Zopral ODT</t>
  </si>
  <si>
    <t>Zoton FasTabs</t>
  </si>
  <si>
    <t>Tablet 30 mg (orally disintegrating)</t>
  </si>
  <si>
    <t>Lanthanum</t>
  </si>
  <si>
    <t>Tablet, chewable, 1000 mg (as carbonate hydrate)</t>
  </si>
  <si>
    <t>Fosrenol</t>
  </si>
  <si>
    <t>Tablet, chewable, 500 mg (as carbonate hydrate)</t>
  </si>
  <si>
    <t>Tablet, chewable, 750 mg (as carbonate hydrate)</t>
  </si>
  <si>
    <t>Lapatinib</t>
  </si>
  <si>
    <t>Tablet 250 mg (as ditosilate monohydrate)</t>
  </si>
  <si>
    <t>Tykerb</t>
  </si>
  <si>
    <t>Larotrectinib</t>
  </si>
  <si>
    <t>Capsule 100 mg (as sulfate)</t>
  </si>
  <si>
    <t>Vitrakvi</t>
  </si>
  <si>
    <t>Capsule 25 mg (as sulfate)</t>
  </si>
  <si>
    <t>Oral solution 20 mg per mL (as sulfate), 100 mL</t>
  </si>
  <si>
    <t>Oral solution 20 mg per mL (as sulfate), 50 mL, 2</t>
  </si>
  <si>
    <t>VITRAKVI</t>
  </si>
  <si>
    <t>Latanoprost</t>
  </si>
  <si>
    <t>Eye drops 50 micrograms per mL, 2.5 mL</t>
  </si>
  <si>
    <t>APO-Latanoprost</t>
  </si>
  <si>
    <t>Latanoprost Sandoz</t>
  </si>
  <si>
    <t>Xalaprost</t>
  </si>
  <si>
    <t>Xalatan</t>
  </si>
  <si>
    <t>Latanoprost with timolol</t>
  </si>
  <si>
    <t>Eye drops 50 micrograms latanoprost with timolol 5 mg (as maleate) per mL, 2.5 mL</t>
  </si>
  <si>
    <t>APO-Latanoprost/Timolol 0.05/5</t>
  </si>
  <si>
    <t>Xalacom</t>
  </si>
  <si>
    <t>Xalamol 50/5</t>
  </si>
  <si>
    <t>Leflunomide</t>
  </si>
  <si>
    <t>Arabloc</t>
  </si>
  <si>
    <t>Arava</t>
  </si>
  <si>
    <t>Ataris 10</t>
  </si>
  <si>
    <t>Leflunomide APOTEX</t>
  </si>
  <si>
    <t>Leflunomide Sandoz</t>
  </si>
  <si>
    <t>Leflunomide generichealth</t>
  </si>
  <si>
    <t>Lunava 10</t>
  </si>
  <si>
    <t>Ataris 20</t>
  </si>
  <si>
    <t>Lunava 20</t>
  </si>
  <si>
    <t>Lenalidomide</t>
  </si>
  <si>
    <t>Cipla Lenalidomide</t>
  </si>
  <si>
    <t>Lenalide</t>
  </si>
  <si>
    <t>Lenalidomide Dr.Reddy's</t>
  </si>
  <si>
    <t>Lenalidomide Sandoz</t>
  </si>
  <si>
    <t>Lenalidomide Viatris</t>
  </si>
  <si>
    <t>Lenalidomide-Teva</t>
  </si>
  <si>
    <t>Revlimid</t>
  </si>
  <si>
    <t>Lenvatinib</t>
  </si>
  <si>
    <t>Capsule 10 mg (as mesilate)</t>
  </si>
  <si>
    <t>Lenvima</t>
  </si>
  <si>
    <t>Capsule 4 mg (as mesilate)</t>
  </si>
  <si>
    <t>Lercanidipine</t>
  </si>
  <si>
    <t>Tablet containing lercanidipine hydrochloride 10 mg</t>
  </si>
  <si>
    <t>BTC Lercanidipine</t>
  </si>
  <si>
    <t>Lercanidipine APOTEX</t>
  </si>
  <si>
    <t>Zanidip</t>
  </si>
  <si>
    <t>Zircol 10</t>
  </si>
  <si>
    <t>Tablet containing lercanidipine hydrochloride 20 mg</t>
  </si>
  <si>
    <t>Zircol 20</t>
  </si>
  <si>
    <t>Lercanidipine with enalapril</t>
  </si>
  <si>
    <t>Tablet containing lercanidipine hydrochloride 10 mg with enalapril maleate 10 mg</t>
  </si>
  <si>
    <t>Zan-Extra 10/10</t>
  </si>
  <si>
    <t>Tablet containing lercanidipine hydrochloride 10 mg with enalapril maleate 20 mg</t>
  </si>
  <si>
    <t>Zan-Extra 10/20</t>
  </si>
  <si>
    <t>Letrozole</t>
  </si>
  <si>
    <t>Femara 2.5 mg</t>
  </si>
  <si>
    <t>Femolet</t>
  </si>
  <si>
    <t>Gynotril</t>
  </si>
  <si>
    <t>Letrozole APOTEX</t>
  </si>
  <si>
    <t>Letrozole FBM</t>
  </si>
  <si>
    <t>Letrozole GH</t>
  </si>
  <si>
    <t>Letrozole Sandoz</t>
  </si>
  <si>
    <t>Pharmacor Letrozole 2.5</t>
  </si>
  <si>
    <t>Leuprorelin</t>
  </si>
  <si>
    <t>I.M. injection (3 month modified release), powder for injection containing leuprorelin acetate 30 mg with diluent in pre-filled dual-chamber syringe</t>
  </si>
  <si>
    <t>Lucrin Depot Paediatric 30 mg PDS</t>
  </si>
  <si>
    <t>I.M. injection (modified release), powder for injection containing leuprorelin acetate 22.5 mg with diluent in pre-filled dual-chamber syringe</t>
  </si>
  <si>
    <t>Lucrin Depot 3 Month PDS</t>
  </si>
  <si>
    <t>I.M. injection (modified release), powder for injection containing leuprorelin acetate 30 mg with diluent in pre-filled dual-chamber syringe</t>
  </si>
  <si>
    <t>Lucrin Depot 4 Month PDS</t>
  </si>
  <si>
    <t>I.M. injection (modified release), powder for injection containing leuprorelin acetate 45 mg with diluent in pre-filled dual-chamber syringe</t>
  </si>
  <si>
    <t>Lucrin Depot 6-Month</t>
  </si>
  <si>
    <t>I.M. injection (modified release), powder for injection containing leuprorelin acetate 7.5 mg with diluent in pre-filled dual-chamber syringe</t>
  </si>
  <si>
    <t>Lucrin Depot 7.5mg PDS</t>
  </si>
  <si>
    <t>Suspension for subcutaneous injection (modified release) containing leuprorelin acetate 22.5 mg, injection set</t>
  </si>
  <si>
    <t>Eligard 3 month</t>
  </si>
  <si>
    <t>Suspension for subcutaneous injection (modified release) containing leuprorelin acetate 30 mg, injection set</t>
  </si>
  <si>
    <t>Eligard 4 month</t>
  </si>
  <si>
    <t>Suspension for subcutaneous injection (modified release) containing leuprorelin acetate 45 mg, injection set</t>
  </si>
  <si>
    <t>Eligard 6 month</t>
  </si>
  <si>
    <t>Suspension for subcutaneous injection (modified release) containing leuprorelin acetate 7.5 mg, injection set</t>
  </si>
  <si>
    <t>Eligard 1 month</t>
  </si>
  <si>
    <t>Leuprorelin and bicalutamide</t>
  </si>
  <si>
    <t>Pack containing 1 syringe containing leuprorelin 22.5 mg (as acetate) and 28 tablets bicalutamide 50 mg</t>
  </si>
  <si>
    <t>Injection/Oral</t>
  </si>
  <si>
    <t>Bi ELIGARD CP</t>
  </si>
  <si>
    <t>Pack containing 1 syringe containing leuprorelin 22.5 mg (as acetate) and 84 tablets bicalutamide 50 mg</t>
  </si>
  <si>
    <t>Pack containing 1 syringe containing leuprorelin 7.5 mg (as acetate) and 28 tablets bicalutamide 50 mg</t>
  </si>
  <si>
    <t>Levetiracetam</t>
  </si>
  <si>
    <t>Oral solution 100 mg per mL, 300 mL</t>
  </si>
  <si>
    <t>APO-Levetiracetam</t>
  </si>
  <si>
    <t>Keppra</t>
  </si>
  <si>
    <t>Kerron</t>
  </si>
  <si>
    <t>Levetiracetam GH</t>
  </si>
  <si>
    <t>Levetiracetam-AFT</t>
  </si>
  <si>
    <t>Tablet 1 g</t>
  </si>
  <si>
    <t>Kevtam 1000</t>
  </si>
  <si>
    <t>Levactam</t>
  </si>
  <si>
    <t>Levecetam 1000</t>
  </si>
  <si>
    <t>Levetiracetam Mylan</t>
  </si>
  <si>
    <t>Levetiracetam SZ</t>
  </si>
  <si>
    <t>Levi 1000</t>
  </si>
  <si>
    <t>NOUMED LEVETIRACETAM</t>
  </si>
  <si>
    <t>Kevtam 250</t>
  </si>
  <si>
    <t>Levecetam 250</t>
  </si>
  <si>
    <t>Levi 250</t>
  </si>
  <si>
    <t>Kevtam 500</t>
  </si>
  <si>
    <t>Levecetam 500</t>
  </si>
  <si>
    <t>Levi 500</t>
  </si>
  <si>
    <t>Levodopa with benserazide</t>
  </si>
  <si>
    <t>Capsule containing levodopa 100 mg with 25 mg benserazide (as hydrochloride)</t>
  </si>
  <si>
    <t>Madopar 125</t>
  </si>
  <si>
    <t>Capsule containing levodopa 100 mg with 25 mg benserazide (as hydrochloride) (sustained release)</t>
  </si>
  <si>
    <t>Madopar HBS</t>
  </si>
  <si>
    <t>Capsule containing levodopa 200 mg with 50 mg benserazide (as hydrochloride)</t>
  </si>
  <si>
    <t>Madopar</t>
  </si>
  <si>
    <t>Capsule containing levodopa 50 mg with 12.5 mg benserazide (as hydrochloride)</t>
  </si>
  <si>
    <t>Madopar 62.5</t>
  </si>
  <si>
    <t>Dispersible tablet containing levodopa 100 mg with 25 mg benserazide (as hydrochloride)</t>
  </si>
  <si>
    <t>Madopar Rapid 125</t>
  </si>
  <si>
    <t>Dispersible tablet containing levodopa 50 mg with 12.5 mg benserazide (as hydrochloride)</t>
  </si>
  <si>
    <t>Madopar Rapid 62.5</t>
  </si>
  <si>
    <t>Tablet containing levodopa 100 mg with 25 mg benserazide (as hydrochloride)</t>
  </si>
  <si>
    <t>Tablet containing levodopa 200 mg with 50 mg benserazide (as hydrochloride)</t>
  </si>
  <si>
    <t>Levodopa with carbidopa</t>
  </si>
  <si>
    <t>Intestinal gel containing levodopa 20 mg with carbidopa monohydrate 5 mg per mL, 100 mL</t>
  </si>
  <si>
    <t>Intra-intestinal</t>
  </si>
  <si>
    <t>Duodopa</t>
  </si>
  <si>
    <t>Tablet (modified release) 200 mg-50 mg (as monohydrate)</t>
  </si>
  <si>
    <t>Sinemet CR</t>
  </si>
  <si>
    <t>Tablet (prolonged release) 200 mg-50 mg</t>
  </si>
  <si>
    <t>Sinemet CR Prolonged-Release Tablets</t>
  </si>
  <si>
    <t>Tablet 100 mg-25 mg (as monohydrate)</t>
  </si>
  <si>
    <t>APO-Levodopa/Carbidopa</t>
  </si>
  <si>
    <t>Kinson</t>
  </si>
  <si>
    <t>SINADOPA 100/25</t>
  </si>
  <si>
    <t>Sinemet 100/25</t>
  </si>
  <si>
    <t>Tablet 250 mg-25 mg (as monohydrate)</t>
  </si>
  <si>
    <t>SINADOPA 250/25</t>
  </si>
  <si>
    <t>Sinemet</t>
  </si>
  <si>
    <t>Levodopa with carbidopa and entacapone</t>
  </si>
  <si>
    <t>Tablet 100 mg-25 mg (as monohydrate)-200 mg</t>
  </si>
  <si>
    <t>Carlevent</t>
  </si>
  <si>
    <t>L.C.E. Sandoz</t>
  </si>
  <si>
    <t>Lecteva</t>
  </si>
  <si>
    <t>Stalevo 100/25/200mg</t>
  </si>
  <si>
    <t>Tablet 125 mg-31.25 mg (as monohydrate)-200 mg</t>
  </si>
  <si>
    <t>Stalevo 125/31.25/200mg</t>
  </si>
  <si>
    <t>Tablet 150 mg-37.5 mg (as monohydrate)-200 mg</t>
  </si>
  <si>
    <t>Stalevo 150/37.5/200mg</t>
  </si>
  <si>
    <t>Tablet 200 mg-50 mg (as monohydrate)-200 mg</t>
  </si>
  <si>
    <t>Stalevo 200/50/200mg</t>
  </si>
  <si>
    <t>Tablet 50 mg-12.5 mg (as monohydrate)-200 mg</t>
  </si>
  <si>
    <t>Stalevo 50/12.5/200mg</t>
  </si>
  <si>
    <t>Tablet 75 mg-18.75 mg (as monohydrate)-200 mg</t>
  </si>
  <si>
    <t>Stalevo 75/18.75/200mg</t>
  </si>
  <si>
    <t>Levonorgestrel</t>
  </si>
  <si>
    <t>Intrauterine drug delivery system 19.5 mg</t>
  </si>
  <si>
    <t>Intrauterine</t>
  </si>
  <si>
    <t>Kyleena</t>
  </si>
  <si>
    <t>Intrauterine drug delivery system 52 mg</t>
  </si>
  <si>
    <t>Mirena</t>
  </si>
  <si>
    <t>Tablets 30 micrograms, 28</t>
  </si>
  <si>
    <t>Microlut 28</t>
  </si>
  <si>
    <t>Levonorgestrel with ethinylestradiol</t>
  </si>
  <si>
    <t>Pack containing 21 tablets 100 micrograms-20 micrograms and 7 inert tablets</t>
  </si>
  <si>
    <t>Femme-Tab ED 20/100</t>
  </si>
  <si>
    <t>Pack containing 21 tablets 125 micrograms-50 micrograms and 7 inert tablets</t>
  </si>
  <si>
    <t>Microgynon 50 ED</t>
  </si>
  <si>
    <t>Pack containing 21 tablets 150 micrograms-30 micrograms and 7 inert tablets</t>
  </si>
  <si>
    <t>Eleanor 150/30 ED</t>
  </si>
  <si>
    <t>Evelyn 150/30 ED</t>
  </si>
  <si>
    <t>Femme-Tab ED 30/150</t>
  </si>
  <si>
    <t>Lenest 30 ED</t>
  </si>
  <si>
    <t>Levlen ED</t>
  </si>
  <si>
    <t>Micronelle 30 ED</t>
  </si>
  <si>
    <t>Monofeme 28</t>
  </si>
  <si>
    <t>Pack containing 6 tablets 50 micrograms-30 micrograms, 5 tablets 75 micrograms-40 micrograms, 10 tablets 125 micrograms-30 micrograms and 7 inert tablets</t>
  </si>
  <si>
    <t>Logynon ED</t>
  </si>
  <si>
    <t>Trifeme 28</t>
  </si>
  <si>
    <t>Triquilar ED</t>
  </si>
  <si>
    <t>Levothyroxine</t>
  </si>
  <si>
    <t>Tablet containing 100 micrograms anhydrous levothyroxine sodium</t>
  </si>
  <si>
    <t>Eltroxin</t>
  </si>
  <si>
    <t>Eutroxsig</t>
  </si>
  <si>
    <t>LEVOXINE</t>
  </si>
  <si>
    <t>Levothox</t>
  </si>
  <si>
    <t>Oroxine</t>
  </si>
  <si>
    <t>Tablet containing 125 micrograms anhydrous levothyroxine sodium</t>
  </si>
  <si>
    <t>Tablet containing 200 micrograms anhydrous levothyroxine sodium</t>
  </si>
  <si>
    <t>Tablet containing 50 micrograms anhydrous levothyroxine sodium</t>
  </si>
  <si>
    <t>Tablet containing 75 micrograms anhydrous levothyroxine sodium</t>
  </si>
  <si>
    <t>Lidocaine</t>
  </si>
  <si>
    <t>Infusion containing lidocaine hydrochloride 500 mg in 5 mL</t>
  </si>
  <si>
    <t>Xylocard 500</t>
  </si>
  <si>
    <t>Injection containing lidocaine hydrochloride monohydrate 50 mg in 5 mL</t>
  </si>
  <si>
    <t>Solution containing lidocaine hydrochloride 20 mg per mL (2%), 200 mL</t>
  </si>
  <si>
    <t>Xylocaine Viscous</t>
  </si>
  <si>
    <t>Linagliptin</t>
  </si>
  <si>
    <t>Trajenta</t>
  </si>
  <si>
    <t>Linagliptin with metformin</t>
  </si>
  <si>
    <t>Tablet containing 2.5 mg linagliptin with 1000 mg metformin hydrochloride</t>
  </si>
  <si>
    <t>Trajentamet</t>
  </si>
  <si>
    <t>Tablet containing 2.5 mg linagliptin with 500 mg metformin hydrochloride</t>
  </si>
  <si>
    <t>Tablet containing 2.5 mg linagliptin with 850 mg metformin hydrochloride</t>
  </si>
  <si>
    <t>Lincomycin</t>
  </si>
  <si>
    <t>Injection 600 mg (as hydrochloride monohydrate) in 2 mL</t>
  </si>
  <si>
    <t>LINCOMYCIN SXP</t>
  </si>
  <si>
    <t>Lincocin</t>
  </si>
  <si>
    <t>Liothyronine</t>
  </si>
  <si>
    <t>Tablet containing liothyronine sodium 20 micrograms</t>
  </si>
  <si>
    <t>Tertroxin</t>
  </si>
  <si>
    <t>Lipegfilgrastim</t>
  </si>
  <si>
    <t>Injection 6 mg in 0.6 mL single use pre-filled syringe</t>
  </si>
  <si>
    <t>Lonquex</t>
  </si>
  <si>
    <t>Lisdexamfetamine</t>
  </si>
  <si>
    <t>Capsule containing lisdexamfetamine dimesilate 20 mg</t>
  </si>
  <si>
    <t>Vyvanse</t>
  </si>
  <si>
    <t>Capsule containing lisdexamfetamine dimesilate 30 mg</t>
  </si>
  <si>
    <t>Capsule containing lisdexamfetamine dimesilate 40 mg</t>
  </si>
  <si>
    <t>Capsule containing lisdexamfetamine dimesilate 50 mg</t>
  </si>
  <si>
    <t>Capsule containing lisdexamfetamine dimesilate 60 mg</t>
  </si>
  <si>
    <t>Capsule containing lisdexamfetamine dimesilate 70 mg</t>
  </si>
  <si>
    <t>Lisinopril</t>
  </si>
  <si>
    <t>APO-Lisinopril</t>
  </si>
  <si>
    <t>Fibsol 10</t>
  </si>
  <si>
    <t>Lisinopril Sandoz</t>
  </si>
  <si>
    <t>Zestril</t>
  </si>
  <si>
    <t>Zinopril 10</t>
  </si>
  <si>
    <t>Fibsol 20</t>
  </si>
  <si>
    <t>Lisinopril generichealth</t>
  </si>
  <si>
    <t>Zinopril 20</t>
  </si>
  <si>
    <t>Fibsol 5</t>
  </si>
  <si>
    <t>Zinopril 5</t>
  </si>
  <si>
    <t>Lithium</t>
  </si>
  <si>
    <t>Tablet containing lithium carbonate 250 mg</t>
  </si>
  <si>
    <t>Lithicarb</t>
  </si>
  <si>
    <t>Tablet containing lithium carbonate 450 mg (slow release)</t>
  </si>
  <si>
    <t>Quilonum SR</t>
  </si>
  <si>
    <t>Loperamide</t>
  </si>
  <si>
    <t>Capsule containing 2 mg loperamide hydrochloride</t>
  </si>
  <si>
    <t>Gastrex</t>
  </si>
  <si>
    <t>Pharmacy Action Diarrhoea Relief</t>
  </si>
  <si>
    <t>Capsule containing loperamide hydrochloride 2 mg</t>
  </si>
  <si>
    <t>Gastro-Stop</t>
  </si>
  <si>
    <t>Lopinavir with ritonavir</t>
  </si>
  <si>
    <t>Oral liquid 400 mg-100 mg per 5 mL, 60 mL</t>
  </si>
  <si>
    <t>Kaletra</t>
  </si>
  <si>
    <t>Tablet 100 mg-25 mg</t>
  </si>
  <si>
    <t>Tablet 200 mg-50 mg</t>
  </si>
  <si>
    <t>Loratadine</t>
  </si>
  <si>
    <t>Allereze</t>
  </si>
  <si>
    <t>Claratyne</t>
  </si>
  <si>
    <t>Lorano</t>
  </si>
  <si>
    <t>Pharmacy Action Lorastyne</t>
  </si>
  <si>
    <t>Trust Loratadine</t>
  </si>
  <si>
    <t>Trust Loratadine Antihistamine</t>
  </si>
  <si>
    <t>Lorlatinib</t>
  </si>
  <si>
    <t>Lorviqua</t>
  </si>
  <si>
    <t>Losartan</t>
  </si>
  <si>
    <t>Tablet containing losartan potassium 25 mg</t>
  </si>
  <si>
    <t>Cozavan</t>
  </si>
  <si>
    <t>Tablet containing losartan potassium 50 mg</t>
  </si>
  <si>
    <t>Lubricating gel</t>
  </si>
  <si>
    <t>Tube 100 g</t>
  </si>
  <si>
    <t>Lubri-Gel</t>
  </si>
  <si>
    <t>Lumacaftor with ivacaftor</t>
  </si>
  <si>
    <t>Sachet containing granules, lumacaftor 100 mg and ivacaftor 125 mg</t>
  </si>
  <si>
    <t>Orkambi</t>
  </si>
  <si>
    <t>Sachet containing granules, lumacaftor 150 mg and ivacaftor 188 mg</t>
  </si>
  <si>
    <t>Tablet containing lumacaftor 100 mg with ivacaftor 125 mg</t>
  </si>
  <si>
    <t>Tablet containing lumacaftor 200 mg with ivacaftor 125 mg</t>
  </si>
  <si>
    <t>Lurasidone</t>
  </si>
  <si>
    <t>Tablet containing lurasidone hydrochloride 40 mg</t>
  </si>
  <si>
    <t>APO-Lurasidone</t>
  </si>
  <si>
    <t>Ardix Lurasidone</t>
  </si>
  <si>
    <t>LURASIDONE SUN</t>
  </si>
  <si>
    <t>Latuda</t>
  </si>
  <si>
    <t>Lavione</t>
  </si>
  <si>
    <t>Lurasidone Lupin</t>
  </si>
  <si>
    <t>Lurasidone Sandoz</t>
  </si>
  <si>
    <t>Pharmacor Lurasidone</t>
  </si>
  <si>
    <t>Tablet containing lurasidone hydrochloride 80 mg</t>
  </si>
  <si>
    <t>Lutropin alfa</t>
  </si>
  <si>
    <t>Powder for injection 75 I.U. with solvent</t>
  </si>
  <si>
    <t>Luveris</t>
  </si>
  <si>
    <t>Macitentan</t>
  </si>
  <si>
    <t>Opsumit</t>
  </si>
  <si>
    <t>Macrogol 3350</t>
  </si>
  <si>
    <t>Oral liquid 13.125 g in 25 mL with electrolytes, 500 mL</t>
  </si>
  <si>
    <t>Movicol Liquid</t>
  </si>
  <si>
    <t>Powder for oral solution 510 g</t>
  </si>
  <si>
    <t>OsmoLax</t>
  </si>
  <si>
    <t>Sachets containing powder for oral solution 13.125 g with electrolytes, 30</t>
  </si>
  <si>
    <t>APO-MACROGOL plus ELECTROLYTES</t>
  </si>
  <si>
    <t>APOHEALTH Macrogol with Electrolytes</t>
  </si>
  <si>
    <t>Chemists' Own Macrogol with Electrolytes</t>
  </si>
  <si>
    <t>Macrovic</t>
  </si>
  <si>
    <t>Molaxole</t>
  </si>
  <si>
    <t>Movicol</t>
  </si>
  <si>
    <t>Magnesium</t>
  </si>
  <si>
    <t>Tablet 37.4 mg (as aspartate dihydrate)</t>
  </si>
  <si>
    <t>Amcal Mag-A</t>
  </si>
  <si>
    <t>Mag-Sup</t>
  </si>
  <si>
    <t>MagMin (PBS)</t>
  </si>
  <si>
    <t>Magmin</t>
  </si>
  <si>
    <t>Pharmacy Care Magnesium</t>
  </si>
  <si>
    <t>Mannitol</t>
  </si>
  <si>
    <t>Pack containing 280 capsules containing powder for inhalation 40 mg and 2 inhalers</t>
  </si>
  <si>
    <t>Bronchitol</t>
  </si>
  <si>
    <t>Maraviroc</t>
  </si>
  <si>
    <t>Celsentri</t>
  </si>
  <si>
    <t>Mebendazole</t>
  </si>
  <si>
    <t>Pharmacy Action Worm Treatment</t>
  </si>
  <si>
    <t>Tablet, chewable, 100 mg</t>
  </si>
  <si>
    <t>Trust Deworm</t>
  </si>
  <si>
    <t>Mebeverine hydrochloride</t>
  </si>
  <si>
    <t>Tablet 135 mg</t>
  </si>
  <si>
    <t>APO-Mebeverine</t>
  </si>
  <si>
    <t>Colese</t>
  </si>
  <si>
    <t>Colofac</t>
  </si>
  <si>
    <t>Mecasermin</t>
  </si>
  <si>
    <t>Solution for injection 40 mg in 4 mL (10 mg per mL)</t>
  </si>
  <si>
    <t>Increlex</t>
  </si>
  <si>
    <t>Medroxyprogesterone</t>
  </si>
  <si>
    <t>Injection containing medroxyprogesterone acetate 150 mg in 1 mL</t>
  </si>
  <si>
    <t>Depo-Provera</t>
  </si>
  <si>
    <t>Depo-Ralovera</t>
  </si>
  <si>
    <t>Tablet containing medroxyprogesterone acetate 10 mg</t>
  </si>
  <si>
    <t>Provera</t>
  </si>
  <si>
    <t>Ralovera</t>
  </si>
  <si>
    <t>Tablet containing medroxyprogesterone acetate 100 mg</t>
  </si>
  <si>
    <t>Tablet containing medroxyprogesterone acetate 200 mg</t>
  </si>
  <si>
    <t>Tablet containing medroxyprogesterone acetate 250 mg</t>
  </si>
  <si>
    <t>Tablet containing medroxyprogesterone acetate 5 mg</t>
  </si>
  <si>
    <t>Tablet containing medroxyprogesterone acetate 500 mg</t>
  </si>
  <si>
    <t>Mefenamic acid</t>
  </si>
  <si>
    <t>FEMIN</t>
  </si>
  <si>
    <t>Ponstan</t>
  </si>
  <si>
    <t>Meloxicam</t>
  </si>
  <si>
    <t>APO-Meloxicam</t>
  </si>
  <si>
    <t>Chem mart Meloxicam</t>
  </si>
  <si>
    <t>MELOBIC</t>
  </si>
  <si>
    <t>Meloxicam Sandoz</t>
  </si>
  <si>
    <t>Mobic</t>
  </si>
  <si>
    <t>Movalis 15</t>
  </si>
  <si>
    <t>Moxicam</t>
  </si>
  <si>
    <t>Terry White Chemists Meloxicam</t>
  </si>
  <si>
    <t>Capsule 7.5 mg</t>
  </si>
  <si>
    <t>Movalis 7.5</t>
  </si>
  <si>
    <t>APX-Meloxicam</t>
  </si>
  <si>
    <t>CIPLA MELOXICAM 15</t>
  </si>
  <si>
    <t>Meloxibell</t>
  </si>
  <si>
    <t>Moxicam 15</t>
  </si>
  <si>
    <t>Pharmacor Meloxicam 15</t>
  </si>
  <si>
    <t>Tablet 7.5 mg</t>
  </si>
  <si>
    <t>CIPLA MELOXICAM 7.5</t>
  </si>
  <si>
    <t>Moxicam 7.5</t>
  </si>
  <si>
    <t>Pharmacor Meloxicam 7.5</t>
  </si>
  <si>
    <t>Melphalan</t>
  </si>
  <si>
    <t>Alkeran</t>
  </si>
  <si>
    <t>Memantine</t>
  </si>
  <si>
    <t>Tablet containing memantine hydrochloride 10 mg</t>
  </si>
  <si>
    <t>APO-Memantine</t>
  </si>
  <si>
    <t>Ebixa</t>
  </si>
  <si>
    <t>Memantine generichealth</t>
  </si>
  <si>
    <t>Memanxa</t>
  </si>
  <si>
    <t>Tablet containing memantine hydrochloride 20 mg</t>
  </si>
  <si>
    <t>Mepolizumab</t>
  </si>
  <si>
    <t>Injection 100 mg in 1 mL single dose pre-filled pen</t>
  </si>
  <si>
    <t>Nucala</t>
  </si>
  <si>
    <t>Mercaptopurine</t>
  </si>
  <si>
    <t>Oral suspension containing mercaptopurine monohydrate 20 mg per mL, 100 mL</t>
  </si>
  <si>
    <t>Allmercap</t>
  </si>
  <si>
    <t>Tablet containing mercaptopurine monohydrate 50 mg</t>
  </si>
  <si>
    <t>MERCAPTOPURINE-LINK</t>
  </si>
  <si>
    <t>Purinethol</t>
  </si>
  <si>
    <t>Mesalazine</t>
  </si>
  <si>
    <t>Enemas 1 g in 100 mL, 7</t>
  </si>
  <si>
    <t>Pentasa</t>
  </si>
  <si>
    <t>Enemas 2 g in 60 mL, 7</t>
  </si>
  <si>
    <t>Salofalk</t>
  </si>
  <si>
    <t>Enemas 4 g in 60 mL, 7</t>
  </si>
  <si>
    <t>Rectal foam 1 g per applicatorful, 14 applications, aerosol 80 g</t>
  </si>
  <si>
    <t>Sachet containing granules, 1 g per sachet</t>
  </si>
  <si>
    <t>Sachet containing granules, 1.5 g per sachet</t>
  </si>
  <si>
    <t>Sachet containing granules, 3 g per sachet</t>
  </si>
  <si>
    <t>Sachet containing granules, 500 mg per sachet</t>
  </si>
  <si>
    <t>Sachet containing prolonged release granules, 1 g per sachet</t>
  </si>
  <si>
    <t>Sachet containing prolonged release granules, 2 g per sachet</t>
  </si>
  <si>
    <t>Sachet containing prolonged release granules, 4 g per sachet</t>
  </si>
  <si>
    <t>Suppository (moulded) 1 g</t>
  </si>
  <si>
    <t>Suppository 1 g</t>
  </si>
  <si>
    <t>Tablet 1 g (enteric coated)</t>
  </si>
  <si>
    <t>Tablet 1 g (prolonged release)</t>
  </si>
  <si>
    <t>Tablet 1.2 g (prolonged release)</t>
  </si>
  <si>
    <t>MESALZ</t>
  </si>
  <si>
    <t>Mesalazine 1.2 TAKEDA</t>
  </si>
  <si>
    <t>Mezavant</t>
  </si>
  <si>
    <t>Tablet 1.6 g (enteric coated)</t>
  </si>
  <si>
    <t>Asacol</t>
  </si>
  <si>
    <t>Tablet 250 mg (enteric coated)</t>
  </si>
  <si>
    <t>Mesasal</t>
  </si>
  <si>
    <t>Tablet 500 mg (enteric coated)</t>
  </si>
  <si>
    <t>Tablet 500 mg (prolonged release)</t>
  </si>
  <si>
    <t>Tablet 800 mg (enteric coated)</t>
  </si>
  <si>
    <t>Mesna</t>
  </si>
  <si>
    <t>Solution for I.V. injection 1 g in 10 mL ampoule</t>
  </si>
  <si>
    <t>Uromitexan</t>
  </si>
  <si>
    <t>Solution for I.V. injection 400 mg in 4 mL ampoule</t>
  </si>
  <si>
    <t>Metformin</t>
  </si>
  <si>
    <t>Tablet (extended release) containing metformin hydrochloride 1 g</t>
  </si>
  <si>
    <t>APO-Metformin XR 1000</t>
  </si>
  <si>
    <t>Blooms the Chemist Metformin XR 1000</t>
  </si>
  <si>
    <t>Diabex XR 1000</t>
  </si>
  <si>
    <t>Diaformin XR 1000</t>
  </si>
  <si>
    <t>METEX XR</t>
  </si>
  <si>
    <t>Pharmacor Metformin XR</t>
  </si>
  <si>
    <t>Tablet (extended release) containing metformin hydrochloride 500 mg</t>
  </si>
  <si>
    <t>APO-Metformin XR 500</t>
  </si>
  <si>
    <t>Blooms the Chemist Metformin XR 500</t>
  </si>
  <si>
    <t>Diabex XR 500</t>
  </si>
  <si>
    <t>Metex XR</t>
  </si>
  <si>
    <t>Metformin XR 500 APOTEX</t>
  </si>
  <si>
    <t>Tablet containing metformin hydrochloride 1 g</t>
  </si>
  <si>
    <t>APO-Metformin 1000</t>
  </si>
  <si>
    <t>APX-Metformin</t>
  </si>
  <si>
    <t>Diabex 1000</t>
  </si>
  <si>
    <t>Diaformin 1000</t>
  </si>
  <si>
    <t>Formet 1000</t>
  </si>
  <si>
    <t>Glucobete 1000</t>
  </si>
  <si>
    <t>Metformin AN</t>
  </si>
  <si>
    <t>Metformin GH</t>
  </si>
  <si>
    <t>Metformin Sandoz</t>
  </si>
  <si>
    <t>Sandoz Metformin</t>
  </si>
  <si>
    <t>Tablet containing metformin hydrochloride 500 mg</t>
  </si>
  <si>
    <t>APO-Metformin 500</t>
  </si>
  <si>
    <t>Diabex</t>
  </si>
  <si>
    <t>Diaformin</t>
  </si>
  <si>
    <t>FORMET 500</t>
  </si>
  <si>
    <t>Glucobete 500</t>
  </si>
  <si>
    <t>Tablet containing metformin hydrochloride 850 mg</t>
  </si>
  <si>
    <t>APO-Metformin 850</t>
  </si>
  <si>
    <t>Chem mart Metformin</t>
  </si>
  <si>
    <t>Diabex 850</t>
  </si>
  <si>
    <t>Diaformin 850</t>
  </si>
  <si>
    <t>FORMET 850</t>
  </si>
  <si>
    <t>Glucobete 850</t>
  </si>
  <si>
    <t>Terry White Chemists Metformin</t>
  </si>
  <si>
    <t>Methadone</t>
  </si>
  <si>
    <t>Injection containing methadone hydrochloride 10 mg in 1 mL</t>
  </si>
  <si>
    <t>Physeptone</t>
  </si>
  <si>
    <t>Oral liquid containing methadone hydrochloride 25 mg per 5 mL, 1 L</t>
  </si>
  <si>
    <t>Aspen Methadone Syrup</t>
  </si>
  <si>
    <t>Biodone Forte</t>
  </si>
  <si>
    <t>Oral liquid containing methadone hydrochloride 25 mg per 5 mL, 200 mL</t>
  </si>
  <si>
    <t>Tablet containing methadone hydrochloride 10 mg</t>
  </si>
  <si>
    <t>Methenamine</t>
  </si>
  <si>
    <t>Tablet containing methenamine hippurate 1 g</t>
  </si>
  <si>
    <t>Hiprex</t>
  </si>
  <si>
    <t>Uramet</t>
  </si>
  <si>
    <t>Methotrexate</t>
  </si>
  <si>
    <t>Injection 10 mg in 0.2 mL pre-filled syringe</t>
  </si>
  <si>
    <t>Trexject</t>
  </si>
  <si>
    <t>Injection 15 mg in 0.3 mL pre-filled syringe</t>
  </si>
  <si>
    <t>Injection 25 mg in 0.5 mL pre-filled syringe</t>
  </si>
  <si>
    <t>Injection 5 mg in 2 mL vial</t>
  </si>
  <si>
    <t>DBL Methotrexate</t>
  </si>
  <si>
    <t>Injection 50 mg in 2 mL vial</t>
  </si>
  <si>
    <t>Methotrexate Accord</t>
  </si>
  <si>
    <t>Injection 7.5 mg in 0.15 mL pre-filled syringe</t>
  </si>
  <si>
    <t>Methoblastin</t>
  </si>
  <si>
    <t>Methoxsalen</t>
  </si>
  <si>
    <t>Solution for blood fraction 20 microgram per mL, 10 mL</t>
  </si>
  <si>
    <t>Extracorporeal Circulation</t>
  </si>
  <si>
    <t>Uvadex</t>
  </si>
  <si>
    <t>Methoxy polyethylene glycol-epoetin beta</t>
  </si>
  <si>
    <t>Injection 100 micrograms in 0.3 mL pre-filled syringe</t>
  </si>
  <si>
    <t>Mircera</t>
  </si>
  <si>
    <t>Injection 120 micrograms in 0.3 mL pre-filled syringe</t>
  </si>
  <si>
    <t>Injection 200 micrograms in 0.3 mL pre-filled syringe</t>
  </si>
  <si>
    <t>Injection 360 micrograms in 0.6 mL pre-filled syringe</t>
  </si>
  <si>
    <t>Injection 50 micrograms in 0.3 mL pre-filled syringe</t>
  </si>
  <si>
    <t>Injection 75 micrograms in 0.3 mL pre-filled syringe</t>
  </si>
  <si>
    <t>Methoxyflurane</t>
  </si>
  <si>
    <t>Liquid for inhalation 999 mg per g, 3 mL (with inhaler)</t>
  </si>
  <si>
    <t>Penthrox</t>
  </si>
  <si>
    <t>Methyl salicylate with menthol, camphor, eucalyptus oil, pine oil pumilio, turpentine oil, peppermint oil, cajuput oil and capsicum extract</t>
  </si>
  <si>
    <t>Cream 20%-5%-3.5%-3%-1%-1%-0.5%-0.5%-0.15%, 100 g</t>
  </si>
  <si>
    <t>Goanna Heat Cream</t>
  </si>
  <si>
    <t>Methyldopa</t>
  </si>
  <si>
    <t>Tablet 250 mg (as sesquihydrate)</t>
  </si>
  <si>
    <t>Aldomet</t>
  </si>
  <si>
    <t>Methylnaltrexone</t>
  </si>
  <si>
    <t>Solution for injection containing methylnaltrexone bromide 12 mg in 0.6 mL</t>
  </si>
  <si>
    <t>Relistor</t>
  </si>
  <si>
    <t>Methylphenidate</t>
  </si>
  <si>
    <t>Capsule containing methylphenidate hydrochloride 10 mg (modified release)</t>
  </si>
  <si>
    <t>Ritalin LA</t>
  </si>
  <si>
    <t>Rubifen LA</t>
  </si>
  <si>
    <t>Capsule containing methylphenidate hydrochloride 20 mg (modified release)</t>
  </si>
  <si>
    <t>Capsule containing methylphenidate hydrochloride 30 mg (modified release)</t>
  </si>
  <si>
    <t>Capsule containing methylphenidate hydrochloride 40 mg (modified release)</t>
  </si>
  <si>
    <t>Capsule containing methylphenidate hydrochloride 60 mg (modified release)</t>
  </si>
  <si>
    <t>Tablet containing methylphenidate hydrochloride 10 mg</t>
  </si>
  <si>
    <t>Artige</t>
  </si>
  <si>
    <t>Ritalin 10</t>
  </si>
  <si>
    <t>Tablet containing methylphenidate hydrochloride 18 mg (extended release)</t>
  </si>
  <si>
    <t>Concerta</t>
  </si>
  <si>
    <t>METHYLPHENIDATE-TEVA XR</t>
  </si>
  <si>
    <t>Methylphenidate XR ARX</t>
  </si>
  <si>
    <t>Tablet containing methylphenidate hydrochloride 27 mg (extended release)</t>
  </si>
  <si>
    <t>Tablet containing methylphenidate hydrochloride 36 mg (extended release)</t>
  </si>
  <si>
    <t>Tablet containing methylphenidate hydrochloride 54 mg (extended release)</t>
  </si>
  <si>
    <t>Methylprednisolone</t>
  </si>
  <si>
    <t>Cream containing methylprednisolone aceponate 1 mg per g, 15 g</t>
  </si>
  <si>
    <t>Advantan</t>
  </si>
  <si>
    <t>Fatty ointment containing methylprednisolone aceponate 1 mg per g, 15 g</t>
  </si>
  <si>
    <t>Advantan (Fatty)</t>
  </si>
  <si>
    <t>Injection containing methylprednisolone acetate 40 mg in 1 mL</t>
  </si>
  <si>
    <t>Depo-Medrol</t>
  </si>
  <si>
    <t>Depo-Nisolone</t>
  </si>
  <si>
    <t>Lotion containing methylprednisolone aceponate 1 mg per g, 20 g</t>
  </si>
  <si>
    <t>Ointment containing methylprednisolone aceponate 1 mg per g, 15 g</t>
  </si>
  <si>
    <t>Powder for injection 1 g (as sodium succinate)</t>
  </si>
  <si>
    <t>Methylpred</t>
  </si>
  <si>
    <t>Methylprednisolone Alphapharm</t>
  </si>
  <si>
    <t>Solu-Medrol</t>
  </si>
  <si>
    <t>Powder for injection 40 mg (as sodium succinate)</t>
  </si>
  <si>
    <t>Powder for injection 40 mg (as sodium succinate) with diluent</t>
  </si>
  <si>
    <t>Metoclopramide</t>
  </si>
  <si>
    <t>Injection containing 10 mg metoclopramide hydrochloride (as monohydrate) in 2 mL</t>
  </si>
  <si>
    <t>Maxolon</t>
  </si>
  <si>
    <t>Tablet containing 10 mg metoclopramide hydrochloride (as monohydrate)</t>
  </si>
  <si>
    <t>APO-Metoclopramide</t>
  </si>
  <si>
    <t>EMEXLON</t>
  </si>
  <si>
    <t>Pramin</t>
  </si>
  <si>
    <t>Metoprolol</t>
  </si>
  <si>
    <t>Tablet containing metoprolol tartrate 100 mg</t>
  </si>
  <si>
    <t>APO-Metoprolol</t>
  </si>
  <si>
    <t>Betaloc</t>
  </si>
  <si>
    <t>Metoprolol Sandoz</t>
  </si>
  <si>
    <t>Metrol 100</t>
  </si>
  <si>
    <t>Minax 100</t>
  </si>
  <si>
    <t>Mistrom</t>
  </si>
  <si>
    <t>NOUMED METOPROLOL</t>
  </si>
  <si>
    <t>Tablet containing metoprolol tartrate 50 mg</t>
  </si>
  <si>
    <t>Metrol 50</t>
  </si>
  <si>
    <t>Minax 50</t>
  </si>
  <si>
    <t>Metoprolol succinate</t>
  </si>
  <si>
    <t>Tablet 190 mg (controlled release)</t>
  </si>
  <si>
    <t>Metrol-XL 190</t>
  </si>
  <si>
    <t>Minax XL</t>
  </si>
  <si>
    <t>Topreloc-XL</t>
  </si>
  <si>
    <t>Toprol-XL 190</t>
  </si>
  <si>
    <t>Tablet 23.75 mg (controlled release)</t>
  </si>
  <si>
    <t>Metrol-XL 23.75</t>
  </si>
  <si>
    <t>Tablet 47.5 mg (controlled release)</t>
  </si>
  <si>
    <t>Metrol-XL 47.5</t>
  </si>
  <si>
    <t>Toprol-XL 47.5</t>
  </si>
  <si>
    <t>Tablet 95 mg (controlled release)</t>
  </si>
  <si>
    <t>Metrol-XL 95</t>
  </si>
  <si>
    <t>Toprol-XL 95</t>
  </si>
  <si>
    <t>Metronidazole</t>
  </si>
  <si>
    <t>Oral suspension containing metronidazole benzoate 320 mg per 5 mL, 100 mL</t>
  </si>
  <si>
    <t>Flagyl S</t>
  </si>
  <si>
    <t>Suppositories 500 mg, 10</t>
  </si>
  <si>
    <t>Flagyl</t>
  </si>
  <si>
    <t>Metrogyl 200</t>
  </si>
  <si>
    <t>Metrogyl 400</t>
  </si>
  <si>
    <t>Mianserin</t>
  </si>
  <si>
    <t>Tablet containing mianserin hydrochloride 10 mg</t>
  </si>
  <si>
    <t>Lumin 10</t>
  </si>
  <si>
    <t>Tablet containing mianserin hydrochloride 20 mg</t>
  </si>
  <si>
    <t>Lumin 20</t>
  </si>
  <si>
    <t>Miconazole</t>
  </si>
  <si>
    <t>Cream containing miconazole nitrate 20 mg per g, 30 g</t>
  </si>
  <si>
    <t>Daktarin</t>
  </si>
  <si>
    <t>Cream containing miconazole nitrate 20 mg per g, 70 g</t>
  </si>
  <si>
    <t>Powder containing miconazole nitrate 20 mg per g, 30 g</t>
  </si>
  <si>
    <t>Tincture 20 mg per mL, 30 mL</t>
  </si>
  <si>
    <t>Daktarin Tincture</t>
  </si>
  <si>
    <t>Midazolam</t>
  </si>
  <si>
    <t>Injection 5 mg (as hydrochloride) in 1 mL</t>
  </si>
  <si>
    <t>Midostaurin</t>
  </si>
  <si>
    <t>Rydapt</t>
  </si>
  <si>
    <t>Mifepristone and misoprostol</t>
  </si>
  <si>
    <t>Pack containing 1 tablet mifepristone 200 mg and 4 tablets misoprostol 200 micrograms</t>
  </si>
  <si>
    <t>MS-2 Step</t>
  </si>
  <si>
    <t>Milk powder -- synthetic</t>
  </si>
  <si>
    <t>Low calcium oral powder 400 g (Locasol)</t>
  </si>
  <si>
    <t>Locasol</t>
  </si>
  <si>
    <t>Milk protein and fat formula with vitamins and minerals -- carbohydrate free</t>
  </si>
  <si>
    <t>Oral powder 225 g (Carbohydrate Free Mixture)</t>
  </si>
  <si>
    <t>Carbohydrate Free Mixture</t>
  </si>
  <si>
    <t>Minocycline</t>
  </si>
  <si>
    <t>Tablet 50 mg (as hydrochloride)</t>
  </si>
  <si>
    <t>Akamin 50</t>
  </si>
  <si>
    <t>Minomycin-50</t>
  </si>
  <si>
    <t>Minoxidil</t>
  </si>
  <si>
    <t>Loniten</t>
  </si>
  <si>
    <t>Tablet 10 mg (s19A)</t>
  </si>
  <si>
    <t>Minoxidil 10 mg (Roma Pharmaceuticals)</t>
  </si>
  <si>
    <t>Mirtazapine</t>
  </si>
  <si>
    <t>APO-Mirtazapine</t>
  </si>
  <si>
    <t>APX-Mirtazapine</t>
  </si>
  <si>
    <t>Axit 15</t>
  </si>
  <si>
    <t>MIRTANZA</t>
  </si>
  <si>
    <t>Mirtazapine  Sandoz</t>
  </si>
  <si>
    <t>MIRTANZA ODT</t>
  </si>
  <si>
    <t>Mirtazapine AN ODT</t>
  </si>
  <si>
    <t>Mirtazapine Sandoz ODT 15</t>
  </si>
  <si>
    <t>Avanza</t>
  </si>
  <si>
    <t>Axit 30</t>
  </si>
  <si>
    <t>Mirtazapine Sandoz</t>
  </si>
  <si>
    <t>Mirtazon</t>
  </si>
  <si>
    <t>NOUMED MIRTAZAPINE</t>
  </si>
  <si>
    <t>Mirtazapine Sandoz ODT 30</t>
  </si>
  <si>
    <t>Tablet 45 mg</t>
  </si>
  <si>
    <t>Axit 45</t>
  </si>
  <si>
    <t>Tablet 45 mg (orally disintegrating)</t>
  </si>
  <si>
    <t>Mirtazapine Sandoz ODT 45</t>
  </si>
  <si>
    <t>Moclobemide</t>
  </si>
  <si>
    <t>APO-Moclobemide</t>
  </si>
  <si>
    <t>Amira 150</t>
  </si>
  <si>
    <t>Aurorix</t>
  </si>
  <si>
    <t>Clobemix</t>
  </si>
  <si>
    <t>Moclobemide AN</t>
  </si>
  <si>
    <t>Moclobemide Sandoz</t>
  </si>
  <si>
    <t>Amira 300</t>
  </si>
  <si>
    <t>Aurorix 300 mg</t>
  </si>
  <si>
    <t>Modafinil</t>
  </si>
  <si>
    <t>APO-Modafinil</t>
  </si>
  <si>
    <t>Modafin</t>
  </si>
  <si>
    <t>Modafinil GH</t>
  </si>
  <si>
    <t>Modafinil Mylan</t>
  </si>
  <si>
    <t>Modafinil Sandoz</t>
  </si>
  <si>
    <t>Modavigil</t>
  </si>
  <si>
    <t>Molnupiravir</t>
  </si>
  <si>
    <t>Lagevrio</t>
  </si>
  <si>
    <t>Mometasone</t>
  </si>
  <si>
    <t>Cream containing mometasone furoate 1 mg per g, 15 g</t>
  </si>
  <si>
    <t>Elocon Alcohol Free</t>
  </si>
  <si>
    <t>Momasone Alcohol Free</t>
  </si>
  <si>
    <t>Novasone</t>
  </si>
  <si>
    <t>Cream containing mometasone furoate 1 mg per g, 50 g</t>
  </si>
  <si>
    <t>Lotion containing mometasone furoate 1 mg per g, 30 mL</t>
  </si>
  <si>
    <t>Elocon</t>
  </si>
  <si>
    <t>Zatamil</t>
  </si>
  <si>
    <t>Ointment containing mometasone furoate 1 mg per g, 15 g</t>
  </si>
  <si>
    <t>Momasone</t>
  </si>
  <si>
    <t>Ointment containing mometasone furoate 1 mg per g, 50 g</t>
  </si>
  <si>
    <t>Montelukast</t>
  </si>
  <si>
    <t>Tablet, chewable, 4 mg (as sodium)</t>
  </si>
  <si>
    <t>MONTELAIR 4</t>
  </si>
  <si>
    <t>Montelukast APOTEX</t>
  </si>
  <si>
    <t>Montelukast Lupin</t>
  </si>
  <si>
    <t>Montelukast Mylan</t>
  </si>
  <si>
    <t>Montelukast Sandoz 4</t>
  </si>
  <si>
    <t>Tablet, chewable, 5 mg (as sodium)</t>
  </si>
  <si>
    <t>MONTELAIR 5</t>
  </si>
  <si>
    <t>Montelukast Sandoz 5</t>
  </si>
  <si>
    <t>Morphine</t>
  </si>
  <si>
    <t>Capsule containing morphine sulfate pentahydrate 10 mg (containing sustained release pellets)</t>
  </si>
  <si>
    <t>Kapanol</t>
  </si>
  <si>
    <t>Capsule containing morphine sulfate pentahydrate 100 mg (containing sustained release pellets)</t>
  </si>
  <si>
    <t>Capsule containing morphine sulfate pentahydrate 120 mg (controlled release)</t>
  </si>
  <si>
    <t>MS Mono</t>
  </si>
  <si>
    <t>Capsule containing morphine sulfate pentahydrate 20 mg (containing sustained release pellets)</t>
  </si>
  <si>
    <t>Capsule containing morphine sulfate pentahydrate 30 mg (controlled release)</t>
  </si>
  <si>
    <t>Capsule containing morphine sulfate pentahydrate 50 mg (containing sustained release pellets)</t>
  </si>
  <si>
    <t>Capsule containing morphine sulfate pentahydrate 60 mg (controlled release)</t>
  </si>
  <si>
    <t>Capsule containing morphine sulfate pentahydrate 90 mg (controlled release)</t>
  </si>
  <si>
    <t>Injection containing morphine hydrochloride trihydrate 10 mg in 1 mL</t>
  </si>
  <si>
    <t>Morphine Juno</t>
  </si>
  <si>
    <t>Injection containing morphine hydrochloride trihydrate 100 mg in 5 mL</t>
  </si>
  <si>
    <t>Injection containing morphine hydrochloride trihydrate 20 mg in 1 mL</t>
  </si>
  <si>
    <t>Injection containing morphine hydrochloride trihydrate 50 mg in 5 mL</t>
  </si>
  <si>
    <t>Injection containing morphine sulfate pentahydrate 10 mg in 1 mL</t>
  </si>
  <si>
    <t>MORPHINE SULFATE 10 mg/1 mL MEDSURGE</t>
  </si>
  <si>
    <t>Injection containing morphine sulfate pentahydrate 15 mg in 1 mL</t>
  </si>
  <si>
    <t>MORPHINE SULFATE 15 mg/1 mL MEDSURGE</t>
  </si>
  <si>
    <t>Injection containing morphine sulfate pentahydrate 30 mg in 1 mL</t>
  </si>
  <si>
    <t>MORPHINE SULFATE 30 mg/1 mL MEDSURGE</t>
  </si>
  <si>
    <t>Oral solution containing morphine hydrochloride trihydrate 10 mg per mL, 1 mL</t>
  </si>
  <si>
    <t>Ordine 10</t>
  </si>
  <si>
    <t>Oral solution containing morphine hydrochloride trihydrate 2 mg per mL, 1 mL</t>
  </si>
  <si>
    <t>Ordine 2</t>
  </si>
  <si>
    <t>Oral solution containing morphine hydrochloride trihydrate 5 mg per mL, 1 mL</t>
  </si>
  <si>
    <t>Ordine 5</t>
  </si>
  <si>
    <t>Sachet containing controlled release granules for oral suspension, containing morphine sulfate pentahydrate 100 mg per sachet</t>
  </si>
  <si>
    <t>MS Contin Suspension 100 mg</t>
  </si>
  <si>
    <t>Sachet containing controlled release granules for oral suspension, containing morphine sulfate pentahydrate 20 mg per sachet</t>
  </si>
  <si>
    <t>MS Contin Suspension 20 mg</t>
  </si>
  <si>
    <t>Sachet containing controlled release granules for oral suspension, containing morphine sulfate pentahydrate 200 mg per sachet</t>
  </si>
  <si>
    <t>MS Contin Suspension 200 mg</t>
  </si>
  <si>
    <t>Sachet containing controlled release granules for oral suspension, containing morphine sulfate pentahydrate 30 mg per sachet</t>
  </si>
  <si>
    <t>MS Contin Suspension 30 mg</t>
  </si>
  <si>
    <t>Sachet containing controlled release granules for oral suspension, containing morphine sulfate pentahydrate 60 mg per sachet</t>
  </si>
  <si>
    <t>MS Contin Suspension 60 mg</t>
  </si>
  <si>
    <t>Tablet containing morphine sulfate pentahydrate 10 mg</t>
  </si>
  <si>
    <t>Sevredol</t>
  </si>
  <si>
    <t>Tablet containing morphine sulfate pentahydrate 10 mg (controlled release)</t>
  </si>
  <si>
    <t>MORPHINE MR APOTEX</t>
  </si>
  <si>
    <t>MS Contin</t>
  </si>
  <si>
    <t>Morphine MR Mylan</t>
  </si>
  <si>
    <t>Tablet containing morphine sulfate pentahydrate 100 mg (controlled release)</t>
  </si>
  <si>
    <t>Tablet containing morphine sulfate pentahydrate 15 mg (controlled release)</t>
  </si>
  <si>
    <t>Tablet containing morphine sulfate pentahydrate 20 mg</t>
  </si>
  <si>
    <t>Tablet containing morphine sulfate pentahydrate 200 mg (controlled release)</t>
  </si>
  <si>
    <t>Tablet containing morphine sulfate pentahydrate 30 mg</t>
  </si>
  <si>
    <t>Anamorph</t>
  </si>
  <si>
    <t>Tablet containing morphine sulfate pentahydrate 30 mg (controlled release)</t>
  </si>
  <si>
    <t>Tablet containing morphine sulfate pentahydrate 5 mg (controlled release)</t>
  </si>
  <si>
    <t>Tablet containing morphine sulfate pentahydrate 60 mg (controlled release)</t>
  </si>
  <si>
    <t>Moxonidine</t>
  </si>
  <si>
    <t>Tablet 200 micrograms</t>
  </si>
  <si>
    <t>APO-Moxonidine</t>
  </si>
  <si>
    <t>Moxonidine GH</t>
  </si>
  <si>
    <t>Moxonidine GX</t>
  </si>
  <si>
    <t>Moxonidine MYL</t>
  </si>
  <si>
    <t>Moxonidine Viatris</t>
  </si>
  <si>
    <t>Moxotens</t>
  </si>
  <si>
    <t>Physiotens</t>
  </si>
  <si>
    <t>Tablet 400 micrograms</t>
  </si>
  <si>
    <t>Mupirocin</t>
  </si>
  <si>
    <t>Cream 20 mg (as calcium) per g, 15 g</t>
  </si>
  <si>
    <t>Bactroban</t>
  </si>
  <si>
    <t>Nasal ointment 20 mg (as calcium) per g, 3 g</t>
  </si>
  <si>
    <t>Nasal ointment 20 mg (as calcium) per g, 5 g</t>
  </si>
  <si>
    <t>Mupirocin Nasal (Medsurge)</t>
  </si>
  <si>
    <t>Ointment 20 mg per g, 15 g</t>
  </si>
  <si>
    <t>APO-Mupirocin</t>
  </si>
  <si>
    <t>Medicianz Mupirocin Ointment</t>
  </si>
  <si>
    <t>Mycobacterium bovis (Bacillus Calmette and Guerin (BCG)) Danish 1331 strain</t>
  </si>
  <si>
    <t>Single dose pack containing powder for irrigation 30 mg, 4 vials</t>
  </si>
  <si>
    <t>Intravesical</t>
  </si>
  <si>
    <t>VesiCulture</t>
  </si>
  <si>
    <t>Mycobacterium bovis (Bacillus Calmette and Guerin), Tice strain</t>
  </si>
  <si>
    <t>Vial containing powder for intravesical administration approximately 5 x 108 CFU</t>
  </si>
  <si>
    <t>OncoTICE</t>
  </si>
  <si>
    <t>Mycophenolic acid</t>
  </si>
  <si>
    <t>Capsule containing mycophenolate mofetil 250 mg</t>
  </si>
  <si>
    <t>APO-Mycophenolate</t>
  </si>
  <si>
    <t>CellCept</t>
  </si>
  <si>
    <t>Ceptolate</t>
  </si>
  <si>
    <t>Mycophenolate Sandoz</t>
  </si>
  <si>
    <t>Pharmacor Mycophenolate 250</t>
  </si>
  <si>
    <t>Powder for oral suspension containing mycophenolate mofetil 1 g per 5 mL, 165 mL</t>
  </si>
  <si>
    <t>Pharmacor Mycophenolate</t>
  </si>
  <si>
    <t>Tablet (enteric coated) containing mycophenolate sodium equivalent to 180 mg mycophenolic acid</t>
  </si>
  <si>
    <t>Myfortic</t>
  </si>
  <si>
    <t>Tablet (enteric coated) containing mycophenolate sodium equivalent to 360 mg mycophenolic acid</t>
  </si>
  <si>
    <t>Tablet containing mycophenolate mofetil 500 mg</t>
  </si>
  <si>
    <t>MycoCept</t>
  </si>
  <si>
    <t>Mycophenolate APOTEX</t>
  </si>
  <si>
    <t>Mycophenolate GH</t>
  </si>
  <si>
    <t>Noumed Mycophenolate</t>
  </si>
  <si>
    <t>Pharmacor Mycophenolate 500</t>
  </si>
  <si>
    <t>Nafarelin</t>
  </si>
  <si>
    <t>Nasal spray (pump pack) 200 micrograms (as acetate) per dose, 60 doses</t>
  </si>
  <si>
    <t>Synarel</t>
  </si>
  <si>
    <t>Naloxone</t>
  </si>
  <si>
    <t>Injection containing naloxone hydrochloride 2 mg in 2 mL pre-filled syringe</t>
  </si>
  <si>
    <t>Prenoxad</t>
  </si>
  <si>
    <t>Injection containing naloxone hydrochloride 400 micrograms in 1 mL ampoule</t>
  </si>
  <si>
    <t>NALOXONE SXP</t>
  </si>
  <si>
    <t>NARCAN</t>
  </si>
  <si>
    <t>Naloxone Hydrochloride (DBL)</t>
  </si>
  <si>
    <t>Naloxone Juno</t>
  </si>
  <si>
    <t>Nasal spray 1.8 mg (as hydrochloride dihydrate) in 0.1 mL single dose unit, 2</t>
  </si>
  <si>
    <t>Nyxoid</t>
  </si>
  <si>
    <t>Naltrexone</t>
  </si>
  <si>
    <t>Tablet containing naltrexone hydrochloride 50 mg</t>
  </si>
  <si>
    <t>Naltrexone GH</t>
  </si>
  <si>
    <t>Naproxen</t>
  </si>
  <si>
    <t>Oral suspension 125 mg per 5 mL, 474 mL</t>
  </si>
  <si>
    <t>Phebra Naproxen Suspension</t>
  </si>
  <si>
    <t>Tablet 1 g (sustained release)</t>
  </si>
  <si>
    <t>Naprosyn SR1000</t>
  </si>
  <si>
    <t>Proxen SR 1000</t>
  </si>
  <si>
    <t>Naprosyn</t>
  </si>
  <si>
    <t>Tablet 750 mg (sustained release)</t>
  </si>
  <si>
    <t>Naprosyn SR750</t>
  </si>
  <si>
    <t>Proxen SR 750</t>
  </si>
  <si>
    <t>Tablet containing naproxen sodium 550 mg</t>
  </si>
  <si>
    <t>Anaprox 550</t>
  </si>
  <si>
    <t>Crysanal</t>
  </si>
  <si>
    <t>Naratriptan</t>
  </si>
  <si>
    <t>Tablet 2.5 mg (as hydrochloride)</t>
  </si>
  <si>
    <t>Naramig</t>
  </si>
  <si>
    <t>Natalizumab</t>
  </si>
  <si>
    <t>Solution concentrate for I.V. infusion 300 mg in 15 mL</t>
  </si>
  <si>
    <t>Tysabri</t>
  </si>
  <si>
    <t>Nebivolol</t>
  </si>
  <si>
    <t>Tablet 1.25 mg (as hydrochloride)</t>
  </si>
  <si>
    <t>APO-Nebivolol</t>
  </si>
  <si>
    <t>Nebilet</t>
  </si>
  <si>
    <t>Nebivolol Lupin</t>
  </si>
  <si>
    <t>Nebivolol Sandoz</t>
  </si>
  <si>
    <t>Nepiten</t>
  </si>
  <si>
    <t>Tablet 10 mg (as hydrochloride)</t>
  </si>
  <si>
    <t>Netupitant with Palonosetron</t>
  </si>
  <si>
    <t>Capsule containing netupitant 300 mg with palonosetron 500 microgram (as hydrochloride)</t>
  </si>
  <si>
    <t>Akynzeo</t>
  </si>
  <si>
    <t>Nevirapine</t>
  </si>
  <si>
    <t>Oral suspension 50 mg (as hemihydrate) per 5 mL, 240 mL</t>
  </si>
  <si>
    <t>Viramune</t>
  </si>
  <si>
    <t>Nevirapine Alphapharm</t>
  </si>
  <si>
    <t>Tablet 400 mg (extended release)</t>
  </si>
  <si>
    <t>Viramune XR</t>
  </si>
  <si>
    <t>Nicorandil</t>
  </si>
  <si>
    <t>Tablets 10 mg, 60</t>
  </si>
  <si>
    <t>APO-Nicorandil</t>
  </si>
  <si>
    <t>Ikorel</t>
  </si>
  <si>
    <t>Ikotab</t>
  </si>
  <si>
    <t>Tablets 20 mg, 60</t>
  </si>
  <si>
    <t>Nicotine</t>
  </si>
  <si>
    <t>Gum 2 mg</t>
  </si>
  <si>
    <t>Nicotinell</t>
  </si>
  <si>
    <t>Gum 4 mg</t>
  </si>
  <si>
    <t>Lozenge 2 mg</t>
  </si>
  <si>
    <t>Lozenge 4 mg</t>
  </si>
  <si>
    <t>Transdermal patch 114 mg</t>
  </si>
  <si>
    <t>Nicabate P</t>
  </si>
  <si>
    <t>Transdermal patch 17.5 mg</t>
  </si>
  <si>
    <t>Nicotinell Step 3</t>
  </si>
  <si>
    <t>Transdermal patch 35 mg</t>
  </si>
  <si>
    <t>Nicotinell Step 2</t>
  </si>
  <si>
    <t>Transdermal patch 39.4 mg</t>
  </si>
  <si>
    <t>nicorette 16hr Invisipatch</t>
  </si>
  <si>
    <t>Transdermal patch 52.5 mg</t>
  </si>
  <si>
    <t>Nicotinell Step 1</t>
  </si>
  <si>
    <t>Transdermal patches releasing approximately 14 mg per 24 hours, 7</t>
  </si>
  <si>
    <t>QuitX</t>
  </si>
  <si>
    <t>Transdermal patches releasing approximately 21 mg per 24 hours, 7</t>
  </si>
  <si>
    <t>Transdermal patches releasing approximately 7 mg per 24 hours, 7</t>
  </si>
  <si>
    <t>Nifedipine</t>
  </si>
  <si>
    <t>Tablet 30 mg (controlled release)</t>
  </si>
  <si>
    <t>APO-Nifedipine XR</t>
  </si>
  <si>
    <t>Addos XR 30</t>
  </si>
  <si>
    <t>Tablet 60 mg (controlled release)</t>
  </si>
  <si>
    <t>Addos XR 60</t>
  </si>
  <si>
    <t>Nilotinib</t>
  </si>
  <si>
    <t>Capsule 150 mg (as hydrochloride monohydrate)</t>
  </si>
  <si>
    <t>Tasigna</t>
  </si>
  <si>
    <t>Capsule 200 mg (as hydrochloride monohydrate)</t>
  </si>
  <si>
    <t>Nintedanib</t>
  </si>
  <si>
    <t>Ofev</t>
  </si>
  <si>
    <t>Niraparib</t>
  </si>
  <si>
    <t>Capsule 100 mg (as tosilate monohydrate)</t>
  </si>
  <si>
    <t>Zejula</t>
  </si>
  <si>
    <t>Nirmatrelvir and ritonavir</t>
  </si>
  <si>
    <t>Pack containing 4 tablets nirmatrelvir 150 mg and 2 tablets ritonavir 100 mg, 5</t>
  </si>
  <si>
    <t>Paxlovid</t>
  </si>
  <si>
    <t>Nitrazepam</t>
  </si>
  <si>
    <t>Alodorm</t>
  </si>
  <si>
    <t>Mogadon</t>
  </si>
  <si>
    <t>Nitrofurantoin</t>
  </si>
  <si>
    <t>APO-Nitrofurantoin</t>
  </si>
  <si>
    <t>ARX-Nitrofurantoin</t>
  </si>
  <si>
    <t>Nitrofurantoin BNM</t>
  </si>
  <si>
    <t>Nizatidine</t>
  </si>
  <si>
    <t>Nizac</t>
  </si>
  <si>
    <t>Tacidine</t>
  </si>
  <si>
    <t>Tazac</t>
  </si>
  <si>
    <t>Norethisterone</t>
  </si>
  <si>
    <t>Primolut N</t>
  </si>
  <si>
    <t>Tablets 350 micrograms, 28</t>
  </si>
  <si>
    <t>Noriday 28 Day</t>
  </si>
  <si>
    <t>Norethisterone with ethinylestradiol</t>
  </si>
  <si>
    <t>Pack containing 21 tablets 1 mg-35 micrograms and 7 inert tablets</t>
  </si>
  <si>
    <t>Norimin-1 28 Day</t>
  </si>
  <si>
    <t>Pack containing 21 tablets 500 micrograms-35 micrograms and 7 inert tablets</t>
  </si>
  <si>
    <t>Norimin 28 Day</t>
  </si>
  <si>
    <t>Norethisterone with mestranol</t>
  </si>
  <si>
    <t>Pack containing 21 tablets 1 mg-50 micrograms and 7 inert tablets</t>
  </si>
  <si>
    <t>Norinyl-1/28</t>
  </si>
  <si>
    <t>Norfloxacin</t>
  </si>
  <si>
    <t>APO-Norfloxacin</t>
  </si>
  <si>
    <t>Nufloxib</t>
  </si>
  <si>
    <t>Roxin</t>
  </si>
  <si>
    <t>Nortriptyline</t>
  </si>
  <si>
    <t>Allegron</t>
  </si>
  <si>
    <t>NortriTABS 10 mg</t>
  </si>
  <si>
    <t>NortriTABS 25 mg</t>
  </si>
  <si>
    <t>Nusinersen</t>
  </si>
  <si>
    <t>Solution for injection 12 mg in 5 mL</t>
  </si>
  <si>
    <t>Spinraza</t>
  </si>
  <si>
    <t>Nystatin</t>
  </si>
  <si>
    <t>Capsule 500,000 units</t>
  </si>
  <si>
    <t>Nilstat</t>
  </si>
  <si>
    <t>Oral suspension 100,000 units per mL, 24 mL</t>
  </si>
  <si>
    <t>Mycostatin Oral Drops</t>
  </si>
  <si>
    <t>Pharmacy Action Nystatin Oral Drops</t>
  </si>
  <si>
    <t>Trust Nystatin Oral Drops</t>
  </si>
  <si>
    <t>Tablet 500,000 units</t>
  </si>
  <si>
    <t>Vaginal cream 100,000 units per dose, 15 doses, 75 g</t>
  </si>
  <si>
    <t>Obeticholic acid</t>
  </si>
  <si>
    <t>Ocaliva</t>
  </si>
  <si>
    <t>Ocrelizumab</t>
  </si>
  <si>
    <t>Solution concentrate for I.V. infusion 300 mg in 10 mL</t>
  </si>
  <si>
    <t>Ocrevus</t>
  </si>
  <si>
    <t>Ocriplasmin</t>
  </si>
  <si>
    <t>Solution for intravitreal injection 0.375 mg in 0.3 mL</t>
  </si>
  <si>
    <t>Jetrea RTU</t>
  </si>
  <si>
    <t>Octreotide</t>
  </si>
  <si>
    <t>Injection (modified release) 10 mg (as acetate), vial and diluent syringe</t>
  </si>
  <si>
    <t>Octreotide Depot</t>
  </si>
  <si>
    <t>Sandostatin LAR</t>
  </si>
  <si>
    <t>Injection (modified release) 20 mg (as acetate), vial and diluent syringe</t>
  </si>
  <si>
    <t>Injection (modified release) 30 mg (as acetate), vial and diluent syringe</t>
  </si>
  <si>
    <t>Injection 100 micrograms (as acetate) in 1 mL</t>
  </si>
  <si>
    <t>Octreotide (SUN)</t>
  </si>
  <si>
    <t>Octreotide GH</t>
  </si>
  <si>
    <t>Octreotide MaxRx</t>
  </si>
  <si>
    <t>Sandostatin 0.1</t>
  </si>
  <si>
    <t>Injection 50 micrograms (as acetate) in 1 mL</t>
  </si>
  <si>
    <t>Sandostatin 0.05</t>
  </si>
  <si>
    <t>Injection 500 micrograms (as acetate) in 1 mL</t>
  </si>
  <si>
    <t>Sandostatin 0.5</t>
  </si>
  <si>
    <t>Ofatumumab</t>
  </si>
  <si>
    <t>Solution for injection 20 mg in 0.4 mL pre-filled pen</t>
  </si>
  <si>
    <t>Kesimpta</t>
  </si>
  <si>
    <t>Ofloxacin</t>
  </si>
  <si>
    <t>Eye drops 3 mg per mL, 5 mL</t>
  </si>
  <si>
    <t>Ocuflox</t>
  </si>
  <si>
    <t>Olanzapine</t>
  </si>
  <si>
    <t>Powder for injection 210 mg (as pamoate monohydrate) with diluent</t>
  </si>
  <si>
    <t>Zyprexa Relprevv</t>
  </si>
  <si>
    <t>Powder for injection 300 mg (as pamoate monohydrate) with diluent</t>
  </si>
  <si>
    <t>Powder for injection 405 mg (as pamoate monohydrate) with diluent</t>
  </si>
  <si>
    <t>NOUMED OLANZAPINE</t>
  </si>
  <si>
    <t>Olanzapine APOTEX</t>
  </si>
  <si>
    <t>Olanzapine RBX</t>
  </si>
  <si>
    <t>Olanzapine Sandoz</t>
  </si>
  <si>
    <t>Ozin 10</t>
  </si>
  <si>
    <t>PRYZEX</t>
  </si>
  <si>
    <t>Zypine</t>
  </si>
  <si>
    <t>Zyprexa</t>
  </si>
  <si>
    <t>Tablet 10 mg (orally disintegrating)</t>
  </si>
  <si>
    <t>APO-Olanzapine ODT</t>
  </si>
  <si>
    <t>Olanzapine ODT generichealth 10</t>
  </si>
  <si>
    <t>Olanzapine Sandoz ODT 10</t>
  </si>
  <si>
    <t>PRYZEX ODT</t>
  </si>
  <si>
    <t>Olanzapine Sandoz ODT 15</t>
  </si>
  <si>
    <t>Ozin 2.5</t>
  </si>
  <si>
    <t>Tablet 20 mg (orally disintegrating)</t>
  </si>
  <si>
    <t>Olanzapine Sandoz ODT 20</t>
  </si>
  <si>
    <t>Ozin 5</t>
  </si>
  <si>
    <t>Tablet 5 mg (orally disintegrating)</t>
  </si>
  <si>
    <t>Olanzapine ODT generichealth 5</t>
  </si>
  <si>
    <t>Olanzapine Sandoz ODT 5</t>
  </si>
  <si>
    <t>Ozin 7.5</t>
  </si>
  <si>
    <t>Wafer 10 mg</t>
  </si>
  <si>
    <t>Zypine ODT</t>
  </si>
  <si>
    <t>Zyprexa Zydis</t>
  </si>
  <si>
    <t>Wafer 15 mg</t>
  </si>
  <si>
    <t>Wafer 20 mg</t>
  </si>
  <si>
    <t>Wafer 5 mg</t>
  </si>
  <si>
    <t>Olaparib</t>
  </si>
  <si>
    <t>Lynparza</t>
  </si>
  <si>
    <t>Olmesartan</t>
  </si>
  <si>
    <t>Tablet containing olmesartan medoxomil 20 mg</t>
  </si>
  <si>
    <t>APO-Olmesartan</t>
  </si>
  <si>
    <t>APX-Olmesartan</t>
  </si>
  <si>
    <t>OLMERTAN</t>
  </si>
  <si>
    <t>Olmesartan - MYL</t>
  </si>
  <si>
    <t>Olmesartan Sandoz</t>
  </si>
  <si>
    <t>Olmetec</t>
  </si>
  <si>
    <t>Olsetan</t>
  </si>
  <si>
    <t>Pharmacor Olmesartan 20</t>
  </si>
  <si>
    <t>Tablet containing olmesartan medoxomil 40 mg</t>
  </si>
  <si>
    <t>Pharmacor Olmesartan 40</t>
  </si>
  <si>
    <t>Olmesartan with amlodipine</t>
  </si>
  <si>
    <t>Tablet containing olmesartan medoxomil 20 mg with amlodipine 5 mg (as besilate)</t>
  </si>
  <si>
    <t>OLMEKAR</t>
  </si>
  <si>
    <t>Olmesartan/Amlodipine - MYL 20/5</t>
  </si>
  <si>
    <t>Olmesartan/Amlodipine 20/5 APOTEX</t>
  </si>
  <si>
    <t>Pharmacor Olmesartan Amlodipine 20/5</t>
  </si>
  <si>
    <t>Sevikar 20/5</t>
  </si>
  <si>
    <t>Tablet containing olmesartan medoxomil 40 mg with amlodipine 10 mg (as besilate)</t>
  </si>
  <si>
    <t>Olmesartan/Amlodipine - MYL 40/10</t>
  </si>
  <si>
    <t>Olmesartan/Amlodipine 40/10 APOTEX</t>
  </si>
  <si>
    <t>Pharmacor Olmesartan Amlodipine 40/10</t>
  </si>
  <si>
    <t>Sevikar 40/10</t>
  </si>
  <si>
    <t>Tablet containing olmesartan medoxomil 40 mg with amlodipine 5 mg (as besilate)</t>
  </si>
  <si>
    <t>Olmesartan/Amlodipine - MYL 40/5</t>
  </si>
  <si>
    <t>Olmesartan/Amlodipine 40/5 APOTEX</t>
  </si>
  <si>
    <t>Pharmacor Olmesartan Amlodipine 40/5</t>
  </si>
  <si>
    <t>Sevikar 40/5</t>
  </si>
  <si>
    <t>Olmesartan with amlodipine and hydrochlorothiazide</t>
  </si>
  <si>
    <t>Tablet containing olmesartan medoxomil 20 mg with amlodipine 5 mg (as besilate) and hydrochlorothiazide 12.5 mg</t>
  </si>
  <si>
    <t>APO-Olmesartan/Amlodipine/HCTZ 20/5/12.5</t>
  </si>
  <si>
    <t>Olamlo HCT 20/5/12.5</t>
  </si>
  <si>
    <t>Olmekar HCT 20/5/12.5</t>
  </si>
  <si>
    <t>Sevikar HCT 20/5/12.5</t>
  </si>
  <si>
    <t>Tablet containing olmesartan medoxomil 40 mg with amlodipine 10 mg (as besilate) and hydrochlorothiazide 12.5 mg</t>
  </si>
  <si>
    <t>APO-Olmesartan/Amlodipine/HCTZ 40/10/12.5</t>
  </si>
  <si>
    <t>Olamlo HCT 40/10/12.5</t>
  </si>
  <si>
    <t>Olmekar HCT 40/10/12.5</t>
  </si>
  <si>
    <t>Sevikar HCT 40/10/12.5</t>
  </si>
  <si>
    <t>Tablet containing olmesartan medoxomil 40 mg with amlodipine 10 mg (as besilate) and hydrochlorothiazide 25 mg</t>
  </si>
  <si>
    <t>APO-Olmesartan/Amlodipine/HCTZ 40/10/25</t>
  </si>
  <si>
    <t>Olamlo HCT 40/10/25</t>
  </si>
  <si>
    <t>Olmekar HCT 40/10/25</t>
  </si>
  <si>
    <t>Sevikar HCT 40/10/25</t>
  </si>
  <si>
    <t>Tablet containing olmesartan medoxomil 40 mg with amlodipine 5 mg (as besilate) and hydrochlorothiazide 12.5 mg</t>
  </si>
  <si>
    <t>APO-Olmesartan/Amlodipine/HCTZ 40/5/12.5 tablet</t>
  </si>
  <si>
    <t>Olamlo HCT 40/5/12.5</t>
  </si>
  <si>
    <t>Olmekar HCT 40/5/12.5</t>
  </si>
  <si>
    <t>Sevikar HCT 40/5/12.5</t>
  </si>
  <si>
    <t>Tablet containing olmesartan medoxomil 40 mg with amlodipine 5 mg (as besilate) and hydrochlorothiazide 25 mg</t>
  </si>
  <si>
    <t>APO-Olmesartan/Amlodipine/HCTZ 40/5/25 tablet</t>
  </si>
  <si>
    <t>Olamlo HCT 40/5/25</t>
  </si>
  <si>
    <t>Olmekar HCT 40/5/25</t>
  </si>
  <si>
    <t>Sevikar HCT 40/5/25</t>
  </si>
  <si>
    <t>Olmesartan with hydrochlorothiazide</t>
  </si>
  <si>
    <t>Tablet containing olmesartan medoxomil 20 mg with hydrochlorothiazide 12.5 mg</t>
  </si>
  <si>
    <t>APO-Olmesartan/HCTZ 20/12.5</t>
  </si>
  <si>
    <t>APX-Olmesartan/HCTZ</t>
  </si>
  <si>
    <t>OLMERTAN COMBI 20/12.5</t>
  </si>
  <si>
    <t>Olmesartan HCT - MYL 20/12.5</t>
  </si>
  <si>
    <t>Olmesartan/HCT Sandoz</t>
  </si>
  <si>
    <t>Olmetec Plus</t>
  </si>
  <si>
    <t>Pharmacor Olmesartan HCTZ 20/12.5</t>
  </si>
  <si>
    <t>Tablet containing olmesartan medoxomil 40 mg with hydrochlorothiazide 12.5 mg</t>
  </si>
  <si>
    <t>APO-Olmesartan/HCTZ 40/12.5</t>
  </si>
  <si>
    <t>OLMERTAN COMBI 40/12.5</t>
  </si>
  <si>
    <t>Olmesartan HCT - MYL 40/12.5</t>
  </si>
  <si>
    <t>Pharmacor Olmesartan HCTZ 40/12.5</t>
  </si>
  <si>
    <t>Tablet containing olmesartan medoxomil 40 mg with hydrochlorothiazide 25 mg</t>
  </si>
  <si>
    <t>APO-Olmesartan/HCTZ 40/25</t>
  </si>
  <si>
    <t>OLMERTAN COMBI 40/25</t>
  </si>
  <si>
    <t>Olmesartan HCT - MYL 40/25</t>
  </si>
  <si>
    <t>Pharmacor Olmesartan HCTZ 40/25</t>
  </si>
  <si>
    <t>Olsalazine</t>
  </si>
  <si>
    <t>Capsule containing olsalazine sodium 250 mg</t>
  </si>
  <si>
    <t>Dipentum</t>
  </si>
  <si>
    <t>Tablet containing olsalazine sodium 500 mg</t>
  </si>
  <si>
    <t>Omalizumab</t>
  </si>
  <si>
    <t>Injection 150 mg in 1 mL single dose pre-filled syringe</t>
  </si>
  <si>
    <t>Xolair</t>
  </si>
  <si>
    <t>Injection 75 mg in 0.5 mL single dose pre-filled syringe</t>
  </si>
  <si>
    <t>Omeprazole</t>
  </si>
  <si>
    <t>APO-Omeprazole</t>
  </si>
  <si>
    <t>Maxor</t>
  </si>
  <si>
    <t>Omeprazole Sandoz</t>
  </si>
  <si>
    <t>Pemzo</t>
  </si>
  <si>
    <t>Pharmacor Omeprazole 20</t>
  </si>
  <si>
    <t>Probitor</t>
  </si>
  <si>
    <t>Tablet 10 mg (as magnesium)</t>
  </si>
  <si>
    <t>Losec Tablets</t>
  </si>
  <si>
    <t>Maxor EC Tabs</t>
  </si>
  <si>
    <t>Omeprazole generichealth</t>
  </si>
  <si>
    <t>Ozmep</t>
  </si>
  <si>
    <t>Tablet 20 mg (as magnesium)</t>
  </si>
  <si>
    <t>Acimax Tablets</t>
  </si>
  <si>
    <t>Omepral</t>
  </si>
  <si>
    <t>Onasemnogene abeparvovec</t>
  </si>
  <si>
    <t>Pack containing 1 vial solution for I.V. infusion 20 trillion vector genomes per mL, 5.5 mL and 2 vials solution for I.V. infusion 20 trillion vector genomes per mL, 8.3 mL</t>
  </si>
  <si>
    <t>Zolgensma</t>
  </si>
  <si>
    <t>Pack containing 1 vial solution for I.V. infusion 20 trillion vector genomes per mL, 5.5 mL and 3 vials solution for I.V. infusion 20 trillion vector genomes per mL, 8.3 mL</t>
  </si>
  <si>
    <t>Pack containing 1 vial solution for I.V. infusion 20 trillion vector genomes per mL, 5.5 mL and 4 vials solution for I.V. infusion 20 trillion vector genomes per mL, 8.3 mL</t>
  </si>
  <si>
    <t>Pack containing 1 vial solution for I.V. infusion 20 trillion vector genomes per mL, 5.5 mL and 5 vials solution for I.V. infusion 20 trillion vector genomes per mL, 8.3 mL</t>
  </si>
  <si>
    <t>Pack containing 1 vial solution for I.V. infusion 20 trillion vector genomes per mL, 5.5 mL and 6 vials solution for I.V. infusion 20 trillion vector genomes per mL, 8.3 mL</t>
  </si>
  <si>
    <t>Pack containing 1 vial solution for I.V. infusion 20 trillion vector genomes per mL, 5.5 mL and 7 vials solution for I.V. infusion 20 trillion vector genomes per mL, 8.3 mL</t>
  </si>
  <si>
    <t>Pack containing 1 vial solution for I.V. infusion 20 trillion vector genomes per mL, 5.5 mL and 8 vials solution for I.V. infusion 20 trillion vector genomes per mL, 8.3 mL</t>
  </si>
  <si>
    <t>Pack containing 2 vials solution for I.V. infusion 20 trillion vector genomes per mL, 5.5 mL and 1 vial solution for I.V. infusion 20 trillion vector genomes per mL, 8.3 mL</t>
  </si>
  <si>
    <t>Pack containing 2 vials solution for I.V. infusion 20 trillion vector genomes per mL, 5.5 mL and 2 vials solution for I.V. infusion 20 trillion vector genomes per mL, 8.3 mL</t>
  </si>
  <si>
    <t>Pack containing 2 vials solution for I.V. infusion 20 trillion vector genomes per mL, 5.5 mL and 3 vials solution for I.V. infusion 20 trillion vector genomes per mL, 8.3 mL</t>
  </si>
  <si>
    <t>Pack containing 2 vials solution for I.V. infusion 20 trillion vector genomes per mL, 5.5 mL and 4 vials solution for I.V. infusion 20 trillion vector genomes per mL, 8.3 mL</t>
  </si>
  <si>
    <t>Pack containing 2 vials solution for I.V. infusion 20 trillion vector genomes per mL, 5.5 mL and 5 vials solution for I.V. infusion 20 trillion vector genomes per mL, 8.3 mL</t>
  </si>
  <si>
    <t>Pack containing 2 vials solution for I.V. infusion 20 trillion vector genomes per mL, 5.5 mL and 6 vials solution for I.V. infusion 20 trillion vector genomes per mL, 8.3 mL</t>
  </si>
  <si>
    <t>Pack containing 2 vials solution for I.V. infusion 20 trillion vector genomes per mL, 5.5 mL and 7 vials solution for I.V. infusion 20 trillion vector genomes per mL, 8.3 mL</t>
  </si>
  <si>
    <t>Pack containing 2 vials solution for I.V. infusion 20 trillion vector genomes per mL, 8.3 mL</t>
  </si>
  <si>
    <t>Pack containing 3 vials solution for I.V. infusion 20 trillion vector genomes per mL, 8.3 mL</t>
  </si>
  <si>
    <t>Pack containing 4 vials solution for I.V. infusion 20 trillion vector genomes per mL, 8.3 mL</t>
  </si>
  <si>
    <t>Pack containing 5 vials solution for I.V. infusion 20 trillion vector genomes per mL, 8.3 mL</t>
  </si>
  <si>
    <t>Pack containing 6 vials solution for I.V. infusion 20 trillion vector genomes per mL, 8.3 mL</t>
  </si>
  <si>
    <t>Pack containing 7 vials solution for I.V. infusion 20 trillion vector genomes per mL, 8.3 mL</t>
  </si>
  <si>
    <t>Pack containing 8 vials solution for I.V. infusion 20 trillion vector genomes per mL, 8.3 mL</t>
  </si>
  <si>
    <t>Pack containing 9 vials solution for I.V. infusion 20 trillion vector genomes per mL, 8.3 mL</t>
  </si>
  <si>
    <t>Ondansetron</t>
  </si>
  <si>
    <t>Syrup 4 mg (as hydrochloride dihydrate) per 5 mL, 50 mL</t>
  </si>
  <si>
    <t>Zofran syrup 50 mL</t>
  </si>
  <si>
    <t>Tablet (orally disintegrating) 4 mg</t>
  </si>
  <si>
    <t>APO-Ondansetron ODT</t>
  </si>
  <si>
    <t>APX-Ondansetron ODT</t>
  </si>
  <si>
    <t>Ondansetron AN ODT</t>
  </si>
  <si>
    <t>Ondansetron Mylan ODT</t>
  </si>
  <si>
    <t>Ondansetron ODT Lupin</t>
  </si>
  <si>
    <t>Ondansetron ODT-DRLA</t>
  </si>
  <si>
    <t>Ondansetron SZ ODT</t>
  </si>
  <si>
    <t>Zotren ODT</t>
  </si>
  <si>
    <t>Tablet (orally disintegrating) 8 mg</t>
  </si>
  <si>
    <t>Tablet 4 mg (as hydrochloride dihydrate)</t>
  </si>
  <si>
    <t>APO-Ondansetron</t>
  </si>
  <si>
    <t>APX-Ondansetron</t>
  </si>
  <si>
    <t>Ondansetron AN</t>
  </si>
  <si>
    <t>Ondansetron APOTEX</t>
  </si>
  <si>
    <t>Ondansetron Mylan Tablets</t>
  </si>
  <si>
    <t>Ondansetron SZ</t>
  </si>
  <si>
    <t>Ondansetron-DRLA</t>
  </si>
  <si>
    <t>Zofran</t>
  </si>
  <si>
    <t>Zotren 4</t>
  </si>
  <si>
    <t>Tablet 8 mg (as hydrochloride dihydrate)</t>
  </si>
  <si>
    <t>Zotren 8</t>
  </si>
  <si>
    <t>Wafer 4 mg</t>
  </si>
  <si>
    <t>Zofran Zydis</t>
  </si>
  <si>
    <t>Wafer 8 mg</t>
  </si>
  <si>
    <t>Opicapone</t>
  </si>
  <si>
    <t>Ongentys</t>
  </si>
  <si>
    <t>Orlistat</t>
  </si>
  <si>
    <t>Capsule 120 mg</t>
  </si>
  <si>
    <t>Xenical</t>
  </si>
  <si>
    <t>Osimertinib</t>
  </si>
  <si>
    <t>Tagrisso</t>
  </si>
  <si>
    <t>Oxazepam</t>
  </si>
  <si>
    <t>Serepax</t>
  </si>
  <si>
    <t>APO-Oxazepam</t>
  </si>
  <si>
    <t>Murelax</t>
  </si>
  <si>
    <t>Oxcarbazepine</t>
  </si>
  <si>
    <t>Oral suspension 60 mg per mL, 250 mL</t>
  </si>
  <si>
    <t>Trileptal</t>
  </si>
  <si>
    <t>Oxprenolol</t>
  </si>
  <si>
    <t>Tablet containing oxprenolol hydrochloride 40 mg</t>
  </si>
  <si>
    <t>Corbeton 40</t>
  </si>
  <si>
    <t>Oxybutynin</t>
  </si>
  <si>
    <t>Tablet containing oxybutynin hydrochloride 5 mg</t>
  </si>
  <si>
    <t>Ditropan</t>
  </si>
  <si>
    <t>Transdermal patches 36 mg, 8</t>
  </si>
  <si>
    <t>Oxytrol</t>
  </si>
  <si>
    <t>Oxycodone</t>
  </si>
  <si>
    <t>Capsule containing oxycodone hydrochloride 10 mg</t>
  </si>
  <si>
    <t>OxyNorm</t>
  </si>
  <si>
    <t>Oxycodone BNM</t>
  </si>
  <si>
    <t>Capsule containing oxycodone hydrochloride 20 mg</t>
  </si>
  <si>
    <t>Capsule containing oxycodone hydrochloride 5 mg</t>
  </si>
  <si>
    <t>Oral solution containing oxycodone hydrochloride 1 mg per mL, 1 mL</t>
  </si>
  <si>
    <t>OxyNorm Liquid 1mg/mL</t>
  </si>
  <si>
    <t>Suppository 30 mg (as pectinate)</t>
  </si>
  <si>
    <t>Proladone</t>
  </si>
  <si>
    <t>Tablet containing oxycodone hydrochloride 10 mg (controlled release)</t>
  </si>
  <si>
    <t>OxyContin</t>
  </si>
  <si>
    <t>Oxycodone Sandoz</t>
  </si>
  <si>
    <t>Tablet containing oxycodone hydrochloride 15 mg (controlled release)</t>
  </si>
  <si>
    <t>Tablet containing oxycodone hydrochloride 20 mg (controlled release)</t>
  </si>
  <si>
    <t>Tablet containing oxycodone hydrochloride 30 mg (controlled release)</t>
  </si>
  <si>
    <t>Tablet containing oxycodone hydrochloride 40 mg (controlled release)</t>
  </si>
  <si>
    <t>Tablet containing oxycodone hydrochloride 5 mg</t>
  </si>
  <si>
    <t>ENDONE</t>
  </si>
  <si>
    <t>Mayne Pharma Oxycodone IR</t>
  </si>
  <si>
    <t>Oxycodone Mylan</t>
  </si>
  <si>
    <t>Oxycodone Viatris</t>
  </si>
  <si>
    <t>Oxyndone</t>
  </si>
  <si>
    <t>Tablet containing oxycodone hydrochloride 80 mg (controlled release)</t>
  </si>
  <si>
    <t>Oxycodone with naloxone</t>
  </si>
  <si>
    <t>Tablet (controlled release) containing oxycodone hydrochloride 10 mg with naloxone hydrochloride 5 mg</t>
  </si>
  <si>
    <t>Targin 10/5mg</t>
  </si>
  <si>
    <t>Tablet (controlled release) containing oxycodone hydrochloride 15 mg with naloxone hydrochloride 7.5 mg</t>
  </si>
  <si>
    <t>Targin 15/7.5mg</t>
  </si>
  <si>
    <t>Tablet (controlled release) containing oxycodone hydrochloride 2.5 mg with naloxone hydrochloride 1.25 mg</t>
  </si>
  <si>
    <t>Targin 2.5/1.25 mg</t>
  </si>
  <si>
    <t>Tablet (controlled release) containing oxycodone hydrochloride 20 mg with naloxone hydrochloride 10 mg</t>
  </si>
  <si>
    <t>Targin 20/10mg</t>
  </si>
  <si>
    <t>Tablet (controlled release) containing oxycodone hydrochloride 30 mg with naloxone hydrochloride 15 mg</t>
  </si>
  <si>
    <t>Targin 30/15 mg</t>
  </si>
  <si>
    <t>Tablet (controlled release) containing oxycodone hydrochloride 40 mg with naloxone hydrochloride 20 mg</t>
  </si>
  <si>
    <t>Targin 40/20mg</t>
  </si>
  <si>
    <t>Tablet (controlled release) containing oxycodone hydrochloride 5 mg with naloxone hydrochloride 2.5 mg</t>
  </si>
  <si>
    <t>Targin 5/2.5mg</t>
  </si>
  <si>
    <t>Tablet (controlled release) containing oxycodone hydrochloride 60 mg with naloxone hydrochloride 30 mg</t>
  </si>
  <si>
    <t>Targin 60/30</t>
  </si>
  <si>
    <t>Tablet (controlled release) containing oxycodone hydrochloride 80 mg with naloxone hydrochloride 40 mg</t>
  </si>
  <si>
    <t>Targin 80/40</t>
  </si>
  <si>
    <t>Oxymetazoline hydrochloride</t>
  </si>
  <si>
    <t>Nasal spray 500 micrograms per mL (0.05%), 15 mL</t>
  </si>
  <si>
    <t>Drixine</t>
  </si>
  <si>
    <t>Nasal spray 500 micrograms per mL (0.05%), 18 mL</t>
  </si>
  <si>
    <t>Logicin Rapid Relief</t>
  </si>
  <si>
    <t>Nasal spray 500 micrograms per mL (0.05%), 20 mL</t>
  </si>
  <si>
    <t>Pharmacy Action Nasal Decongestant</t>
  </si>
  <si>
    <t>Trust Decongestant Nasal Spray</t>
  </si>
  <si>
    <t>Ozanimod</t>
  </si>
  <si>
    <t>Capsule 920 micrograms</t>
  </si>
  <si>
    <t>Zeposia</t>
  </si>
  <si>
    <t>Pack containing 4 capsules 230 micrograms and 3 capsules 460 micrograms</t>
  </si>
  <si>
    <t>Pad-wound debridement</t>
  </si>
  <si>
    <t>Pads (with handle), 5</t>
  </si>
  <si>
    <t>Debrisoft Lolly</t>
  </si>
  <si>
    <t>Pads 10 cm x 10 cm, 5</t>
  </si>
  <si>
    <t>Debrisoft</t>
  </si>
  <si>
    <t>Palbociclib</t>
  </si>
  <si>
    <t>Ibrance</t>
  </si>
  <si>
    <t>Paliperidone</t>
  </si>
  <si>
    <t>I.M. injection (modified release) 100 mg (as palmitate) in pre-filled syringe</t>
  </si>
  <si>
    <t>Invega Sustenna</t>
  </si>
  <si>
    <t>I.M. injection (modified release) 1000 mg (as palmitate) in pre-filled syringe</t>
  </si>
  <si>
    <t>Invega Hafyera</t>
  </si>
  <si>
    <t>I.M. injection (modified release) 150 mg (as palmitate) in pre-filled syringe</t>
  </si>
  <si>
    <t>I.M. injection (modified release) 175 mg (as palmitate) in pre-filled syringe</t>
  </si>
  <si>
    <t>Invega Trinza</t>
  </si>
  <si>
    <t>I.M. injection (modified release) 25 mg (as palmitate) in pre-filled syringe</t>
  </si>
  <si>
    <t>I.M. injection (modified release) 263 mg (as palmitate) in pre-filled syringe</t>
  </si>
  <si>
    <t>I.M. injection (modified release) 350 mg (as palmitate) in pre-filled syringe</t>
  </si>
  <si>
    <t>I.M. injection (modified release) 50 mg (as palmitate) in pre-filled syringe</t>
  </si>
  <si>
    <t>I.M. injection (modified release) 525 mg (as palmitate) in pre-filled syringe</t>
  </si>
  <si>
    <t>I.M. injection (modified release) 700 mg (as palmitate) in pre-filled syringe</t>
  </si>
  <si>
    <t>I.M. injection (modified release) 75 mg (as palmitate) in pre-filled syringe</t>
  </si>
  <si>
    <t>Tablet 3 mg (prolonged release)</t>
  </si>
  <si>
    <t>Invega</t>
  </si>
  <si>
    <t>Tablet 6 mg (prolonged release)</t>
  </si>
  <si>
    <t>Tablet 9 mg (prolonged release)</t>
  </si>
  <si>
    <t>Palonosetron</t>
  </si>
  <si>
    <t>Injection 250 micrograms (as hydrochloride) in 5 mL</t>
  </si>
  <si>
    <t>Aloxi</t>
  </si>
  <si>
    <t>Palonosetron Dr.Reddy's</t>
  </si>
  <si>
    <t>Pamidronic acid</t>
  </si>
  <si>
    <t>Concentrated injection containing pamidronate disodium 15 mg in 5 mL</t>
  </si>
  <si>
    <t>Pamisol</t>
  </si>
  <si>
    <t>Concentrated injection containing pamidronate disodium 30 mg in 10 mL</t>
  </si>
  <si>
    <t>Concentrated injection containing pamidronate disodium 60 mg in 10 mL</t>
  </si>
  <si>
    <t>Concentrated injection containing pamidronate disodium 90 mg in 10 mL</t>
  </si>
  <si>
    <t>Pancreatic extract</t>
  </si>
  <si>
    <t>Capsule (containing enteric coated minimicrospheres) providing not less than 10,000 BP units of lipase activity</t>
  </si>
  <si>
    <t>Creon 10,000</t>
  </si>
  <si>
    <t>Capsule (containing enteric coated minimicrospheres) providing not less than 25,000 BP units of lipase activity</t>
  </si>
  <si>
    <t>Creon 25,000</t>
  </si>
  <si>
    <t>Capsule (containing enteric coated minimicrospheres) providing not less than 35,000 BP units of lipase activity</t>
  </si>
  <si>
    <t>Creon 35,000</t>
  </si>
  <si>
    <t>Granules (enteric coated) providing not less than 5,000 BP units of lipase activity per 100 mg, 20 g</t>
  </si>
  <si>
    <t>Creon Micro</t>
  </si>
  <si>
    <t>Pancrelipase</t>
  </si>
  <si>
    <t>Capsule (containing enteric coated microtablets) providing not less than 25,000 BP units of lipase activity</t>
  </si>
  <si>
    <t>Panzytrat 25000</t>
  </si>
  <si>
    <t>Capsule (containing enteric coated microtablets) providing not less than 25,000 BP units of lipase activity (s19A)</t>
  </si>
  <si>
    <t>Panzytrat 25 000 (Allergan)</t>
  </si>
  <si>
    <t>Pantoprazole</t>
  </si>
  <si>
    <t>Sachet containing granules 40 mg (as sodium sesquihydrate)</t>
  </si>
  <si>
    <t>Somac</t>
  </si>
  <si>
    <t>Tablet (enteric coated) 20 mg (as sodium sesquihydrate)</t>
  </si>
  <si>
    <t>APO-Pantoprazole</t>
  </si>
  <si>
    <t>NOUMED PANTOPRAZOLE</t>
  </si>
  <si>
    <t>Ozpan</t>
  </si>
  <si>
    <t>Panthron</t>
  </si>
  <si>
    <t>Pantoprazole APOTEX</t>
  </si>
  <si>
    <t>Pantoprazole Sandoz</t>
  </si>
  <si>
    <t>Pantoprazole generichealth</t>
  </si>
  <si>
    <t>Salpraz</t>
  </si>
  <si>
    <t>Sozol</t>
  </si>
  <si>
    <t>Tablet (enteric coated) 40 mg (as sodium sesquihydrate)</t>
  </si>
  <si>
    <t>I-Pantoprazole</t>
  </si>
  <si>
    <t>Pantoprazole AN</t>
  </si>
  <si>
    <t>Paracetamol</t>
  </si>
  <si>
    <t>Oral liquid 120 mg per 5 mL, 100 mL</t>
  </si>
  <si>
    <t>Panamax</t>
  </si>
  <si>
    <t>Oral liquid 240 mg per 5 mL, 200 mL</t>
  </si>
  <si>
    <t>Panamax 240 Elixir</t>
  </si>
  <si>
    <t>Trust for Kids Paracetamol 6 to 12 years</t>
  </si>
  <si>
    <t>Suppository 500 mg</t>
  </si>
  <si>
    <t>Panadol</t>
  </si>
  <si>
    <t>APO-Paracetamol</t>
  </si>
  <si>
    <t>Febridol</t>
  </si>
  <si>
    <t>PHARMACY CARE PARACETAMOL</t>
  </si>
  <si>
    <t>Paracetamol (Sandoz)</t>
  </si>
  <si>
    <t>Paracetamol Sandoz Pharma</t>
  </si>
  <si>
    <t>Paralgin</t>
  </si>
  <si>
    <t>Parapane</t>
  </si>
  <si>
    <t>Wagner Health Paracetamol</t>
  </si>
  <si>
    <t>Tablet 665 mg (modified release)</t>
  </si>
  <si>
    <t>APOHEALTH Osteo Relief Paracetamol 665 mg</t>
  </si>
  <si>
    <t>CHEMISTS' OWN OSTEO RELIEF PARACETAMOL</t>
  </si>
  <si>
    <t>Osteomol 665 Paracetamol</t>
  </si>
  <si>
    <t>Parapane OSTEO</t>
  </si>
  <si>
    <t>Pharmacy Action Paracetamol Osteo 665</t>
  </si>
  <si>
    <t>Paraffin</t>
  </si>
  <si>
    <t>Eye drops containing liquid paraffin, glycerol, tyloxapol, poloxamer-188, trometamol hydrochloride, trometamol, cetalkonium chloride, 10 mL (preservative free)</t>
  </si>
  <si>
    <t>Cationorm</t>
  </si>
  <si>
    <t>Eye ointment, compound, containing white soft paraffin with liquid paraffin, 3.5 g</t>
  </si>
  <si>
    <t>Poly Visc</t>
  </si>
  <si>
    <t>Pack containing 2 tubes eye ointment, compound, containing white soft paraffin with liquid paraffin, 3.5 g</t>
  </si>
  <si>
    <t>Refresh Night Time</t>
  </si>
  <si>
    <t>Paraffin with retinol palmitate</t>
  </si>
  <si>
    <t>Eye ointment, compound, containing liquid paraffin, light liquid paraffin, wool fat, white soft paraffin and retinol palmitate, 5 g</t>
  </si>
  <si>
    <t>VitA-POS</t>
  </si>
  <si>
    <t>Paroxetine</t>
  </si>
  <si>
    <t>Tablet 20 mg (as hydrochloride)</t>
  </si>
  <si>
    <t>APO-Paroxetine</t>
  </si>
  <si>
    <t>APX-Paroxetine</t>
  </si>
  <si>
    <t>Aropax</t>
  </si>
  <si>
    <t>Blooms The Chemist Paroxetine</t>
  </si>
  <si>
    <t>Extine 20</t>
  </si>
  <si>
    <t>Paroxetine AN</t>
  </si>
  <si>
    <t>Paroxetine GH</t>
  </si>
  <si>
    <t>Paroxetine Sandoz</t>
  </si>
  <si>
    <t>Paxtine</t>
  </si>
  <si>
    <t>Pasireotide</t>
  </si>
  <si>
    <t>Injection (modified release) 20 mg (as embonate), vial and diluent syringe</t>
  </si>
  <si>
    <t>Signifor LAR</t>
  </si>
  <si>
    <t>Injection (modified release) 40 mg (as embonate), vial and diluent syringe</t>
  </si>
  <si>
    <t>Injection (modified release) 60 mg (as embonate), vial and diluent syringe</t>
  </si>
  <si>
    <t>Pazopanib</t>
  </si>
  <si>
    <t>Tablet 200 mg (as hydrochloride)</t>
  </si>
  <si>
    <t>Votrient</t>
  </si>
  <si>
    <t>Tablet 400 mg (as hydrochloride)</t>
  </si>
  <si>
    <t>Pegcetacoplan</t>
  </si>
  <si>
    <t>Solution for subcutaneous infusion 1,080 mg in 20 mL</t>
  </si>
  <si>
    <t>Empaveli</t>
  </si>
  <si>
    <t>Pegfilgrastim</t>
  </si>
  <si>
    <t>Pelgraz</t>
  </si>
  <si>
    <t>Ristempa</t>
  </si>
  <si>
    <t>Ziextenzo</t>
  </si>
  <si>
    <t>Peginterferon alfa-2a</t>
  </si>
  <si>
    <t>Injection 135 micrograms in 0.5 mL single use pre-filled syringe</t>
  </si>
  <si>
    <t>Pegasys</t>
  </si>
  <si>
    <t>Injection 180 micrograms in 0.5 mL single use pre-filled syringe</t>
  </si>
  <si>
    <t>Peginterferon beta-1a</t>
  </si>
  <si>
    <t>Pack containing single use injection pens containing 63 micrograms in 0.5 mL and 94 micrograms in 0.5 mL</t>
  </si>
  <si>
    <t>Plegridy</t>
  </si>
  <si>
    <t>Single use injection pen containing 125 micrograms in 0.5 mL</t>
  </si>
  <si>
    <t>Pegvisomant</t>
  </si>
  <si>
    <t>Injection set containing  powder for injection 15 mg, 30 and diluent, 30</t>
  </si>
  <si>
    <t>Somavert</t>
  </si>
  <si>
    <t>Injection set containing powder for injection 10 mg, 30 and diluent, 30</t>
  </si>
  <si>
    <t>Injection set containing powder for injection 20 mg, 1 and diluent, 1</t>
  </si>
  <si>
    <t>Injection set containing powder for injection 20 mg, 30 and diluent, 30</t>
  </si>
  <si>
    <t>Penicillamine</t>
  </si>
  <si>
    <t>D-Penamine</t>
  </si>
  <si>
    <t>Perampanel</t>
  </si>
  <si>
    <t>Tablet 10 mg (as hemisesquihydrate)</t>
  </si>
  <si>
    <t>Fycompa</t>
  </si>
  <si>
    <t>Tablet 12 mg (as hemisesquihydrate)</t>
  </si>
  <si>
    <t>Tablet 2 mg (as hemisesquihydrate)</t>
  </si>
  <si>
    <t>Tablet 4 mg (as hemisesquihydrate)</t>
  </si>
  <si>
    <t>Tablet 6 mg (as hemisesquihydrate)</t>
  </si>
  <si>
    <t>Tablet 8 mg (as hemisesquihydrate)</t>
  </si>
  <si>
    <t>Perfluorohexyloctane</t>
  </si>
  <si>
    <t>Eye drops, 3 mL</t>
  </si>
  <si>
    <t>Novatears</t>
  </si>
  <si>
    <t>Perhexiline</t>
  </si>
  <si>
    <t>Tablet containing perhexiline maleate 100 mg</t>
  </si>
  <si>
    <t>Pexsig</t>
  </si>
  <si>
    <t>Periciazine</t>
  </si>
  <si>
    <t>Neulactil</t>
  </si>
  <si>
    <t>Perindopril</t>
  </si>
  <si>
    <t>Tablet containing perindopril arginine 10 mg</t>
  </si>
  <si>
    <t>APO-Perindopril Arginine</t>
  </si>
  <si>
    <t>Coversyl 10mg</t>
  </si>
  <si>
    <t>PREXUM 10</t>
  </si>
  <si>
    <t>Tablet containing perindopril arginine 2.5 mg</t>
  </si>
  <si>
    <t>Coversyl 2.5mg</t>
  </si>
  <si>
    <t>PREXUM 2.5</t>
  </si>
  <si>
    <t>Tablet containing perindopril arginine 5 mg</t>
  </si>
  <si>
    <t>Coversyl 5mg</t>
  </si>
  <si>
    <t>PREXUM 5</t>
  </si>
  <si>
    <t>Tablet containing perindopril erbumine 2 mg</t>
  </si>
  <si>
    <t>APO-Perindopril</t>
  </si>
  <si>
    <t>BTC Perindopril</t>
  </si>
  <si>
    <t>Blooms the Chemist Perindopril</t>
  </si>
  <si>
    <t>Idaprex 2</t>
  </si>
  <si>
    <t>Indosyl Mono 2</t>
  </si>
  <si>
    <t>PERISYL</t>
  </si>
  <si>
    <t>Perindo</t>
  </si>
  <si>
    <t>Tablet containing perindopril erbumine 4 mg</t>
  </si>
  <si>
    <t>Idaprex 4</t>
  </si>
  <si>
    <t>Indosyl Mono 4</t>
  </si>
  <si>
    <t>Perindopril generichealth</t>
  </si>
  <si>
    <t>Tablet containing perindopril erbumine 8 mg</t>
  </si>
  <si>
    <t>Idaprex 8</t>
  </si>
  <si>
    <t>Indosyl Mono 8</t>
  </si>
  <si>
    <t>Perindopril with amlodipine</t>
  </si>
  <si>
    <t>Tablet containing 10 mg perindopril arginine with 10 mg amlodipine (as besilate)</t>
  </si>
  <si>
    <t>APO-Perindopril Arginine/Amlodipine 10/10</t>
  </si>
  <si>
    <t>Coveram 10/10</t>
  </si>
  <si>
    <t>Reaptan 10/10</t>
  </si>
  <si>
    <t>Tablet containing 10 mg perindopril arginine with 5 mg amlodipine (as besilate)</t>
  </si>
  <si>
    <t>APO-Perindopril Arginine/Amlodipine 10/5</t>
  </si>
  <si>
    <t>Coveram 10/5</t>
  </si>
  <si>
    <t>Reaptan 10/5</t>
  </si>
  <si>
    <t>Tablet containing 5 mg perindopril arginine with 10 mg amlodipine (as besilate)</t>
  </si>
  <si>
    <t>APO-Perindopril Arginine/Amlodipine 5/10</t>
  </si>
  <si>
    <t>Coveram 5/10</t>
  </si>
  <si>
    <t>Reaptan 5/10</t>
  </si>
  <si>
    <t>Tablet containing 5 mg perindopril arginine with 5 mg amlodipine (as besilate)</t>
  </si>
  <si>
    <t>APO-Perindopril Arginine/Amlodipine 5/5</t>
  </si>
  <si>
    <t>Coveram 5/5</t>
  </si>
  <si>
    <t>Reaptan 5/5</t>
  </si>
  <si>
    <t>Perindopril with indapamide</t>
  </si>
  <si>
    <t>Tablet containing perindopril arginine 2.5 mg with indapamide hemihydrate 0.625 mg</t>
  </si>
  <si>
    <t>Coversyl Plus LD 2.5mg/0.625mg</t>
  </si>
  <si>
    <t>PREXUM Combi LD 2.5/0.625</t>
  </si>
  <si>
    <t>Tablet containing perindopril arginine 5 mg with indapamide hemihydrate 1.25 mg</t>
  </si>
  <si>
    <t>Coversyl Plus 5mg/1.25mg</t>
  </si>
  <si>
    <t>Prexum Combi 5/1.25</t>
  </si>
  <si>
    <t>Tablet containing perindopril erbumine 4 mg with indapamide hemihydrate 1.25 mg</t>
  </si>
  <si>
    <t>APO-Perindopril/Indapamide</t>
  </si>
  <si>
    <t>GenRx Perindopril/ Indapamide 4/1.25</t>
  </si>
  <si>
    <t>Idaprex Combi 4/1.25</t>
  </si>
  <si>
    <t>Indosyl Combi 4/1.25</t>
  </si>
  <si>
    <t>PERISYL COMBI 4/1.25</t>
  </si>
  <si>
    <t>Perindo Combi 4/1.25</t>
  </si>
  <si>
    <t>Permethrin</t>
  </si>
  <si>
    <t>Cream 50 mg per g, 30 g</t>
  </si>
  <si>
    <t>Lyclear</t>
  </si>
  <si>
    <t>Phenelzine</t>
  </si>
  <si>
    <t>Tablet 15 mg (as sulfate)</t>
  </si>
  <si>
    <t>Nardil</t>
  </si>
  <si>
    <t>Tablet 15 mg (as sulfate) s19A</t>
  </si>
  <si>
    <t>Nardil (Canada)</t>
  </si>
  <si>
    <t>Phenobarbital</t>
  </si>
  <si>
    <t>Injection 200 mg (as sodium) in 1 mL</t>
  </si>
  <si>
    <t>Phenobarbitone Injection  (Aspen Pharmacare Australia Pty Ltd)</t>
  </si>
  <si>
    <t>Phenobarb</t>
  </si>
  <si>
    <t>Phenoxybenzamine</t>
  </si>
  <si>
    <t>Capsule containing phenoxybenzamine hydrochloride 10 mg</t>
  </si>
  <si>
    <t>Dibenyline</t>
  </si>
  <si>
    <t>Capsules containing phenoxybenzamine hydrochloride 10 mg, 30</t>
  </si>
  <si>
    <t>Phenoxymethylpenicillin</t>
  </si>
  <si>
    <t>Capsule 250 mg phenoxymethylpenicillin (as potassium)</t>
  </si>
  <si>
    <t>Cilicaine VK</t>
  </si>
  <si>
    <t>LPV</t>
  </si>
  <si>
    <t>Capsule 500 mg phenoxymethylpenicillin (as potassium)</t>
  </si>
  <si>
    <t>Oral suspension 150 mg (as benzathine) per 5 mL, 100 mL</t>
  </si>
  <si>
    <t>Cilicaine V</t>
  </si>
  <si>
    <t>Powder for oral liquid 125 mg (as potassium) per 5 mL, 100 mL</t>
  </si>
  <si>
    <t>Phenoxymethylpenicillin-AFT</t>
  </si>
  <si>
    <t>Powder for oral liquid 250 mg (as potassium) per 5 mL, 100 mL</t>
  </si>
  <si>
    <t>Powder for oral liquid 250 mg (as potassium) per 5 mL, 100 mL (s19A)</t>
  </si>
  <si>
    <t>Penopen</t>
  </si>
  <si>
    <t>Tablet 250 mg phenoxymethylpenicillin (as potassium)</t>
  </si>
  <si>
    <t>Aspecillin VK</t>
  </si>
  <si>
    <t>Tablet 500 mg phenoxymethylpenicillin (as potassium)</t>
  </si>
  <si>
    <t>Phenylalanine with carbohydrate</t>
  </si>
  <si>
    <t>Sachets of oral powder 4 g containing 50 mg phenylalanine, 30 (Phenylalanine 50)</t>
  </si>
  <si>
    <t>Phenylalanine 50</t>
  </si>
  <si>
    <t>Phenytoin</t>
  </si>
  <si>
    <t>Capsule containing phenytoin sodium 100 mg</t>
  </si>
  <si>
    <t>Dilantin Sodium</t>
  </si>
  <si>
    <t>Capsule containing phenytoin sodium 30 mg</t>
  </si>
  <si>
    <t>Oral suspension 30 mg per 5 mL, 500 mL</t>
  </si>
  <si>
    <t>Dilantin</t>
  </si>
  <si>
    <t>Dilantin Infatabs</t>
  </si>
  <si>
    <t>Phytomenadione</t>
  </si>
  <si>
    <t>Injection 10 mg in 1 mL</t>
  </si>
  <si>
    <t>Konakion MM</t>
  </si>
  <si>
    <t>Pilocarpine</t>
  </si>
  <si>
    <t>Eye drops containing pilocarpine hydrochloride 10 mg per mL, 15 mL</t>
  </si>
  <si>
    <t>Isopto Carpine</t>
  </si>
  <si>
    <t>Eye drops containing pilocarpine hydrochloride 20 mg per mL, 15 mL</t>
  </si>
  <si>
    <t>Eye drops containing pilocarpine hydrochloride 40 mg per mL, 15 mL</t>
  </si>
  <si>
    <t>Pimecrolimus</t>
  </si>
  <si>
    <t>Cream 10 mg per g, 15 g</t>
  </si>
  <si>
    <t>Elidel</t>
  </si>
  <si>
    <t>Pine tar with trolamine lauril sulfate</t>
  </si>
  <si>
    <t>Solution 23 mg-60 mg per mL (2.3%-6%), 500 mL</t>
  </si>
  <si>
    <t>Pinetarsol</t>
  </si>
  <si>
    <t>Pioglitazone</t>
  </si>
  <si>
    <t>Tablet 15 mg (as hydrochloride)</t>
  </si>
  <si>
    <t>APOTEX-Pioglitazone</t>
  </si>
  <si>
    <t>Acpio 15</t>
  </si>
  <si>
    <t>Actaze</t>
  </si>
  <si>
    <t>Actos</t>
  </si>
  <si>
    <t>Vexazone</t>
  </si>
  <si>
    <t>Acpio 30</t>
  </si>
  <si>
    <t>NOUMED PIOGLITAZONE</t>
  </si>
  <si>
    <t>Pioglitazone Sandoz</t>
  </si>
  <si>
    <t>Tablet 45 mg (as hydrochloride)</t>
  </si>
  <si>
    <t>Acpio 45</t>
  </si>
  <si>
    <t>Pirfenidone</t>
  </si>
  <si>
    <t>Capsule 267 mg</t>
  </si>
  <si>
    <t>Esbriet</t>
  </si>
  <si>
    <t>Tablet 267 mg</t>
  </si>
  <si>
    <t>Tablet 801mg</t>
  </si>
  <si>
    <t>Piroxicam</t>
  </si>
  <si>
    <t>APO-Piroxicam</t>
  </si>
  <si>
    <t>Dispersible tablet 10 mg</t>
  </si>
  <si>
    <t>Mobilis D-10</t>
  </si>
  <si>
    <t>Dispersible tablet 20 mg</t>
  </si>
  <si>
    <t>Feldene-D</t>
  </si>
  <si>
    <t>Pizotifen</t>
  </si>
  <si>
    <t>Tablet 500 micrograms (as malate)</t>
  </si>
  <si>
    <t>Sandomigran 0.5</t>
  </si>
  <si>
    <t>Plerixafor</t>
  </si>
  <si>
    <t>Injection 24 mg in 1.2 mL</t>
  </si>
  <si>
    <t>Mozobil</t>
  </si>
  <si>
    <t>Plerixafor ARX</t>
  </si>
  <si>
    <t>Poly-l-lactic acid</t>
  </si>
  <si>
    <t>Powder for injection 150 mg</t>
  </si>
  <si>
    <t>Sculptra</t>
  </si>
  <si>
    <t>Polyethylene glycol 400 with propylene glycol</t>
  </si>
  <si>
    <t>Eye drops 4 mg-3 mg per mL, 15 mL</t>
  </si>
  <si>
    <t>Optix</t>
  </si>
  <si>
    <t>Systane</t>
  </si>
  <si>
    <t>Eye drops 4 mg-3 mg per mL, single dose units 0.8 mL, 28</t>
  </si>
  <si>
    <t>Eye drops 4 mg-3 mg per mL, single dose units 0.8 mL, 30</t>
  </si>
  <si>
    <t>Polyvinyl alcohol</t>
  </si>
  <si>
    <t>Eye drops 14 mg per mL, 15 mL</t>
  </si>
  <si>
    <t>Liquifilm Tears</t>
  </si>
  <si>
    <t>PVA Tears</t>
  </si>
  <si>
    <t>Pomalidomide</t>
  </si>
  <si>
    <t>Pomalidomide Sandoz</t>
  </si>
  <si>
    <t>Pomalyst</t>
  </si>
  <si>
    <t>Pomolide</t>
  </si>
  <si>
    <t>Capsule 4 mg</t>
  </si>
  <si>
    <t>Ponatinib</t>
  </si>
  <si>
    <t>Iclusig</t>
  </si>
  <si>
    <t>Posaconazole</t>
  </si>
  <si>
    <t>POSACONAZOLE DR.REDDY'S</t>
  </si>
  <si>
    <t>Pharmacor Posaconazole</t>
  </si>
  <si>
    <t>Posaconazole ARX</t>
  </si>
  <si>
    <t>Posaconazole Juno</t>
  </si>
  <si>
    <t>Posaconazole Sandoz</t>
  </si>
  <si>
    <t>Potassium chloride</t>
  </si>
  <si>
    <t>Tablet 600 mg (sustained release)</t>
  </si>
  <si>
    <t>Span-K</t>
  </si>
  <si>
    <t>Potassium chloride with potassium bicarbonate</t>
  </si>
  <si>
    <t>Tablet, effervescent, 14 mmol potassium and 8 mmol chloride</t>
  </si>
  <si>
    <t>Chlorvescent</t>
  </si>
  <si>
    <t>Povidone-Iodine</t>
  </si>
  <si>
    <t>Dressing 9.5 cm x 9.5 cm</t>
  </si>
  <si>
    <t>Inadine</t>
  </si>
  <si>
    <t>Solution 100 mg per mL (10%), 100 mL</t>
  </si>
  <si>
    <t>Betadine Antiseptic Liquid</t>
  </si>
  <si>
    <t>Pramipexole</t>
  </si>
  <si>
    <t>Tablet (extended release) containing pramipexole dihydrochloride monohydrate 1.5 mg</t>
  </si>
  <si>
    <t>APO-Pramipexole ER</t>
  </si>
  <si>
    <t>SIMIPEX XR</t>
  </si>
  <si>
    <t>Sifrol ER</t>
  </si>
  <si>
    <t>Tablet (extended release) containing pramipexole dihydrochloride monohydrate 2.25 mg</t>
  </si>
  <si>
    <t>Tablet (extended release) containing pramipexole dihydrochloride monohydrate 3 mg</t>
  </si>
  <si>
    <t>Tablet (extended release) containing pramipexole dihydrochloride monohydrate 3.75 mg</t>
  </si>
  <si>
    <t>Tablet (extended release) containing pramipexole dihydrochloride monohydrate 375 micrograms</t>
  </si>
  <si>
    <t>Tablet (extended release) containing pramipexole dihydrochloride monohydrate 4.5 mg</t>
  </si>
  <si>
    <t>Tablet (extended release) containing pramipexole dihydrochloride monohydrate 750 micrograms</t>
  </si>
  <si>
    <t>Tablet containing pramipexole dihydrochloride monohydrate 1 mg</t>
  </si>
  <si>
    <t>APO-Pramipexole</t>
  </si>
  <si>
    <t>Sifrol</t>
  </si>
  <si>
    <t>Simipex 1</t>
  </si>
  <si>
    <t>Simpral</t>
  </si>
  <si>
    <t>Tablet containing pramipexole dihydrochloride monohydrate 125 micrograms</t>
  </si>
  <si>
    <t>Simipex 0.125</t>
  </si>
  <si>
    <t>Tablet containing pramipexole dihydrochloride monohydrate 250 micrograms</t>
  </si>
  <si>
    <t>Simipex 0.25</t>
  </si>
  <si>
    <t>Pravastatin</t>
  </si>
  <si>
    <t>Tablet containing pravastatin sodium 10 mg</t>
  </si>
  <si>
    <t>APO-Pravastatin</t>
  </si>
  <si>
    <t>APX-Pravastatin</t>
  </si>
  <si>
    <t>Cholstat 10</t>
  </si>
  <si>
    <t>Lipostat 10</t>
  </si>
  <si>
    <t>Pravachol</t>
  </si>
  <si>
    <t>Pravastatin Sandoz</t>
  </si>
  <si>
    <t>Tablet containing pravastatin sodium 20 mg</t>
  </si>
  <si>
    <t>Cholstat 20</t>
  </si>
  <si>
    <t>Lipostat 20</t>
  </si>
  <si>
    <t>Tablet containing pravastatin sodium 40 mg</t>
  </si>
  <si>
    <t>Cholstat 40</t>
  </si>
  <si>
    <t>Lipostat 40</t>
  </si>
  <si>
    <t>Tablet containing pravastatin sodium 80 mg</t>
  </si>
  <si>
    <t>Lipostat 80</t>
  </si>
  <si>
    <t>Praziquantel</t>
  </si>
  <si>
    <t>Biltricide</t>
  </si>
  <si>
    <t>Prazosin</t>
  </si>
  <si>
    <t>APO-Prazosin</t>
  </si>
  <si>
    <t>Minipress</t>
  </si>
  <si>
    <t>Prednisolone</t>
  </si>
  <si>
    <t>Enema, retention, 20 mg (as sodium phosphate) in 100 mL</t>
  </si>
  <si>
    <t>Predsol</t>
  </si>
  <si>
    <t>Oral solution 5 mg (as sodium phosphate) per mL, 30 mL</t>
  </si>
  <si>
    <t>PredMix</t>
  </si>
  <si>
    <t>Redipred</t>
  </si>
  <si>
    <t>Suppositories 5 mg (as sodium phosphate), 10</t>
  </si>
  <si>
    <t>Panafcortelone</t>
  </si>
  <si>
    <t>Predsolone</t>
  </si>
  <si>
    <t>Solone</t>
  </si>
  <si>
    <t>Prednisolone with phenylephrine</t>
  </si>
  <si>
    <t>Eye drops containing prednisolone acetate 10 mg with phenylephrine hydrochloride 1.2 mg per mL, 10 mL</t>
  </si>
  <si>
    <t>Prednefrin Forte</t>
  </si>
  <si>
    <t>Prednisone</t>
  </si>
  <si>
    <t>Panafcort</t>
  </si>
  <si>
    <t>Predsone</t>
  </si>
  <si>
    <t>Sone</t>
  </si>
  <si>
    <t>Pregabalin</t>
  </si>
  <si>
    <t>APO-Pregabalin</t>
  </si>
  <si>
    <t>Blooms The Chemist Pregabalin</t>
  </si>
  <si>
    <t>Cipla Pregabalin</t>
  </si>
  <si>
    <t>LYPRALIN</t>
  </si>
  <si>
    <t>Lyrica</t>
  </si>
  <si>
    <t>Lyzalon</t>
  </si>
  <si>
    <t>NOUMED PREGABALIN</t>
  </si>
  <si>
    <t>Neuroccord</t>
  </si>
  <si>
    <t>PREGABALIN-DRLA</t>
  </si>
  <si>
    <t>Prebalin</t>
  </si>
  <si>
    <t>Pregabalin GH</t>
  </si>
  <si>
    <t>Pregabalin Lupin</t>
  </si>
  <si>
    <t>Pregabalin Sandoz</t>
  </si>
  <si>
    <t>Primidone</t>
  </si>
  <si>
    <t>Mysoline</t>
  </si>
  <si>
    <t>Probenecid</t>
  </si>
  <si>
    <t>Pro-Cid</t>
  </si>
  <si>
    <t>Procaine benzylpenicillin</t>
  </si>
  <si>
    <t>Injection 1.5 g in disposable syringe</t>
  </si>
  <si>
    <t>Cilicaine</t>
  </si>
  <si>
    <t>Prochlorperazine</t>
  </si>
  <si>
    <t>Injection containing prochlorperazine mesilate 12.5 mg in 1 mL</t>
  </si>
  <si>
    <t>Stemetil</t>
  </si>
  <si>
    <t>Tablet containing prochlorperazine maleate 5 mg</t>
  </si>
  <si>
    <t>APO-Prochlorperazine</t>
  </si>
  <si>
    <t>ProCalm</t>
  </si>
  <si>
    <t>Prochlorperazine GH</t>
  </si>
  <si>
    <t>Stemzine</t>
  </si>
  <si>
    <t>Progesterone</t>
  </si>
  <si>
    <t>Utrogestan</t>
  </si>
  <si>
    <t>Pessary 100 mg</t>
  </si>
  <si>
    <t>Oripro</t>
  </si>
  <si>
    <t>Pessary 200 mg</t>
  </si>
  <si>
    <t>Vaginal gel (prolonged release) 90 mg in single dose pre-filled applicator</t>
  </si>
  <si>
    <t>Crinone 8%</t>
  </si>
  <si>
    <t>Vaginal tablet 100 mg</t>
  </si>
  <si>
    <t>Endometrin</t>
  </si>
  <si>
    <t>Promethazine</t>
  </si>
  <si>
    <t>Injection containing promethazine hydrochloride 50 mg in 2 mL</t>
  </si>
  <si>
    <t>DBL Promethazine Hydrochloride</t>
  </si>
  <si>
    <t>Propantheline</t>
  </si>
  <si>
    <t>Tablet containing propantheline bromide 15 mg</t>
  </si>
  <si>
    <t>Pro-Banthine</t>
  </si>
  <si>
    <t>Propranolol</t>
  </si>
  <si>
    <t>Tablet containing propranolol hydrochloride 10 mg</t>
  </si>
  <si>
    <t>APO-Propranolol</t>
  </si>
  <si>
    <t>Deralin 10</t>
  </si>
  <si>
    <t>Inderal</t>
  </si>
  <si>
    <t>Tablet containing propranolol hydrochloride 160 mg</t>
  </si>
  <si>
    <t>Deralin 160</t>
  </si>
  <si>
    <t>Tablet containing propranolol hydrochloride 40 mg</t>
  </si>
  <si>
    <t>Deralin 40</t>
  </si>
  <si>
    <t>Propylthiouracil</t>
  </si>
  <si>
    <t>PTU</t>
  </si>
  <si>
    <t>Protein formula with amino acids, carbohydrates, vitamins and minerals without phenylalanine, and supplemented with docosahexaenoic acid</t>
  </si>
  <si>
    <t>Oral liquid 130 mL, 30 (PKU Easy)</t>
  </si>
  <si>
    <t>PKU Easy</t>
  </si>
  <si>
    <t>Protein formula with arginine, vitamin C, vitamin E and zinc</t>
  </si>
  <si>
    <t>Oral liquid 200 mL, 24 (Cubitan)</t>
  </si>
  <si>
    <t>Cubitan</t>
  </si>
  <si>
    <t>Oral liquid containing 4.5 g arginine in 237 mL, 24 (Arginaid Extra)</t>
  </si>
  <si>
    <t>Arginaid Extra</t>
  </si>
  <si>
    <t>Protein formula with carbohydrate, fat, vitamins and minerals</t>
  </si>
  <si>
    <t>Oral liquid 500 mL, 12 (Nutrini Peptisorb Energy)</t>
  </si>
  <si>
    <t>Nutrini Peptisorb Energy</t>
  </si>
  <si>
    <t>Protein formula with vitamins and minerals, and low in potassium, phosphorus, calcium, chloride and vitamin A</t>
  </si>
  <si>
    <t>Oral liquid 125 mL, 24 (Renastep)</t>
  </si>
  <si>
    <t>Renastep</t>
  </si>
  <si>
    <t>Protein hydrolysate formula with medium chain triglycerides</t>
  </si>
  <si>
    <t>Oral powder 400 g (AlfarÃ©)</t>
  </si>
  <si>
    <t>AlfarÃ©</t>
  </si>
  <si>
    <t>Oral powder 450 g (Aptamil Gold+ Pepti-Junior)</t>
  </si>
  <si>
    <t>Aptamil Gold+ Pepti-Junior</t>
  </si>
  <si>
    <t>Pseudoephedrine hydrochloride</t>
  </si>
  <si>
    <t>Pharmacy Action Sinus &amp; Nasal Decongestant Relief</t>
  </si>
  <si>
    <t>Trust Sinus &amp; Nasal Decongestant</t>
  </si>
  <si>
    <t>Psyllium hydrophilic mucilloid</t>
  </si>
  <si>
    <t>Oral powder (non-flavoured) 504 g</t>
  </si>
  <si>
    <t>Metamucil Natural Granular</t>
  </si>
  <si>
    <t>Oral powder (orange-flavoured, sugar-free) 283 g</t>
  </si>
  <si>
    <t>Metamucil Orange Smooth</t>
  </si>
  <si>
    <t>Pyrantel</t>
  </si>
  <si>
    <t>Tablet 125 mg (as embonate)</t>
  </si>
  <si>
    <t>Anthel 125</t>
  </si>
  <si>
    <t>Tablet 250 mg (as embonate)</t>
  </si>
  <si>
    <t>Anthel 250</t>
  </si>
  <si>
    <t>Pyridostigmine</t>
  </si>
  <si>
    <t>Tablet containing pyridostigmine bromide 10 mg</t>
  </si>
  <si>
    <t>Mestinon</t>
  </si>
  <si>
    <t>Tablet containing pyridostigmine bromide 180 mg (modified release)</t>
  </si>
  <si>
    <t>Mestinon Timespan</t>
  </si>
  <si>
    <t>Tablet containing pyridostigmine bromide 180 mg (modified release) s19A</t>
  </si>
  <si>
    <t>Pyridostigmine Bromide Extended-Release Tablets (Rising)</t>
  </si>
  <si>
    <t>Tablet containing pyridostigmine bromide 60 mg</t>
  </si>
  <si>
    <t>Quetiapine</t>
  </si>
  <si>
    <t>Tablet (modified release) 150 mg (as fumarate)</t>
  </si>
  <si>
    <t>APX-Quetiapine XR</t>
  </si>
  <si>
    <t>Quetia XR</t>
  </si>
  <si>
    <t>Seroquel XR</t>
  </si>
  <si>
    <t>Tevatiapine XR</t>
  </si>
  <si>
    <t>Tablet (modified release) 200 mg (as fumarate)</t>
  </si>
  <si>
    <t>QUETIAPINE-AS XR</t>
  </si>
  <si>
    <t>Tablet (modified release) 300 mg (as fumarate)</t>
  </si>
  <si>
    <t>Tablet (modified release) 400 mg (as fumarate)</t>
  </si>
  <si>
    <t>Tablet (modified release) 50 mg (as fumarate)</t>
  </si>
  <si>
    <t>Tablet 100 mg (as fumarate)</t>
  </si>
  <si>
    <t>Kaptan</t>
  </si>
  <si>
    <t>Pharmacor Quetiapine 100</t>
  </si>
  <si>
    <t>Quetia 100</t>
  </si>
  <si>
    <t>Quetiapine AN</t>
  </si>
  <si>
    <t>Quetiapine APOTEX</t>
  </si>
  <si>
    <t>Quetiapine RBX</t>
  </si>
  <si>
    <t>Quetiapine Sandoz Pharma</t>
  </si>
  <si>
    <t>Seroquel</t>
  </si>
  <si>
    <t>Syquet</t>
  </si>
  <si>
    <t>Tablet 200 mg (as fumarate)</t>
  </si>
  <si>
    <t>Pharmacor Quetiapine 200</t>
  </si>
  <si>
    <t>Quetia 200</t>
  </si>
  <si>
    <t>Tablet 25 mg (as fumarate)</t>
  </si>
  <si>
    <t>Pharmacor Quetiapine 25</t>
  </si>
  <si>
    <t>Quetia 25</t>
  </si>
  <si>
    <t>Tablet 300 mg (as fumarate)</t>
  </si>
  <si>
    <t>Pharmacor Quetiapine 300</t>
  </si>
  <si>
    <t>Quetia 300</t>
  </si>
  <si>
    <t>Quinagolide</t>
  </si>
  <si>
    <t>Tablet 75 micrograms (as hydrochloride)</t>
  </si>
  <si>
    <t>Norprolac</t>
  </si>
  <si>
    <t>Quinapril</t>
  </si>
  <si>
    <t>ACQUIN</t>
  </si>
  <si>
    <t>APO-Quinapril</t>
  </si>
  <si>
    <t>Accupril</t>
  </si>
  <si>
    <t>Qpril 10</t>
  </si>
  <si>
    <t>Qpril 20</t>
  </si>
  <si>
    <t>Qpril 5</t>
  </si>
  <si>
    <t>Quinapril with hydrochlorothiazide</t>
  </si>
  <si>
    <t>Tablet 10 mg quinapril (as hydrochloride) with 12.5 mg hydrochlorothiazide</t>
  </si>
  <si>
    <t>Accuretic 10/12.5mg</t>
  </si>
  <si>
    <t>Tablet 20 mg quinapril (as hydrochloride) with 12.5 mg hydrochlorothiazide</t>
  </si>
  <si>
    <t>Accuretic 20/12.5mg</t>
  </si>
  <si>
    <t>Quinine</t>
  </si>
  <si>
    <t>Tablet containing quinine sulfate dihydrate 300 mg</t>
  </si>
  <si>
    <t>Quinate</t>
  </si>
  <si>
    <t>Rabeprazole</t>
  </si>
  <si>
    <t>Tablet containing rabeprazole sodium 10 mg (enteric coated)</t>
  </si>
  <si>
    <t>APO-Rabeprazole</t>
  </si>
  <si>
    <t>Parbezol</t>
  </si>
  <si>
    <t>Pariet</t>
  </si>
  <si>
    <t>Rabeprazole Sandoz</t>
  </si>
  <si>
    <t>Tablet containing rabeprazole sodium 20 mg (enteric coated)</t>
  </si>
  <si>
    <t>Noumed Rabeprazole</t>
  </si>
  <si>
    <t>Rabeprazole Mylan</t>
  </si>
  <si>
    <t>Rabeprazole SUN</t>
  </si>
  <si>
    <t>Zabep</t>
  </si>
  <si>
    <t>Raloxifene</t>
  </si>
  <si>
    <t>Tablet containing raloxifene hydrochloride 60 mg</t>
  </si>
  <si>
    <t>APO-Raloxifene</t>
  </si>
  <si>
    <t>Evista</t>
  </si>
  <si>
    <t>Fixta 60</t>
  </si>
  <si>
    <t>RALOVISTA</t>
  </si>
  <si>
    <t>Raloxifene GH</t>
  </si>
  <si>
    <t>Raltegravir</t>
  </si>
  <si>
    <t>Tablet 100 mg (as potassium)</t>
  </si>
  <si>
    <t>Isentress</t>
  </si>
  <si>
    <t>Tablet 25 mg (as potassium)</t>
  </si>
  <si>
    <t>Tablet 400 mg (as potassium)</t>
  </si>
  <si>
    <t>Tablet 600 mg (as potassium)</t>
  </si>
  <si>
    <t>Isentress HD</t>
  </si>
  <si>
    <t>Ramipril</t>
  </si>
  <si>
    <t>Capsule 1.25 mg</t>
  </si>
  <si>
    <t>APO-Ramipril</t>
  </si>
  <si>
    <t>Tryzan Caps 1.25</t>
  </si>
  <si>
    <t>APX-Ramipril</t>
  </si>
  <si>
    <t>Prilace</t>
  </si>
  <si>
    <t>Ramipril Sandoz</t>
  </si>
  <si>
    <t>Ramipril Winthrop</t>
  </si>
  <si>
    <t>Tritace 10 mg</t>
  </si>
  <si>
    <t>Tryzan Caps 10</t>
  </si>
  <si>
    <t>Capsule 2.5 mg</t>
  </si>
  <si>
    <t>Tryzan Caps 2.5</t>
  </si>
  <si>
    <t>Tryzan Caps 5</t>
  </si>
  <si>
    <t>Tablet 1.25 mg</t>
  </si>
  <si>
    <t>Tritace 1.25 mg</t>
  </si>
  <si>
    <t>Tryzan Tabs 1.25</t>
  </si>
  <si>
    <t>Tritace</t>
  </si>
  <si>
    <t>Tryzan Tabs 10</t>
  </si>
  <si>
    <t>Tritace 2.5 mg</t>
  </si>
  <si>
    <t>Tryzan Tabs 2.5</t>
  </si>
  <si>
    <t>Tritace 5 mg</t>
  </si>
  <si>
    <t>Tryzan Tabs 5</t>
  </si>
  <si>
    <t>Ramipril with felodipine</t>
  </si>
  <si>
    <t>Tablet 2.5 mg-2.5 mg (modified release)</t>
  </si>
  <si>
    <t>Triasyn 2.5/2.5</t>
  </si>
  <si>
    <t>Tablet 5 mg-5 mg (modified release)</t>
  </si>
  <si>
    <t>Triasyn 5.0/5.0</t>
  </si>
  <si>
    <t>Ranibizumab</t>
  </si>
  <si>
    <t>Solution for intravitreal injection 1.65 mg in 0.165 mL pre-filled syringe</t>
  </si>
  <si>
    <t>Lucentis</t>
  </si>
  <si>
    <t>Solution for intravitreal injection 2.3 mg in 0.23 mL</t>
  </si>
  <si>
    <t>Ranitidine</t>
  </si>
  <si>
    <t>Syrup 150 mg (as hydrochloride) per 10 mL, 300 mL</t>
  </si>
  <si>
    <t>Zantac Syrup</t>
  </si>
  <si>
    <t>APO-Ranitidine</t>
  </si>
  <si>
    <t>Tablet 300 mg (as hydrochloride)</t>
  </si>
  <si>
    <t>Rasagiline</t>
  </si>
  <si>
    <t>Tablet 1 mg (as mesilate)</t>
  </si>
  <si>
    <t>Alziras</t>
  </si>
  <si>
    <t>Azilect</t>
  </si>
  <si>
    <t>Pharmacor Rasagiline</t>
  </si>
  <si>
    <t>Rasagiline Lupin</t>
  </si>
  <si>
    <t>Rasagiline Sandoz</t>
  </si>
  <si>
    <t>Rasagiline-Teva</t>
  </si>
  <si>
    <t>Ravulizumab</t>
  </si>
  <si>
    <t>Solution concentrate for I.V. infusion 1,100 mg in 11 mL</t>
  </si>
  <si>
    <t>Ultomiris</t>
  </si>
  <si>
    <t>Solution concentrate for I.V. infusion 300 mg in 3 mL</t>
  </si>
  <si>
    <t>Reboxetine</t>
  </si>
  <si>
    <t>Tablet 4 mg (as mesilate)</t>
  </si>
  <si>
    <t>Edronax</t>
  </si>
  <si>
    <t>Reteplase</t>
  </si>
  <si>
    <t>Pack containing 2 vials powder for injection 10 units, 2 single use pre-filled syringes with solvent, 2 reconstitution spikes and 2 needles</t>
  </si>
  <si>
    <t>Rapilysin 10 U</t>
  </si>
  <si>
    <t>Ribavirin</t>
  </si>
  <si>
    <t>Ibavyr</t>
  </si>
  <si>
    <t>Ribociclib</t>
  </si>
  <si>
    <t>Kisqali</t>
  </si>
  <si>
    <t>Ricinoleic acid with acetic acid and oxyquinoline sulfate</t>
  </si>
  <si>
    <t>Vaginal jelly 7.5 mg-9.4 mg-250 micrograms per g (0.75%-0.94%-0.025%), 100 g</t>
  </si>
  <si>
    <t>Aci-Jel</t>
  </si>
  <si>
    <t>Rifabutin</t>
  </si>
  <si>
    <t>Mycobutin</t>
  </si>
  <si>
    <t>Rifampicin</t>
  </si>
  <si>
    <t>Rimycin 150</t>
  </si>
  <si>
    <t>Rimycin 300</t>
  </si>
  <si>
    <t>Syrup 100 mg per 5 mL, 60 mL</t>
  </si>
  <si>
    <t>Rifadin</t>
  </si>
  <si>
    <t>Rifaximin</t>
  </si>
  <si>
    <t>Tablet 550 mg</t>
  </si>
  <si>
    <t>Xifaxan</t>
  </si>
  <si>
    <t>Rilpivirine</t>
  </si>
  <si>
    <t>Edurant</t>
  </si>
  <si>
    <t>Riluzole</t>
  </si>
  <si>
    <t>Oral suspension 50 mg per 10 mL, 300 mL</t>
  </si>
  <si>
    <t>Teglutik</t>
  </si>
  <si>
    <t>APO-Riluzole</t>
  </si>
  <si>
    <t>Pharmacor Riluzole</t>
  </si>
  <si>
    <t>Rilutek</t>
  </si>
  <si>
    <t>Riluzole Sandoz</t>
  </si>
  <si>
    <t>Riociguat</t>
  </si>
  <si>
    <t>Adempas</t>
  </si>
  <si>
    <t>Ripretinib</t>
  </si>
  <si>
    <t>Qinlock</t>
  </si>
  <si>
    <t>Risankizumab</t>
  </si>
  <si>
    <t>Injection 75 mg in 0.83 mL pre-filled syringe</t>
  </si>
  <si>
    <t>Skyrizi</t>
  </si>
  <si>
    <t>Risdiplam</t>
  </si>
  <si>
    <t>Powder for oral solution 750 micrograms per mL, 80 mL</t>
  </si>
  <si>
    <t>Evrysdi</t>
  </si>
  <si>
    <t>Risedronic acid</t>
  </si>
  <si>
    <t>Tablet (enteric coated) containing risedronate sodium 35 mg</t>
  </si>
  <si>
    <t>Actonel EC</t>
  </si>
  <si>
    <t>Tablet containing risedronate sodium 150 mg</t>
  </si>
  <si>
    <t>APO-Risedronate</t>
  </si>
  <si>
    <t>Actonel Once-a-Month</t>
  </si>
  <si>
    <t>Tablet containing risedronate sodium 30 mg</t>
  </si>
  <si>
    <t>Actonel</t>
  </si>
  <si>
    <t>Tablet containing risedronate sodium 35 mg</t>
  </si>
  <si>
    <t>Risedronate Sandoz</t>
  </si>
  <si>
    <t>Risedronate-GA</t>
  </si>
  <si>
    <t>Tablet containing risedronate sodium 5 mg</t>
  </si>
  <si>
    <t>Risperidone</t>
  </si>
  <si>
    <t>I.M. injection (modified release), set containing 1 vial powder for injection 25 mg and 1 pre-filled syringe diluent 2 mL</t>
  </si>
  <si>
    <t>Risperdal Consta</t>
  </si>
  <si>
    <t>I.M. injection (modified release), set containing 1 vial powder for injection 37.5 mg and 1 pre-filled syringe diluent 2 mL</t>
  </si>
  <si>
    <t>I.M. injection (modified release), set containing 1 vial powder for injection 50 mg and 1 pre-filled syringe diluent 2 mL</t>
  </si>
  <si>
    <t>Oral solution 1 mg per mL, 100 mL</t>
  </si>
  <si>
    <t>Risperdal</t>
  </si>
  <si>
    <t>Rixadone</t>
  </si>
  <si>
    <t>APO-Risperidone</t>
  </si>
  <si>
    <t>NOUMED RISPERIDONE</t>
  </si>
  <si>
    <t>Ozidal</t>
  </si>
  <si>
    <t>Rispa</t>
  </si>
  <si>
    <t>Risperidone Sandoz</t>
  </si>
  <si>
    <t>Rispernia</t>
  </si>
  <si>
    <t>Risperidone generichealth</t>
  </si>
  <si>
    <t>Ritonavir</t>
  </si>
  <si>
    <t>Norvir</t>
  </si>
  <si>
    <t>Rituximab</t>
  </si>
  <si>
    <t>Solution for I.V. infusion 100 mg in 10 mL</t>
  </si>
  <si>
    <t>Riximyo</t>
  </si>
  <si>
    <t>Ruxience</t>
  </si>
  <si>
    <t>Truxima</t>
  </si>
  <si>
    <t>Solution for I.V. infusion 500 mg in 50 mL</t>
  </si>
  <si>
    <t>Rivaroxaban</t>
  </si>
  <si>
    <t>Xarelto</t>
  </si>
  <si>
    <t>Rivastigmine</t>
  </si>
  <si>
    <t>Capsule 1.5 mg (as hydrogen tartrate)</t>
  </si>
  <si>
    <t>Exelon</t>
  </si>
  <si>
    <t>Capsule 3 mg (as hydrogen tartrate)</t>
  </si>
  <si>
    <t>Capsule 4.5 mg (as hydrogen tartrate)</t>
  </si>
  <si>
    <t>Capsule 6 mg (as hydrogen tartrate)</t>
  </si>
  <si>
    <t>Exelon Patch 10</t>
  </si>
  <si>
    <t>Transdermal patch 27 mg</t>
  </si>
  <si>
    <t>Exelon Patch 15</t>
  </si>
  <si>
    <t>Transdermal patch 9 mg</t>
  </si>
  <si>
    <t>Exelon Patch 5</t>
  </si>
  <si>
    <t>Rizatriptan</t>
  </si>
  <si>
    <t>Tablet (orally disintegrating) 10 mg (as benzoate)</t>
  </si>
  <si>
    <t>APO-Rizatriptan</t>
  </si>
  <si>
    <t>RIXALT</t>
  </si>
  <si>
    <t>Rizatriptan AN ODT</t>
  </si>
  <si>
    <t>Rizatriptan ODT APOTEX</t>
  </si>
  <si>
    <t>Rizatriptan ODT GH</t>
  </si>
  <si>
    <t>Rizatriptan-AU</t>
  </si>
  <si>
    <t>Wafer 10 mg (as benzoate)</t>
  </si>
  <si>
    <t>Maxalt</t>
  </si>
  <si>
    <t>Rizatriptan Wafers-10mg</t>
  </si>
  <si>
    <t>Romiplostim</t>
  </si>
  <si>
    <t>Powder for injection 375 micrograms</t>
  </si>
  <si>
    <t>Nplate</t>
  </si>
  <si>
    <t>Powder for injection 625 micrograms</t>
  </si>
  <si>
    <t>Romosozumab</t>
  </si>
  <si>
    <t>Injection 105 mg in 1.17 mL single use pre-filled syringe</t>
  </si>
  <si>
    <t>Evenity</t>
  </si>
  <si>
    <t>Rosuvastatin</t>
  </si>
  <si>
    <t>APX-Rosuvastatin</t>
  </si>
  <si>
    <t>Blooms the Chemist Rosuvastatin</t>
  </si>
  <si>
    <t>Cavstat</t>
  </si>
  <si>
    <t>Crestor</t>
  </si>
  <si>
    <t>Crosuva 10</t>
  </si>
  <si>
    <t>Noumed Rosuvastatin</t>
  </si>
  <si>
    <t>Pharmacor Rosuvastatin 10</t>
  </si>
  <si>
    <t>Rosuvastatin APOTEX</t>
  </si>
  <si>
    <t>Rosuvastatin Lupin</t>
  </si>
  <si>
    <t>Rosuvastatin RBX</t>
  </si>
  <si>
    <t>Rosuvastatin Sandoz</t>
  </si>
  <si>
    <t>Crosuva 20</t>
  </si>
  <si>
    <t>Pharmacor Rosuvastatin 20</t>
  </si>
  <si>
    <t>Crosuva 40</t>
  </si>
  <si>
    <t>Pharmacor Rosuvastatin 40</t>
  </si>
  <si>
    <t>Tablet 5 mg (as calcium)</t>
  </si>
  <si>
    <t>Crosuva 5</t>
  </si>
  <si>
    <t>Pharmacor Rosuvastatin 5</t>
  </si>
  <si>
    <t>Rotigotine</t>
  </si>
  <si>
    <t>Transdermal patch 13.5 mg</t>
  </si>
  <si>
    <t>Neupro</t>
  </si>
  <si>
    <t>Transdermal patch 4.5 mg</t>
  </si>
  <si>
    <t>Roxithromycin</t>
  </si>
  <si>
    <t>APO-Roxithromycin</t>
  </si>
  <si>
    <t>APX-Roxithromycin</t>
  </si>
  <si>
    <t>Roxar 150</t>
  </si>
  <si>
    <t>Roximycin</t>
  </si>
  <si>
    <t>Roxithromycin Sandoz</t>
  </si>
  <si>
    <t>Roxar 300</t>
  </si>
  <si>
    <t>Tablet for oral suspension 50 mg</t>
  </si>
  <si>
    <t>Rulide D</t>
  </si>
  <si>
    <t>Ruxolitinib</t>
  </si>
  <si>
    <t>Jakavi</t>
  </si>
  <si>
    <t>Sacubitril with valsartan</t>
  </si>
  <si>
    <t>Tablet containing sacubitril 24.3 mg with valsartan 25.7 mg</t>
  </si>
  <si>
    <t>Entresto</t>
  </si>
  <si>
    <t>Tablet containing sacubitril 48.6 mg with valsartan 51.4 mg</t>
  </si>
  <si>
    <t>Tablet containing sacubitril 97.2 mg with valsartan 102.8 mg</t>
  </si>
  <si>
    <t>Safinamide</t>
  </si>
  <si>
    <t>Xadago</t>
  </si>
  <si>
    <t>Salbutamol</t>
  </si>
  <si>
    <t>Nebuliser solution 2.5 mg (as sulfate) in 2.5 mL single dose units, 20</t>
  </si>
  <si>
    <t>Ventolin Nebules</t>
  </si>
  <si>
    <t>Nebuliser solution 2.5 mg (as sulfate) in 2.5 mL single dose units, 30</t>
  </si>
  <si>
    <t>Salbutamol Cipla</t>
  </si>
  <si>
    <t>Nebuliser solution 5 mg (as sulfate) in 2.5 mL single dose units, 20</t>
  </si>
  <si>
    <t>Nebuliser solution 5 mg (as sulfate) in 2.5 mL single dose units, 30</t>
  </si>
  <si>
    <t>Salbutamol AN</t>
  </si>
  <si>
    <t>Oral solution 2 mg (as sulfate) per 5 mL, 150 mL</t>
  </si>
  <si>
    <t>Ventolin</t>
  </si>
  <si>
    <t>Pressurised inhalation 100 micrograms (as sulfate) per dose with dose counter, 200 doses (CFC-free formulation)</t>
  </si>
  <si>
    <t>Asmol CFC-Free with dose counter</t>
  </si>
  <si>
    <t>Ventolin CFC-Free with dose counter</t>
  </si>
  <si>
    <t>Zempreon CFC-Free with dose counter</t>
  </si>
  <si>
    <t>Pressurised inhalation in breath actuated device 100 micrograms (as sulfate) per dose, 200 doses (CFC-free formulation)</t>
  </si>
  <si>
    <t>Airomir Autohaler</t>
  </si>
  <si>
    <t>Salicylic acid with coal tar solution</t>
  </si>
  <si>
    <t>Scalp cleanser 20 mg-50 mg per mL (2%-5%), 200 mL</t>
  </si>
  <si>
    <t>Ionil-T</t>
  </si>
  <si>
    <t>Salicylic acid with coal tar solution and pine tar</t>
  </si>
  <si>
    <t>Scalp cleanser 20 mg-10 mg-10 mg per mL (2%-1%-1%), 250 mL</t>
  </si>
  <si>
    <t>Sebitar</t>
  </si>
  <si>
    <t>Salicylic acid with lactic acid</t>
  </si>
  <si>
    <t>Liquid 167 mg-150 mg per g (16.7%-15%), 15 mL</t>
  </si>
  <si>
    <t>Duofilm Solution</t>
  </si>
  <si>
    <t>Salmeterol</t>
  </si>
  <si>
    <t>Powder for oral inhalation in breath actuated device 50 micrograms (as xinafoate) per dose, 60 doses</t>
  </si>
  <si>
    <t>Serevent Accuhaler</t>
  </si>
  <si>
    <t>Sapropterin</t>
  </si>
  <si>
    <t>Powder for oral solution 500 mg (as dihydrochloride)</t>
  </si>
  <si>
    <t>Kuvan</t>
  </si>
  <si>
    <t>Tablet (soluble) containing sapropterin dihydrochloride 100 mg</t>
  </si>
  <si>
    <t>Saquinavir</t>
  </si>
  <si>
    <t>Tablet 500 mg (as mesilate)</t>
  </si>
  <si>
    <t>Invirase</t>
  </si>
  <si>
    <t>Saxagliptin</t>
  </si>
  <si>
    <t>Onglyza</t>
  </si>
  <si>
    <t>Saxagliptin with dapagliflozin</t>
  </si>
  <si>
    <t>Tablet containing saxagliptin 5 mg with dapaglifozin 10 mg</t>
  </si>
  <si>
    <t>Qtern 5/10</t>
  </si>
  <si>
    <t>Saxagliptin with metformin</t>
  </si>
  <si>
    <t>Tablet (modified release) containing 2.5 mg saxagliptin (as hydrochloride) with 1000 mg metformin hydrochloride</t>
  </si>
  <si>
    <t>Kombiglyze XR 2.5/1000</t>
  </si>
  <si>
    <t>Tablet (modified release) containing 5 mg saxagliptin (as hydrochloride) with 1000 mg metformin hydrochloride</t>
  </si>
  <si>
    <t>Kombiglyze XR 5/1000</t>
  </si>
  <si>
    <t>Tablet (modified release) containing 5 mg saxagliptin (as hydrochloride) with 500 mg metformin hydrochloride</t>
  </si>
  <si>
    <t>Kombiglyze XR 5/500</t>
  </si>
  <si>
    <t>Secukinumab</t>
  </si>
  <si>
    <t>Injection 150 mg in 1 mL pre-filled pen</t>
  </si>
  <si>
    <t>Cosentyx</t>
  </si>
  <si>
    <t>Selegiline</t>
  </si>
  <si>
    <t>Tablet containing selegiline hydrochloride 5 mg</t>
  </si>
  <si>
    <t>Eldepryl</t>
  </si>
  <si>
    <t>Selenium sulfide</t>
  </si>
  <si>
    <t>Shampoo 25 mg per mL (2.5%), 125 mL</t>
  </si>
  <si>
    <t>Selsun</t>
  </si>
  <si>
    <t>Selexipag</t>
  </si>
  <si>
    <t>Uptravi</t>
  </si>
  <si>
    <t>Tablet 1.2 mg</t>
  </si>
  <si>
    <t>Tablet 1.4 mg</t>
  </si>
  <si>
    <t>Tablet 1.6 mg</t>
  </si>
  <si>
    <t>Tablet 600 micrograms</t>
  </si>
  <si>
    <t>Tablet 800 micrograms</t>
  </si>
  <si>
    <t>Selinexor</t>
  </si>
  <si>
    <t>Xpovio</t>
  </si>
  <si>
    <t>Semaglutide</t>
  </si>
  <si>
    <t>Solution for injection 2 mg in 1.5 mL pre-filled pen</t>
  </si>
  <si>
    <t>Ozempic</t>
  </si>
  <si>
    <t>Solution for injection 4 mg in 3 mL pre-filled pen</t>
  </si>
  <si>
    <t>Senna standardised</t>
  </si>
  <si>
    <t>Senna-Gen</t>
  </si>
  <si>
    <t>Senokot</t>
  </si>
  <si>
    <t>Sertraline</t>
  </si>
  <si>
    <t>APO-Sertraline</t>
  </si>
  <si>
    <t>Eleva 100</t>
  </si>
  <si>
    <t>NOUMED SERTRALINE</t>
  </si>
  <si>
    <t>Sertra 100</t>
  </si>
  <si>
    <t>Sertraline AN</t>
  </si>
  <si>
    <t>Sertraline Sandoz</t>
  </si>
  <si>
    <t>Sertraline generichealth</t>
  </si>
  <si>
    <t>Setrona</t>
  </si>
  <si>
    <t>Zoloft</t>
  </si>
  <si>
    <t>Eleva 50</t>
  </si>
  <si>
    <t>Sertra 50</t>
  </si>
  <si>
    <t>Sevelamer</t>
  </si>
  <si>
    <t>Tablet containing sevelamer carbonate 800 mg</t>
  </si>
  <si>
    <t>Sevelamer Apotex</t>
  </si>
  <si>
    <t>Sevelamer Lupin</t>
  </si>
  <si>
    <t>Tablet containing sevelamer hydrochloride 800 mg</t>
  </si>
  <si>
    <t>Renagel</t>
  </si>
  <si>
    <t>Sildenafil</t>
  </si>
  <si>
    <t>Tablet 100 mg (as citrate)</t>
  </si>
  <si>
    <t>NOUMED Sildenafil</t>
  </si>
  <si>
    <t>Sildenafil APOTEX</t>
  </si>
  <si>
    <t>Sildenafil Lupin</t>
  </si>
  <si>
    <t>Sildenafil Sandoz</t>
  </si>
  <si>
    <t>Sildenafil generichealth</t>
  </si>
  <si>
    <t>Vasafil 100</t>
  </si>
  <si>
    <t>Vedafil</t>
  </si>
  <si>
    <t>Viagra</t>
  </si>
  <si>
    <t>Tablet 20 mg (as citrate)</t>
  </si>
  <si>
    <t>Revatio</t>
  </si>
  <si>
    <t>SILDATIO PHT</t>
  </si>
  <si>
    <t>Sildenafil AN PHT 20</t>
  </si>
  <si>
    <t>Sildenafil PHT APOTEX</t>
  </si>
  <si>
    <t>Sildenafil Sandoz PHT 20</t>
  </si>
  <si>
    <t>Tablet 25 mg (as citrate)</t>
  </si>
  <si>
    <t>Vasafil 25</t>
  </si>
  <si>
    <t>Tablet 50 mg (as citrate)</t>
  </si>
  <si>
    <t>Vasafil 50</t>
  </si>
  <si>
    <t>Silodosin</t>
  </si>
  <si>
    <t>Urorec</t>
  </si>
  <si>
    <t>Capsule 8 mg</t>
  </si>
  <si>
    <t>Siltuximab</t>
  </si>
  <si>
    <t>Sylvant</t>
  </si>
  <si>
    <t>Powder for injection 400 mg</t>
  </si>
  <si>
    <t>Silver sulfadiazine</t>
  </si>
  <si>
    <t>Cream 10 mg per g, 50 g</t>
  </si>
  <si>
    <t>Flamazine</t>
  </si>
  <si>
    <t>Simvastatin</t>
  </si>
  <si>
    <t>APO-Simvastatin</t>
  </si>
  <si>
    <t>NOUMED SIMVASTATIN</t>
  </si>
  <si>
    <t>Simvar 10</t>
  </si>
  <si>
    <t>Simvastatin Sandoz</t>
  </si>
  <si>
    <t>Zimstat</t>
  </si>
  <si>
    <t>Lipex 20</t>
  </si>
  <si>
    <t>Simvar 20</t>
  </si>
  <si>
    <t>Zocor</t>
  </si>
  <si>
    <t>Lipex 40</t>
  </si>
  <si>
    <t>Simvar 40</t>
  </si>
  <si>
    <t>Simvar 80</t>
  </si>
  <si>
    <t>Siponimod</t>
  </si>
  <si>
    <t>Tablet 2 mg (as hemifumarate)</t>
  </si>
  <si>
    <t>Mayzent</t>
  </si>
  <si>
    <t>Tablet 250 micrograms (as hemifumarate)</t>
  </si>
  <si>
    <t>Sirolimus</t>
  </si>
  <si>
    <t>Oral solution 1 mg per mL, 60 mL</t>
  </si>
  <si>
    <t>Rapamune</t>
  </si>
  <si>
    <t>Sitagliptin</t>
  </si>
  <si>
    <t>Januvia</t>
  </si>
  <si>
    <t>Sitagliptin Lupin</t>
  </si>
  <si>
    <t>Sitagliptin SUN</t>
  </si>
  <si>
    <t>Sitagliptin Sandoz Pharma</t>
  </si>
  <si>
    <t>Sitaglo</t>
  </si>
  <si>
    <t>Xelevia</t>
  </si>
  <si>
    <t>Sitagliptin with metformin</t>
  </si>
  <si>
    <t>Tablet (modified release) containing 100 mg sitagliptin with 1000 mg metformin hydrochloride</t>
  </si>
  <si>
    <t>Janumet XR</t>
  </si>
  <si>
    <t>Tablet (modified release) containing 50 mg sitagliptin with 1000 mg metformin hydrochloride</t>
  </si>
  <si>
    <t>Tablet containing 50 mg sitagliptin with 1000 mg metformin hydrochloride</t>
  </si>
  <si>
    <t>Janumet</t>
  </si>
  <si>
    <t>Sitagliptin/Metformin Sandoz</t>
  </si>
  <si>
    <t>Velmetia</t>
  </si>
  <si>
    <t>Tablet containing 50 mg sitagliptin with 500 mg metformin hydrochloride</t>
  </si>
  <si>
    <t>Tablet containing 50 mg sitagliptin with 850 mg metformin hydrochloride</t>
  </si>
  <si>
    <t>Skin cleanser</t>
  </si>
  <si>
    <t>Lotion 500 mL</t>
  </si>
  <si>
    <t>Hamilton Skin Therapy Wash</t>
  </si>
  <si>
    <t>Skin emollient</t>
  </si>
  <si>
    <t>Bath oil 500 mL</t>
  </si>
  <si>
    <t>Alpha Keri Bath Oil</t>
  </si>
  <si>
    <t>Hamilton Skin Therapy Oil</t>
  </si>
  <si>
    <t>QV Bath Oil</t>
  </si>
  <si>
    <t>Alpha Keri Lotion</t>
  </si>
  <si>
    <t>Sodium acid phosphate</t>
  </si>
  <si>
    <t>Tablet, compound effervescent, equivalent to 500 mg phosphorus</t>
  </si>
  <si>
    <t>PHOSPHATE PHEBRA</t>
  </si>
  <si>
    <t>Sodium bicarbonate</t>
  </si>
  <si>
    <t>Capsule 840 mg</t>
  </si>
  <si>
    <t>Sodibic</t>
  </si>
  <si>
    <t>Sodium chloride</t>
  </si>
  <si>
    <t>Irrigation solution 9 mg per mL (0.9%), 1 L</t>
  </si>
  <si>
    <t>Baxter Healthcare Pty Ltd</t>
  </si>
  <si>
    <t>Irrigation solution 9 mg per mL (0.9%), 500 mL</t>
  </si>
  <si>
    <t>Sodium chloride with hypochlorous acid and sodium hypochlorite</t>
  </si>
  <si>
    <t>Solution containing sodium chloride 0.022% with hypochlorous acid 0.004% and sodium hypochlorite 0.004%, 250 mL</t>
  </si>
  <si>
    <t>Microdacyn</t>
  </si>
  <si>
    <t>Sodium citro-tartrate</t>
  </si>
  <si>
    <t>Sachets containing oral effervescent granules 4 g, 28</t>
  </si>
  <si>
    <t>Trust Cystitis Relief</t>
  </si>
  <si>
    <t>Sachets containing oral effervescent powder 4 g, 28</t>
  </si>
  <si>
    <t>Pharmacy Action Cystitis Relief</t>
  </si>
  <si>
    <t>Ural Sachets</t>
  </si>
  <si>
    <t>Sodium phenylbutyrate</t>
  </si>
  <si>
    <t>Granules 483 mg per g, 174 g</t>
  </si>
  <si>
    <t>Pheburane</t>
  </si>
  <si>
    <t>Sodium polystyrene sulfonate</t>
  </si>
  <si>
    <t>Oral powder 454 g</t>
  </si>
  <si>
    <t>Resonium-A</t>
  </si>
  <si>
    <t>Sofosbuvir with velpatasvir</t>
  </si>
  <si>
    <t>Tablet containing 400 mg sofosbuvir with 100 mg velpatasvir</t>
  </si>
  <si>
    <t>Epclusa</t>
  </si>
  <si>
    <t>Sofosbuvir with velpatasvir and voxilaprevir</t>
  </si>
  <si>
    <t>Tablet containing 400 mg sofosbuvir with 100 mg velpatasvir and 100 mg voxilaprevir</t>
  </si>
  <si>
    <t>Vosevi</t>
  </si>
  <si>
    <t>Somatrogon</t>
  </si>
  <si>
    <t>Injection 24 mg in 1.2 mL single use pre-filled pen</t>
  </si>
  <si>
    <t>Ngenla</t>
  </si>
  <si>
    <t>Injection 60 mg in 1.2 mL single use pre-filled pen</t>
  </si>
  <si>
    <t>Somatropin</t>
  </si>
  <si>
    <t>Injection 0.4 mg (1.2 i.u.) with diluent in single use syringe (without preservative)</t>
  </si>
  <si>
    <t>Genotropin MiniQuick</t>
  </si>
  <si>
    <t>Injection 0.6 mg (1.8 i.u.) with diluent in single use syringe (without preservative)</t>
  </si>
  <si>
    <t>Injection 0.8 mg (2.4 i.u.) with diluent in single use syringe (without preservative)</t>
  </si>
  <si>
    <t>Injection 1 mg (3 i.u.) with diluent in single use syringe (without preservative)</t>
  </si>
  <si>
    <t>Injection 1.2 mg (3.6 i.u.) with diluent in single use syringe (without preservative)</t>
  </si>
  <si>
    <t>Injection 1.4 mg (4.2 i.u.) with diluent in single use syringe (without preservative)</t>
  </si>
  <si>
    <t>Injection 1.6 mg (4.8 i.u.) with diluent in single use syringe (without preservative)</t>
  </si>
  <si>
    <t>Injection 1.8 mg (5.4 i.u.) with diluent in single use syringe (without preservative)</t>
  </si>
  <si>
    <t>Injection 2 mg (6 i.u.) with diluent in single use syringe (without preservative)</t>
  </si>
  <si>
    <t>Powder for injection 12 mg (36 i.u.) with diluent in pre-filled pen (with preservative)</t>
  </si>
  <si>
    <t>Genotropin GoQuick</t>
  </si>
  <si>
    <t>Powder for injection 5 mg (15 i.u.) with diluent in pre-filled pen (with preservative)</t>
  </si>
  <si>
    <t>Solution for injection 10 mg (30 i.u.) in 1.5 mL cartridge (with preservative)</t>
  </si>
  <si>
    <t>Omnitrope Surepal 10</t>
  </si>
  <si>
    <t>SciTropin A</t>
  </si>
  <si>
    <t>Solution for injection 10 mg (30 i.u.) in 1.5 mL cartridge (with preservative) in pre-filled pen</t>
  </si>
  <si>
    <t>Norditropin FlexPro</t>
  </si>
  <si>
    <t>Solution for injection 10 mg (30 i.u.) in 2 mL cartridge (with preservative)</t>
  </si>
  <si>
    <t>NutropinAq</t>
  </si>
  <si>
    <t>Solution for injection 12 mg (36 i.u.) in 1.5 mL cartridge (with preservative)</t>
  </si>
  <si>
    <t>Saizen</t>
  </si>
  <si>
    <t>Solution for injection 15 mg (45 i.u.) in 1.5 mL cartridge (with preservative)</t>
  </si>
  <si>
    <t>Omnitrope Surepal 15</t>
  </si>
  <si>
    <t>Solution for injection 15 mg (45 i.u.) in 1.5 mL cartridge (with preservative) in pre-filled pen</t>
  </si>
  <si>
    <t>Solution for injection 20 mg (60 i.u.) in 2.5 mL cartridge (with preservative)</t>
  </si>
  <si>
    <t>Solution for injection 5 mg (15 i.u.) in 1.5 mL cartridge (with preservative)</t>
  </si>
  <si>
    <t>Omnitrope Surepal 5</t>
  </si>
  <si>
    <t>Scitropin A</t>
  </si>
  <si>
    <t>Solution for injection 5 mg (15 i.u.) in 1.5 mL cartridge (with preservative) in pre-filled pen</t>
  </si>
  <si>
    <t>Solution for injection 6 mg (18 i.u.) in 1.03 mL cartridge (with preservative)</t>
  </si>
  <si>
    <t>Sonidegib</t>
  </si>
  <si>
    <t>Odomzo</t>
  </si>
  <si>
    <t>Sorafenib</t>
  </si>
  <si>
    <t>Tablet 200 mg (as tosilate)</t>
  </si>
  <si>
    <t>Nexavar</t>
  </si>
  <si>
    <t>Sorbitol with sodium citrate dihydrate and sodium lauryl sulfoacetate</t>
  </si>
  <si>
    <t>Enemas 3.125 g-450 mg-45 mg in 5 mL, 12</t>
  </si>
  <si>
    <t>Micolette</t>
  </si>
  <si>
    <t>Enemas 3.125 g-450 mg-45 mg in 5 mL, 4</t>
  </si>
  <si>
    <t>Sotalol</t>
  </si>
  <si>
    <t>Tablet containing sotalol hydrochloride 160 mg</t>
  </si>
  <si>
    <t>APO-Sotalol</t>
  </si>
  <si>
    <t>APX-Sotalol</t>
  </si>
  <si>
    <t>Cardol</t>
  </si>
  <si>
    <t>Solavert</t>
  </si>
  <si>
    <t>Sotacor</t>
  </si>
  <si>
    <t>Sotalol Sandoz</t>
  </si>
  <si>
    <t>Tablet containing sotalol hydrochloride 80 mg</t>
  </si>
  <si>
    <t>Soy lecithin</t>
  </si>
  <si>
    <t>Eye spray 10 mg per mL, 10 mL</t>
  </si>
  <si>
    <t>tearsagain</t>
  </si>
  <si>
    <t>Soy protein and fat formula with vitamins and minerals -- carbohydrate free</t>
  </si>
  <si>
    <t>Oral liquid 384 mL (RCF)</t>
  </si>
  <si>
    <t>RCF</t>
  </si>
  <si>
    <t>Spironolactone</t>
  </si>
  <si>
    <t>Aldactone</t>
  </si>
  <si>
    <t>Spiractin 100</t>
  </si>
  <si>
    <t>Spironolactone Viatris 100</t>
  </si>
  <si>
    <t>Spiractin 25</t>
  </si>
  <si>
    <t>Spironolactone Viatris 25</t>
  </si>
  <si>
    <t>Sterculia with frangula bark</t>
  </si>
  <si>
    <t>Granules 620 mg-80 mg per g, 500 g</t>
  </si>
  <si>
    <t>Normacol Plus</t>
  </si>
  <si>
    <t>Stiripentol</t>
  </si>
  <si>
    <t>Diacomit</t>
  </si>
  <si>
    <t>Powder for oral suspension 250 mg</t>
  </si>
  <si>
    <t>Powder for oral suspension 500 mg</t>
  </si>
  <si>
    <t>Sucroferric oxyhydroxide</t>
  </si>
  <si>
    <t>Tablet, chewable, 2.5 g  (equivalent to 500 mg iron)</t>
  </si>
  <si>
    <t>Velphoro</t>
  </si>
  <si>
    <t>Sulfasalazine</t>
  </si>
  <si>
    <t>Salazopyrin</t>
  </si>
  <si>
    <t>Pyralin EN</t>
  </si>
  <si>
    <t>Salazopyrin-EN</t>
  </si>
  <si>
    <t>Sulthiame</t>
  </si>
  <si>
    <t>Ospolot</t>
  </si>
  <si>
    <t>Sumatriptan</t>
  </si>
  <si>
    <t>Nasal spray 20 mg in 0.1 mL single dose unit</t>
  </si>
  <si>
    <t>Imigran</t>
  </si>
  <si>
    <t>Tablet (fast disintegrating) 50 mg (as succinate)</t>
  </si>
  <si>
    <t>Imigran FDT</t>
  </si>
  <si>
    <t>Tablet 50 mg (as succinate)</t>
  </si>
  <si>
    <t>APO-Sumatriptan</t>
  </si>
  <si>
    <t>Iptam</t>
  </si>
  <si>
    <t>Pharmacor Sumatriptan 50</t>
  </si>
  <si>
    <t>Sumatran</t>
  </si>
  <si>
    <t>Sumatriptan Sandoz</t>
  </si>
  <si>
    <t>Sumatriptan generichealth</t>
  </si>
  <si>
    <t>Sunitinib</t>
  </si>
  <si>
    <t>Capsule 12.5 mg</t>
  </si>
  <si>
    <t>Sunitinib MSN</t>
  </si>
  <si>
    <t>Sunitinib Sandoz</t>
  </si>
  <si>
    <t>Sutent</t>
  </si>
  <si>
    <t>ARX-Sunitinib</t>
  </si>
  <si>
    <t>Capsule 37.5 mg</t>
  </si>
  <si>
    <t>Sunscreens</t>
  </si>
  <si>
    <t>Cream 75 g</t>
  </si>
  <si>
    <t>Sunsense Sensitive SPF 50+</t>
  </si>
  <si>
    <t>Lotion (non-alcoholic) 125 mL</t>
  </si>
  <si>
    <t>Aquasun Lotion SPF 18</t>
  </si>
  <si>
    <t>Tacrolimus</t>
  </si>
  <si>
    <t>Capsule 0.5 mg</t>
  </si>
  <si>
    <t>Pacrolim</t>
  </si>
  <si>
    <t>Pharmacor Tacrolimus 0.5</t>
  </si>
  <si>
    <t>Prograf</t>
  </si>
  <si>
    <t>Tacrograf</t>
  </si>
  <si>
    <t>Tacrolimus Sandoz</t>
  </si>
  <si>
    <t>Capsule 0.5 mg (once daily prolonged release)</t>
  </si>
  <si>
    <t>ADVAGRAF XL</t>
  </si>
  <si>
    <t>Capsule 0.75 mg</t>
  </si>
  <si>
    <t>Capsule 1 mg</t>
  </si>
  <si>
    <t>Pharmacor Tacrolimus 1</t>
  </si>
  <si>
    <t>Capsule 1 mg (once daily prolonged release)</t>
  </si>
  <si>
    <t>Capsule 2 mg</t>
  </si>
  <si>
    <t>Capsule 3 mg (once daily prolonged release)</t>
  </si>
  <si>
    <t>Pharmacor Tacrolimus 5</t>
  </si>
  <si>
    <t>Capsule 5 mg (once daily prolonged release)</t>
  </si>
  <si>
    <t>Tadalafil</t>
  </si>
  <si>
    <t>Apo-Tadalafil</t>
  </si>
  <si>
    <t>Cialis</t>
  </si>
  <si>
    <t>Cidala</t>
  </si>
  <si>
    <t>Cilatil</t>
  </si>
  <si>
    <t>Cipla Tadalafil</t>
  </si>
  <si>
    <t>Tadalafil GH</t>
  </si>
  <si>
    <t>Tadalafil Sandoz</t>
  </si>
  <si>
    <t>Adcirca</t>
  </si>
  <si>
    <t>TADALIS 20</t>
  </si>
  <si>
    <t>Tadalaccord</t>
  </si>
  <si>
    <t>Tadalca</t>
  </si>
  <si>
    <t>Tafluprost</t>
  </si>
  <si>
    <t>Eye drops 15 micrograms per mL, single dose units 0.3 mL, 30</t>
  </si>
  <si>
    <t>Saflutan</t>
  </si>
  <si>
    <t>Tamoxifen</t>
  </si>
  <si>
    <t>GenRx Tamoxifen</t>
  </si>
  <si>
    <t>Genox 20</t>
  </si>
  <si>
    <t>Nolvadex-D</t>
  </si>
  <si>
    <t>Tamosin</t>
  </si>
  <si>
    <t>Tamoxifen Sandoz</t>
  </si>
  <si>
    <t>Tamsulosin hydrochloride</t>
  </si>
  <si>
    <t>Tablet 400 micrograms (prolonged release)</t>
  </si>
  <si>
    <t>Apo-Tamsulosin SR</t>
  </si>
  <si>
    <t>Blooms the Chemist Tamsulosin SR</t>
  </si>
  <si>
    <t>Flomaxtra</t>
  </si>
  <si>
    <t>Flosix</t>
  </si>
  <si>
    <t>Tamsulosin Sandoz SR</t>
  </si>
  <si>
    <t>Tapentadol</t>
  </si>
  <si>
    <t>Tablet (modified release) 100 mg (as hydrochloride)</t>
  </si>
  <si>
    <t>Palexia SR</t>
  </si>
  <si>
    <t>Tablet (modified release) 150 mg (as hydrochloride)</t>
  </si>
  <si>
    <t>Tablet (modified release) 200 mg (as hydrochloride)</t>
  </si>
  <si>
    <t>Tablet (modified release) 250 mg (as hydrochloride)</t>
  </si>
  <si>
    <t>Tablet (modified release) 50 mg (as hydrochloride)</t>
  </si>
  <si>
    <t>Tapes-non-woven retention (polyacrylate)</t>
  </si>
  <si>
    <t>Roll 2.5 cm x 10 m</t>
  </si>
  <si>
    <t>Mefix 310250</t>
  </si>
  <si>
    <t>Roll 2.5 cm x 9.1 m</t>
  </si>
  <si>
    <t>Medipore 2961</t>
  </si>
  <si>
    <t>Tapes-plaster adhesive (with silicone)</t>
  </si>
  <si>
    <t>Roll 2 cm x 3 m</t>
  </si>
  <si>
    <t>Mepitac 298300</t>
  </si>
  <si>
    <t>Roll 4 cm x 1.5 m</t>
  </si>
  <si>
    <t>Mepitac 298400</t>
  </si>
  <si>
    <t>Tapes-plaster adhesive elastic</t>
  </si>
  <si>
    <t>Roll 2.5 cm x 2.5 m</t>
  </si>
  <si>
    <t>Leukoplast 01071-00</t>
  </si>
  <si>
    <t>Roll 5 cm x 2.5 m</t>
  </si>
  <si>
    <t>Leukoplast 01072-00</t>
  </si>
  <si>
    <t>Roll 7.5 cm x 2.5 m</t>
  </si>
  <si>
    <t>Leukoplast 01073-00</t>
  </si>
  <si>
    <t>Tapes-plaster adhesive hypoallergenic</t>
  </si>
  <si>
    <t>Roll (dispenser) 1.9 cm x 5.4 m</t>
  </si>
  <si>
    <t>Nexcare Durable Cloth First Aid Tape 799</t>
  </si>
  <si>
    <t>Roll (dispenser) 1.9 cm x 7.3 m</t>
  </si>
  <si>
    <t>Nexcare Gentle Paper First Aid Tape 789</t>
  </si>
  <si>
    <t>Roll 1.25 cm x 5 m</t>
  </si>
  <si>
    <t>Leukopor 2471</t>
  </si>
  <si>
    <t>Leukosilk 1021</t>
  </si>
  <si>
    <t>Roll 2.5 cm x 5 m</t>
  </si>
  <si>
    <t>Leukopor 2472</t>
  </si>
  <si>
    <t>Leukosilk 1022</t>
  </si>
  <si>
    <t>Roll 5 cm x 5 m</t>
  </si>
  <si>
    <t>Leukopor 2474</t>
  </si>
  <si>
    <t>Leukosilk 1024</t>
  </si>
  <si>
    <t>Stretch roll 5 cm x 5 m</t>
  </si>
  <si>
    <t>Leukoflex 1124</t>
  </si>
  <si>
    <t>Teduglutide</t>
  </si>
  <si>
    <t>Powder for injection 5 mg with diluent</t>
  </si>
  <si>
    <t>Revestive</t>
  </si>
  <si>
    <t>Telmisartan</t>
  </si>
  <si>
    <t>APO-Telmisartan</t>
  </si>
  <si>
    <t>Micardis</t>
  </si>
  <si>
    <t>Mizart</t>
  </si>
  <si>
    <t>NOUMED TELMISARTAN</t>
  </si>
  <si>
    <t>Pharmacor Telmisartan 40</t>
  </si>
  <si>
    <t>Telmisartan GH</t>
  </si>
  <si>
    <t>Telmisartan Sandoz</t>
  </si>
  <si>
    <t>Telmisartan-DRLA</t>
  </si>
  <si>
    <t>Teltartan</t>
  </si>
  <si>
    <t>Pharmacor Telmisartan 80</t>
  </si>
  <si>
    <t>Telmisartan with amlodipine</t>
  </si>
  <si>
    <t>Tablet 40 mg-10 mg (as besilate)</t>
  </si>
  <si>
    <t>Pritor/Amlodipine</t>
  </si>
  <si>
    <t>Twynsta</t>
  </si>
  <si>
    <t>Tablet 40 mg-5 mg (as besilate)</t>
  </si>
  <si>
    <t>Tablet 80 mg-10 mg (as besilate)</t>
  </si>
  <si>
    <t>Tablet 80 mg-5 mg (as besilate)</t>
  </si>
  <si>
    <t>Telmisartan with hydrochlorothiazide</t>
  </si>
  <si>
    <t>Tablet 40 mg-12.5 mg</t>
  </si>
  <si>
    <t>APO-Telmisartan HCTZ 40/12.5</t>
  </si>
  <si>
    <t>Micardis Plus 40/12.5 mg</t>
  </si>
  <si>
    <t>Mizart HCT 40/12.5 mg</t>
  </si>
  <si>
    <t>Telmisartan/HCT Sandoz</t>
  </si>
  <si>
    <t>Teltartan HCT 40/12.5</t>
  </si>
  <si>
    <t>Tablet 80 mg-12.5 mg</t>
  </si>
  <si>
    <t>APO-Telmisartan HCTZ 80/12.5</t>
  </si>
  <si>
    <t>Micardis Plus 80/12.5 mg</t>
  </si>
  <si>
    <t>Mizart HCT 80/12.5 mg</t>
  </si>
  <si>
    <t>Teltartan HCT 80/12.5</t>
  </si>
  <si>
    <t>Tablet 80 mg-25 mg</t>
  </si>
  <si>
    <t>APO-Telmisartan HCTZ 80/25</t>
  </si>
  <si>
    <t>Micardis Plus 80/25 mg</t>
  </si>
  <si>
    <t>Mizart HCT 80/25 mg</t>
  </si>
  <si>
    <t>Telmisartan HCT GH 80/25</t>
  </si>
  <si>
    <t>Teltartan HCT 80/25</t>
  </si>
  <si>
    <t>Temazepam</t>
  </si>
  <si>
    <t>APO-Temazepam</t>
  </si>
  <si>
    <t>Normison</t>
  </si>
  <si>
    <t>Temaze</t>
  </si>
  <si>
    <t>Temtabs</t>
  </si>
  <si>
    <t>Temozolomide</t>
  </si>
  <si>
    <t>APO-Temozolomide</t>
  </si>
  <si>
    <t>Temizole 100</t>
  </si>
  <si>
    <t>Temodal</t>
  </si>
  <si>
    <t>Temozolomide Juno</t>
  </si>
  <si>
    <t>Temizole 140</t>
  </si>
  <si>
    <t>Capsule 180 mg</t>
  </si>
  <si>
    <t>Temizole 20</t>
  </si>
  <si>
    <t>Temizole 250</t>
  </si>
  <si>
    <t>Temizole 5</t>
  </si>
  <si>
    <t>Tenecteplase</t>
  </si>
  <si>
    <t>Powder for injection 40 mg with solvent</t>
  </si>
  <si>
    <t>Metalyse</t>
  </si>
  <si>
    <t>Powder for injection 50 mg with solvent</t>
  </si>
  <si>
    <t>Powder for injection 50 mg with solvent (s19A)</t>
  </si>
  <si>
    <t>TNKase (Canada)</t>
  </si>
  <si>
    <t>TNKase (Canada) Medsurge Healthcare Pty Ltd</t>
  </si>
  <si>
    <t>Tenofovir</t>
  </si>
  <si>
    <t>Tablet containing tenofovir disoproxil fumarate 300 mg</t>
  </si>
  <si>
    <t>Tenofovir APOTEX</t>
  </si>
  <si>
    <t>Tenofovir Sandoz</t>
  </si>
  <si>
    <t>Viread</t>
  </si>
  <si>
    <t>Tablet containing tenofovir disoproxil maleate 300 mg</t>
  </si>
  <si>
    <t>Tenofovir Disoproxil Mylan</t>
  </si>
  <si>
    <t>Tablet containing tenofovir disoproxil phosphate 291 mg</t>
  </si>
  <si>
    <t>Tenofovir GH</t>
  </si>
  <si>
    <t>Tenofovir alafenamide with emtricitabine, elvitegravir and cobicistat</t>
  </si>
  <si>
    <t>Tablet containing tenofovir alafenamide 10 mg with emtricitabine 200 mg, elvitegravir 150 mg and cobicistat 150 mg</t>
  </si>
  <si>
    <t>Genvoya</t>
  </si>
  <si>
    <t>Tenofovir with emtricitabine</t>
  </si>
  <si>
    <t>Tablet containing tenofovir disoproxil fumarate 300 mg with emtricitabine 200 mg</t>
  </si>
  <si>
    <t>CIPLA TENOFOVIR + EMTRICITABINE 300/200</t>
  </si>
  <si>
    <t>Tenofovir/Emtricitabine 300/200 APOTEX</t>
  </si>
  <si>
    <t>Tablet containing tenofovir disoproxil maleate 300 mg with emtricitabine 200 mg</t>
  </si>
  <si>
    <t>Tenofovir Disoproxil Emtricitabine Mylan 300/200</t>
  </si>
  <si>
    <t>Tenofovir Disoproxil Emtricitabine Viatris 300/200</t>
  </si>
  <si>
    <t>Tablet containing tenofovir disoproxil phosphate 291 mg with emtricitabine 200 mg</t>
  </si>
  <si>
    <t>Tenofovir EMT GH</t>
  </si>
  <si>
    <t>Tablet containing tenofovir disoproxil succinate 301 mg with emtricitabine 200 mg</t>
  </si>
  <si>
    <t>Tenofovir/Emtricitabine Sandoz 301/200</t>
  </si>
  <si>
    <t>Tenofovir with emtricitabine and efavirenz</t>
  </si>
  <si>
    <t>Tablet containing tenofovir disoproxil maleate 300 mg with emtricitabine 200 mg and efavirenz 600 mg</t>
  </si>
  <si>
    <t>Tenofovir Disoproxil Emtricitabine Efavirenz Viatris 300/200/600</t>
  </si>
  <si>
    <t>Tenofovir Disoproxil/Emtricitabine/Efavirenz Mylan 300/200/600</t>
  </si>
  <si>
    <t>Tepotinib</t>
  </si>
  <si>
    <t>Tablet 225 mg</t>
  </si>
  <si>
    <t>Tepmetko</t>
  </si>
  <si>
    <t>Terbinafine</t>
  </si>
  <si>
    <t>Cream containing terbinafine hydrochloride 10 mg per g, 15 g</t>
  </si>
  <si>
    <t>Lamisil</t>
  </si>
  <si>
    <t>Pharmacy Action Pharmisil</t>
  </si>
  <si>
    <t>Trust Terbinafine Cream</t>
  </si>
  <si>
    <t>Gel 10 mg per g (1%), 15 g</t>
  </si>
  <si>
    <t>Lamisil DermGel</t>
  </si>
  <si>
    <t>APO-Terbinafine</t>
  </si>
  <si>
    <t>Lamisil (Novartis Pharmaceuticals Australia Pty Limited)</t>
  </si>
  <si>
    <t>NOUMED TERBINAFINE</t>
  </si>
  <si>
    <t>Tamsil</t>
  </si>
  <si>
    <t>Terbinafine Sandoz</t>
  </si>
  <si>
    <t>Terbinafine-DRLA</t>
  </si>
  <si>
    <t>Tinasil</t>
  </si>
  <si>
    <t>Terbutaline</t>
  </si>
  <si>
    <t>Injection containing terbutaline sulfate 500 micrograms in 1 mL</t>
  </si>
  <si>
    <t>Bricanyl</t>
  </si>
  <si>
    <t>Powder for oral inhalation in breath actuated device containing terbutaline sulfate 500 micrograms per dose, 120 doses</t>
  </si>
  <si>
    <t>Bricanyl Turbuhaler</t>
  </si>
  <si>
    <t>Teriflunomide</t>
  </si>
  <si>
    <t>Tablet 14 mg</t>
  </si>
  <si>
    <t>APO-TERIFLUNOMIDE</t>
  </si>
  <si>
    <t>Pharmacor Teriflunomide</t>
  </si>
  <si>
    <t>TERIFLAGIO</t>
  </si>
  <si>
    <t>Teriflunomide Dr.Reddy's</t>
  </si>
  <si>
    <t>Teriflunomide GH</t>
  </si>
  <si>
    <t>Teriflunomide Sandoz</t>
  </si>
  <si>
    <t>Terimide</t>
  </si>
  <si>
    <t>Teriparatide</t>
  </si>
  <si>
    <t>Injection 250 micrograms per mL, 2.4 mL in multi-dose pre-filled cartridge</t>
  </si>
  <si>
    <t>Terrosa</t>
  </si>
  <si>
    <t>Testosterone</t>
  </si>
  <si>
    <t>I.M. injection containing testosterone undecanoate 1,000 mg in 4 mL</t>
  </si>
  <si>
    <t>Reandron 1000</t>
  </si>
  <si>
    <t>Transdermal cream 50 mg per mL, 50 mL</t>
  </si>
  <si>
    <t>AndroForte 5</t>
  </si>
  <si>
    <t>Transdermal gel (pump pack) 12.5 mg per 1.25 g dose, 60 doses, 2</t>
  </si>
  <si>
    <t>Testogel</t>
  </si>
  <si>
    <t>Transdermal gel (pump pack) 23 mg per 1.15 g dose, 56 doses</t>
  </si>
  <si>
    <t>Testavan</t>
  </si>
  <si>
    <t>Transdermal gel 50 mg in 5 g sachet, 30</t>
  </si>
  <si>
    <t>Tetrabenazine</t>
  </si>
  <si>
    <t>Tetrabenazine SUN</t>
  </si>
  <si>
    <t>iNova Pharmaceuticals (Australia) Pty Ltd</t>
  </si>
  <si>
    <t>Tetracosactide</t>
  </si>
  <si>
    <t>Compound depot injection 1 mg in 1 mL</t>
  </si>
  <si>
    <t>Synacthen Depot 1 mg/1 mL</t>
  </si>
  <si>
    <t>Tezacaftor with ivacaftor and ivacaftor</t>
  </si>
  <si>
    <t>Pack containing 28 tablets tezacaftor 100 mg with ivacaftor 150 mg and 28 tablets ivacaftor 150 mg</t>
  </si>
  <si>
    <t>Symdeko</t>
  </si>
  <si>
    <t>Thalidomide</t>
  </si>
  <si>
    <t>Thalomid</t>
  </si>
  <si>
    <t>Theophylline</t>
  </si>
  <si>
    <t>Oral solution 133.3 mg per 25 mL, 500 mL</t>
  </si>
  <si>
    <t>Nuelin</t>
  </si>
  <si>
    <t>Tablet 200 mg (sustained release)</t>
  </si>
  <si>
    <t>Nuelin-SR 200</t>
  </si>
  <si>
    <t>Tablet 250 mg (sustained release)</t>
  </si>
  <si>
    <t>Nuelin-SR 250</t>
  </si>
  <si>
    <t>Tablet 300 mg (sustained release)</t>
  </si>
  <si>
    <t>Nuelin-SR 300</t>
  </si>
  <si>
    <t>Thiamine</t>
  </si>
  <si>
    <t>Tablet containing thiamine hydrochloride 100 mg</t>
  </si>
  <si>
    <t>Betavit</t>
  </si>
  <si>
    <t>Thyrotropin alfa</t>
  </si>
  <si>
    <t>Powder for injection 0.9 mg, 2</t>
  </si>
  <si>
    <t>Thyrogen</t>
  </si>
  <si>
    <t>Tiagabine</t>
  </si>
  <si>
    <t>Gabitril</t>
  </si>
  <si>
    <t>Ticagrelor</t>
  </si>
  <si>
    <t>Brilinta</t>
  </si>
  <si>
    <t>Tildrakizumab</t>
  </si>
  <si>
    <t>Injection 100 mg in 1 mL single dose pre-filled syringe</t>
  </si>
  <si>
    <t>Ilumya</t>
  </si>
  <si>
    <t>Timolol</t>
  </si>
  <si>
    <t>Eye drops (gellan gum solution) 5 mg (as maleate) per mL, 2.5 mL</t>
  </si>
  <si>
    <t>Timoptol XE</t>
  </si>
  <si>
    <t>Eye drops 5 mg (as maleate) per mL, 5 mL</t>
  </si>
  <si>
    <t>Timoptol</t>
  </si>
  <si>
    <t>Tioguanine</t>
  </si>
  <si>
    <t>Lanvis</t>
  </si>
  <si>
    <t>Tiotropium</t>
  </si>
  <si>
    <t>Capsule containing powder for oral inhalation 13 micrograms (as bromide) (for use in Zonda device)</t>
  </si>
  <si>
    <t>Braltus</t>
  </si>
  <si>
    <t>Capsule containing powder for oral inhalation 18 micrograms (as bromide monohydrate) (for use in HandiHaler)</t>
  </si>
  <si>
    <t>Spiriva</t>
  </si>
  <si>
    <t>Solution for oral inhalation 2.5 micrograms (as bromide monohydrate) per actuation (60 actuations)</t>
  </si>
  <si>
    <t>Spiriva Respimat</t>
  </si>
  <si>
    <t>Tiotropium with olodaterol</t>
  </si>
  <si>
    <t>Solution for oral inhalation containing tiotropium 2.5 micrograms (as bromide monohydrate) with olodaterol 2.5 micrograms (as hydrochloride) per dose, 60 doses</t>
  </si>
  <si>
    <t>Spiolto Respimat</t>
  </si>
  <si>
    <t>Tirofiban</t>
  </si>
  <si>
    <t>Solution concentrate for I.V. infusion 12.5 mg (as hydrochloride) in 50 mL</t>
  </si>
  <si>
    <t>Aggrastat</t>
  </si>
  <si>
    <t>Tirofiban Juno</t>
  </si>
  <si>
    <t>Tobramycin</t>
  </si>
  <si>
    <t>Capsule containing powder for oral inhalation 28 mg (for use in podhaler)</t>
  </si>
  <si>
    <t>TOBI podhaler</t>
  </si>
  <si>
    <t>Tobrex</t>
  </si>
  <si>
    <t>Eye ointment 3 mg per g, 3.5 g</t>
  </si>
  <si>
    <t>Injection 500 mg (as sulfate) in 5 mL (without preservative)</t>
  </si>
  <si>
    <t>Tobra-Day</t>
  </si>
  <si>
    <t>Injection 80 mg (as sulfate) in 2 mL (without preservative)</t>
  </si>
  <si>
    <t>Injection 80 mg in 2 mL</t>
  </si>
  <si>
    <t>DBL Tobramycin</t>
  </si>
  <si>
    <t>Tobramycin Mylan</t>
  </si>
  <si>
    <t>Tobramycin Viatris</t>
  </si>
  <si>
    <t>Solution for inhalation 300 mg in 5 mL</t>
  </si>
  <si>
    <t>TOBRAMYCIN SUN</t>
  </si>
  <si>
    <t>Tobi</t>
  </si>
  <si>
    <t>Tobramycin WKT</t>
  </si>
  <si>
    <t>Tocilizumab</t>
  </si>
  <si>
    <t>Concentrate for injection 200 mg in 10 mL</t>
  </si>
  <si>
    <t>Actemra</t>
  </si>
  <si>
    <t>Concentrate for injection 400 mg in 20 mL</t>
  </si>
  <si>
    <t>Concentrate for injection 80 mg in 4 mL</t>
  </si>
  <si>
    <t>Injection 162 mg in 0.9 mL single use pre-filled pen</t>
  </si>
  <si>
    <t>Actemra ACTPen</t>
  </si>
  <si>
    <t>Injection 162 mg in 0.9 mL single use pre-filled syringe</t>
  </si>
  <si>
    <t>Actemra Subcutaneous Injection</t>
  </si>
  <si>
    <t>Tofacitinib</t>
  </si>
  <si>
    <t>Xeljanz</t>
  </si>
  <si>
    <t>Tolnaftate</t>
  </si>
  <si>
    <t>Spray aerosol 0.7 mg per g (0.07%), 100 g</t>
  </si>
  <si>
    <t>Tinaderm</t>
  </si>
  <si>
    <t>Tolvaptan</t>
  </si>
  <si>
    <t>Pack containing 28 tablets 15 mg and 28 tablets 45 mg</t>
  </si>
  <si>
    <t>Jinarc</t>
  </si>
  <si>
    <t>Pack containing 28 tablets 30 mg and 28 tablets 60 mg</t>
  </si>
  <si>
    <t>Pack containing 28 tablets 30 mg and 28 tablets 90 mg</t>
  </si>
  <si>
    <t>Topiramate</t>
  </si>
  <si>
    <t>Topamax Sprinkle</t>
  </si>
  <si>
    <t>APO-Topiramate</t>
  </si>
  <si>
    <t>Epiramax 100</t>
  </si>
  <si>
    <t>NOUMED TOPIRAMATE</t>
  </si>
  <si>
    <t>RBX Topiramate</t>
  </si>
  <si>
    <t>Tamate</t>
  </si>
  <si>
    <t>Topamax</t>
  </si>
  <si>
    <t>Topiramate Sandoz</t>
  </si>
  <si>
    <t>Epiramax 200</t>
  </si>
  <si>
    <t>Epiramax 25</t>
  </si>
  <si>
    <t>Epiramax 50</t>
  </si>
  <si>
    <t>Toremifene</t>
  </si>
  <si>
    <t>Tablet 60 mg (as citrate)</t>
  </si>
  <si>
    <t>Fareston</t>
  </si>
  <si>
    <t>Tramadol</t>
  </si>
  <si>
    <t>Capsule containing tramadol hydrochloride 50 mg</t>
  </si>
  <si>
    <t>APO-Tramadol</t>
  </si>
  <si>
    <t>Tramadol Sandoz</t>
  </si>
  <si>
    <t>Tramal</t>
  </si>
  <si>
    <t>Tramedo</t>
  </si>
  <si>
    <t>Zydol</t>
  </si>
  <si>
    <t>Injection containing tramadol hydrochloride 100 mg in 2 mL</t>
  </si>
  <si>
    <t>Tramadol AN</t>
  </si>
  <si>
    <t>Tramal 100</t>
  </si>
  <si>
    <t>Oral drops containing tramadol hydrochloride 100 mg per mL, 10 mL</t>
  </si>
  <si>
    <t>Tablet (sustained release) containing tramadol hydrochloride 100 mg</t>
  </si>
  <si>
    <t>APO-Tramadol SR</t>
  </si>
  <si>
    <t>Tramadol SR generichealth</t>
  </si>
  <si>
    <t>Tramadol Sandoz SR</t>
  </si>
  <si>
    <t>Tramal SR 100</t>
  </si>
  <si>
    <t>Tramedo SR</t>
  </si>
  <si>
    <t>Zydol SR 100</t>
  </si>
  <si>
    <t>Tablet (sustained release) containing tramadol hydrochloride 150 mg</t>
  </si>
  <si>
    <t>Tramal SR 150</t>
  </si>
  <si>
    <t>Zydol SR 150</t>
  </si>
  <si>
    <t>Tablet (sustained release) containing tramadol hydrochloride 200 mg</t>
  </si>
  <si>
    <t>Tramal SR 200</t>
  </si>
  <si>
    <t>Zydol SR 200</t>
  </si>
  <si>
    <t>Tablet (sustained release) containing tramadol hydrochloride 50 mg</t>
  </si>
  <si>
    <t>Tramal SR 50</t>
  </si>
  <si>
    <t>Trametinib</t>
  </si>
  <si>
    <t>Mekinist</t>
  </si>
  <si>
    <t>Trandolapril</t>
  </si>
  <si>
    <t>Dolapril 1</t>
  </si>
  <si>
    <t>Gopten</t>
  </si>
  <si>
    <t>Tranalpha</t>
  </si>
  <si>
    <t>Dolapril 2</t>
  </si>
  <si>
    <t>Dolapril 4</t>
  </si>
  <si>
    <t>Dolapril 0.5</t>
  </si>
  <si>
    <t>Trandolapril with verapamil</t>
  </si>
  <si>
    <t>Tablet containing trandolapril 2 mg with verapamil hydrochloride 180 mg (sustained release)</t>
  </si>
  <si>
    <t>Tarka 2/180</t>
  </si>
  <si>
    <t>Tablet containing trandolapril 4 mg with verapamil hydrochloride 240 mg (sustained release)</t>
  </si>
  <si>
    <t>Tarka 4/240</t>
  </si>
  <si>
    <t>Tranexamic acid</t>
  </si>
  <si>
    <t>APO-Tranexamic Acid</t>
  </si>
  <si>
    <t>Cyklokapron</t>
  </si>
  <si>
    <t>Tranylcypromine</t>
  </si>
  <si>
    <t>Tablet 10 mg (as sulfate)</t>
  </si>
  <si>
    <t>Parnate</t>
  </si>
  <si>
    <t>Trastuzumab</t>
  </si>
  <si>
    <t>Solution for subcutaneous injection containing trastuzumab 600 mg in 5 mL</t>
  </si>
  <si>
    <t>Herceptin SC</t>
  </si>
  <si>
    <t>Travoprost</t>
  </si>
  <si>
    <t>Eye drops 40 micrograms per mL, 2.5 mL</t>
  </si>
  <si>
    <t>Travatan</t>
  </si>
  <si>
    <t>Travoprost with timolol</t>
  </si>
  <si>
    <t>Eye drops 40 micrograms travoprost with timolol 5 mg (as maleate) per mL, 2.5 mL</t>
  </si>
  <si>
    <t>Duotrav</t>
  </si>
  <si>
    <t>Triamcinolone</t>
  </si>
  <si>
    <t>Cream containing triamcinolone acetonide 200 micrograms per g, 100 g</t>
  </si>
  <si>
    <t>Aristocort 0.02%</t>
  </si>
  <si>
    <t>Tricortone</t>
  </si>
  <si>
    <t>Injection containing triamcinolone acetonide 10 mg in 1 mL</t>
  </si>
  <si>
    <t>Kenacort-A10</t>
  </si>
  <si>
    <t>Ointment containing triamcinolone acetonide 200 micrograms per g, 100 g</t>
  </si>
  <si>
    <t>Triamcinolone with neomycin, gramicidin and nystatin</t>
  </si>
  <si>
    <t>Ear drops containing triamcinolone acetonide 0.9 mg with neomycin 2.25 mg (as sulfate), gramicidin 225 micrograms and nystatin 90,000 units per mL, 7.5 mL</t>
  </si>
  <si>
    <t>Kenacomb Otic</t>
  </si>
  <si>
    <t>Otocomb Otic</t>
  </si>
  <si>
    <t>Ear ointment containing triamcinolone acetonide 1 mg with neomycin 2.5 mg (as sulfate), gramicidin 250 micrograms and nystatin 100,000 units per g, 5 g</t>
  </si>
  <si>
    <t>Trientine</t>
  </si>
  <si>
    <t>Capsule containing trientine dihydrochloride 250 mg (equivalent to 166.7 mg trientine)</t>
  </si>
  <si>
    <t>Trientine Waymade</t>
  </si>
  <si>
    <t>Trifluridine with tipiracil</t>
  </si>
  <si>
    <t>Tablet containing 15 mg trifluridine with 6.14 mg tipiracil (as hydrochloride)</t>
  </si>
  <si>
    <t>Lonsurf 15/6.14</t>
  </si>
  <si>
    <t>Tablet containing 20 mg trifluridine with 8.19 mg tipiracil (as hydrochloride)</t>
  </si>
  <si>
    <t>Lonsurf 20/8.19</t>
  </si>
  <si>
    <t>Triglycerides - medium chain, formula</t>
  </si>
  <si>
    <t>Oral liquid 500 mL, 12 (Nutrini Peptisorb)</t>
  </si>
  <si>
    <t>Nutrini Peptisorb</t>
  </si>
  <si>
    <t>Oral powder 400 g (Lipistart)</t>
  </si>
  <si>
    <t>Lipistart</t>
  </si>
  <si>
    <t>Oral powder 400 g (Monogen)</t>
  </si>
  <si>
    <t>Monogen</t>
  </si>
  <si>
    <t>Oral powder 400 g (Peptamen Junior)</t>
  </si>
  <si>
    <t>Peptamen Junior</t>
  </si>
  <si>
    <t>Sachets containing oral powder 16 g, 30 (MCT Pro-Cal)</t>
  </si>
  <si>
    <t>MCT Pro-Cal</t>
  </si>
  <si>
    <t>Triglycerides, long chain with glucose polymer</t>
  </si>
  <si>
    <t>Oral liquid 1 L, 6 (ProZero)</t>
  </si>
  <si>
    <t>ProZero</t>
  </si>
  <si>
    <t>Oral liquid 200 mL, 27 (Sno-Pro)</t>
  </si>
  <si>
    <t>Sno-Pro</t>
  </si>
  <si>
    <t>Oral liquid 250 mL, 18 (ProZero)</t>
  </si>
  <si>
    <t>Triglycerides, medium chain</t>
  </si>
  <si>
    <t>Oil 500 mL (MCT Oil)</t>
  </si>
  <si>
    <t>MCT Oil</t>
  </si>
  <si>
    <t>Oral emulsion 250 mL (Liquigen)</t>
  </si>
  <si>
    <t>Liquigen</t>
  </si>
  <si>
    <t>Oral liquid 225 mL, 15 (K.Quik)</t>
  </si>
  <si>
    <t>K.Quik</t>
  </si>
  <si>
    <t>Triglycerides, medium chain and long chain with glucose polymer</t>
  </si>
  <si>
    <t>Oral powder 400 g (Duocal)</t>
  </si>
  <si>
    <t>Duocal</t>
  </si>
  <si>
    <t>Trihexyphenidyl</t>
  </si>
  <si>
    <t>Tablet containing trihexyphenidyl hydrochloride 2 mg</t>
  </si>
  <si>
    <t>Artane</t>
  </si>
  <si>
    <t>Tablet containing trihexyphenidyl hydrochloride 5 mg</t>
  </si>
  <si>
    <t>Trimethoprim</t>
  </si>
  <si>
    <t>Alprim</t>
  </si>
  <si>
    <t>Trimethoprim Mylan</t>
  </si>
  <si>
    <t>Trimethoprim Viatris</t>
  </si>
  <si>
    <t>Triprim</t>
  </si>
  <si>
    <t>Trimethoprim with sulfamethoxazole</t>
  </si>
  <si>
    <t>Paediatric oral suspension 40 mg-200 mg per 5 mL, 100 mL</t>
  </si>
  <si>
    <t>Septrin</t>
  </si>
  <si>
    <t>Tablet 160 mg-800 mg</t>
  </si>
  <si>
    <t>Bactrim DS</t>
  </si>
  <si>
    <t>Resprim Forte</t>
  </si>
  <si>
    <t>Septrin Forte</t>
  </si>
  <si>
    <t>Triptorelin</t>
  </si>
  <si>
    <t>Injection 100 micrograms (as acetate) in 1 mL pre-filled syringe</t>
  </si>
  <si>
    <t>Decapeptyl</t>
  </si>
  <si>
    <t>Powder for I.M. injection (prolonged release) 11.25 mg (as embonate) with solvent, syringe and needles</t>
  </si>
  <si>
    <t>Diphereline</t>
  </si>
  <si>
    <t>Powder for I.M. injection (prolonged release) 22.5 mg (as embonate) with solvent, syringe and needles</t>
  </si>
  <si>
    <t>Powder for I.M. injection (prolonged release) 3.75 mg (as embonate) with solvent, syringe and needles</t>
  </si>
  <si>
    <t>Tropisetron</t>
  </si>
  <si>
    <t>I.V. injection 5 mg (as hydrochloride) in 5 mL</t>
  </si>
  <si>
    <t>Tropisetron-AFT</t>
  </si>
  <si>
    <t>Tyrosine with carbohydrate</t>
  </si>
  <si>
    <t>Sachets of oral powder 4 g containing 1 g tyrosine, 30 (Tyrosine 1000)</t>
  </si>
  <si>
    <t>Tyrosine 1000</t>
  </si>
  <si>
    <t>Umeclidinium</t>
  </si>
  <si>
    <t>Powder for oral inhalation in breath actuated device 62.5 micrograms (as bromide) per dose, 30 doses</t>
  </si>
  <si>
    <t>Incruse Ellipta</t>
  </si>
  <si>
    <t>Umeclidinium with vilanterol</t>
  </si>
  <si>
    <t>Powder for oral inhalation in breath actuated device containing umeclidinium 62.5 micrograms (as bromide) with vilanterol 25 micrograms (as trifenatate) per dose, 30 doses</t>
  </si>
  <si>
    <t>Anoro Ellipta 62.5/25</t>
  </si>
  <si>
    <t>Upadacitinib</t>
  </si>
  <si>
    <t>Rinvoq</t>
  </si>
  <si>
    <t>Urea</t>
  </si>
  <si>
    <t>Cream 100 mg per g (10%), 100 g</t>
  </si>
  <si>
    <t>Aquacare H.P.</t>
  </si>
  <si>
    <t>Urederm</t>
  </si>
  <si>
    <t>Ursodeoxycholic acid</t>
  </si>
  <si>
    <t>APO-Ursodeoxycholic acid</t>
  </si>
  <si>
    <t>Ursodox GH</t>
  </si>
  <si>
    <t>Ursofalk</t>
  </si>
  <si>
    <t>Ursosan</t>
  </si>
  <si>
    <t>Ustekinumab</t>
  </si>
  <si>
    <t>Injection 45 mg in 0.5 mL</t>
  </si>
  <si>
    <t>Stelara</t>
  </si>
  <si>
    <t>Injection 90 mg in 1 mL single use pre-filled syringe</t>
  </si>
  <si>
    <t>Solution for I.V. infusion 130 mg in 26 mL</t>
  </si>
  <si>
    <t>Valaciclovir</t>
  </si>
  <si>
    <t>APX-Valaciclovir</t>
  </si>
  <si>
    <t>NOUMED VALACICLOVIR</t>
  </si>
  <si>
    <t>Shilova 500</t>
  </si>
  <si>
    <t>Vaclovir</t>
  </si>
  <si>
    <t>Valaciclovir APOTEX</t>
  </si>
  <si>
    <t>Valaciclovir RBX</t>
  </si>
  <si>
    <t>Valaciclovir SZ</t>
  </si>
  <si>
    <t>Valaciclovir Sandoz</t>
  </si>
  <si>
    <t>Valaciclovir generichealth</t>
  </si>
  <si>
    <t>Valacor 500</t>
  </si>
  <si>
    <t>Valtrex</t>
  </si>
  <si>
    <t>Zelitrex</t>
  </si>
  <si>
    <t>Valganciclovir</t>
  </si>
  <si>
    <t>Powder for oral solution 50 mg (as hydrochloride) per mL, 100 mL</t>
  </si>
  <si>
    <t>Valcyte</t>
  </si>
  <si>
    <t>Tablet 450 mg (as hydrochloride)</t>
  </si>
  <si>
    <t>VALGANCICLOVIR HETERO</t>
  </si>
  <si>
    <t>Valganciclovir Mylan</t>
  </si>
  <si>
    <t>Valganciclovir Sandoz</t>
  </si>
  <si>
    <t>Valganciclovir Viatris</t>
  </si>
  <si>
    <t>Valine with carbohydrate</t>
  </si>
  <si>
    <t>Sachets of oral powder 4 g containing 1 g valine, 30 (Valine 1000)</t>
  </si>
  <si>
    <t>Valine 1000</t>
  </si>
  <si>
    <t>Sachets of oral powder 4 g containing 50 mg valine, 30 (Valine 50)</t>
  </si>
  <si>
    <t>Valine 50</t>
  </si>
  <si>
    <t>Valproic acid</t>
  </si>
  <si>
    <t>Oral liquid containing sodium valproate 200 mg per 5 mL, 300 mL</t>
  </si>
  <si>
    <t>Epilim Liquid</t>
  </si>
  <si>
    <t>Oral solution containing sodium valproate 200 mg per 5 mL, 300 mL</t>
  </si>
  <si>
    <t>Epilim Syrup</t>
  </si>
  <si>
    <t>Tablet (enteric coated) containing sodium valproate 200 mg</t>
  </si>
  <si>
    <t>Epilim EC</t>
  </si>
  <si>
    <t>Sodium Valproate Sandoz</t>
  </si>
  <si>
    <t>Valprease 200</t>
  </si>
  <si>
    <t>Valpro EC 200</t>
  </si>
  <si>
    <t>Valproate Winthrop EC 200</t>
  </si>
  <si>
    <t>Tablet (enteric coated) containing sodium valproate 500 mg</t>
  </si>
  <si>
    <t>Valprease 500</t>
  </si>
  <si>
    <t>Valpro EC 500</t>
  </si>
  <si>
    <t>Valproate Winthrop EC 500</t>
  </si>
  <si>
    <t>Tablet, crushable, containing sodium valproate 100 mg</t>
  </si>
  <si>
    <t>Epilim</t>
  </si>
  <si>
    <t>Valsartan</t>
  </si>
  <si>
    <t>Tablet 160 mg</t>
  </si>
  <si>
    <t>Dilart</t>
  </si>
  <si>
    <t>Diovan</t>
  </si>
  <si>
    <t>Tablet 320 mg</t>
  </si>
  <si>
    <t>Valsartan with hydrochlorothiazide</t>
  </si>
  <si>
    <t>Tablet 160 mg-12.5 mg</t>
  </si>
  <si>
    <t>Co-Diovan 160/12.5</t>
  </si>
  <si>
    <t>Dilart HCT 160/12.5</t>
  </si>
  <si>
    <t>Tablet 160 mg-25 mg</t>
  </si>
  <si>
    <t>Co-Diovan 160/25</t>
  </si>
  <si>
    <t>Dilart HCT 160/25</t>
  </si>
  <si>
    <t>Tablet 320 mg-12.5 mg</t>
  </si>
  <si>
    <t>Co-Diovan 320/12.5</t>
  </si>
  <si>
    <t>Dilart HCT 320/12.5</t>
  </si>
  <si>
    <t>Tablet 320 mg-25 mg</t>
  </si>
  <si>
    <t>Co-Diovan 320/25</t>
  </si>
  <si>
    <t>Dilart HCT 320/25</t>
  </si>
  <si>
    <t>Co-Diovan 80/12.5</t>
  </si>
  <si>
    <t>Dilart HCT 80/12.5</t>
  </si>
  <si>
    <t>Vancomycin</t>
  </si>
  <si>
    <t>Capsule 125 mg (125,000 I.U.) (as hydrochloride)</t>
  </si>
  <si>
    <t>Vancocin</t>
  </si>
  <si>
    <t>Vancomycin BNM 125mg</t>
  </si>
  <si>
    <t>Capsule 250 mg (250,000 I.U.) (as hydrochloride)</t>
  </si>
  <si>
    <t>Vancomycin BNM 250mg</t>
  </si>
  <si>
    <t>Powder for injection 1 g (1,000,000 I.U.) (as hydrochloride)</t>
  </si>
  <si>
    <t>Vancomycin Alphapharm</t>
  </si>
  <si>
    <t>Vancomycin Viatris</t>
  </si>
  <si>
    <t>Powder for injection 500 mg (500,000 I.U.) (as hydrochloride)</t>
  </si>
  <si>
    <t>Varenicline</t>
  </si>
  <si>
    <t>Box containing 11 tablets 0.5 mg (as tartrate) and 14 tablets 1 mg (as tartrate) in the first pack and 28 tablets 1 mg (as tartrate) in the second pack</t>
  </si>
  <si>
    <t>Champix</t>
  </si>
  <si>
    <t>Tablet 1 mg (as tartrate)</t>
  </si>
  <si>
    <t>VARENAPIX</t>
  </si>
  <si>
    <t>Tablet 1 mg (as tartrate) (s19A)</t>
  </si>
  <si>
    <t>APO-Varenicline (Canada)</t>
  </si>
  <si>
    <t>Vedolizumab</t>
  </si>
  <si>
    <t>Injection 108 mg in 0.68 mL single use pre-filled pen</t>
  </si>
  <si>
    <t>Entyvio</t>
  </si>
  <si>
    <t>Powder for injection 300 mg</t>
  </si>
  <si>
    <t>Vemurafenib</t>
  </si>
  <si>
    <t>Tablet 240 mg</t>
  </si>
  <si>
    <t>Zelboraf</t>
  </si>
  <si>
    <t>Venetoclax</t>
  </si>
  <si>
    <t>Pack containing 14 tablets venetoclax 10 mg and 7 tablets venetoclax 50 mg and 7 tablets venetoclax 100 mg and 14  tablets venetoclax 100 mg</t>
  </si>
  <si>
    <t>Venclexta</t>
  </si>
  <si>
    <t>Venlafaxine</t>
  </si>
  <si>
    <t>Capsule (modified release) 150 mg (as hydrochloride)</t>
  </si>
  <si>
    <t>APO-Venlafaxine XR</t>
  </si>
  <si>
    <t>Blooms the Chemist Venlafaxine XR</t>
  </si>
  <si>
    <t>Efexor-XR</t>
  </si>
  <si>
    <t>Elaxine SR 150</t>
  </si>
  <si>
    <t>Enlafax-XR</t>
  </si>
  <si>
    <t>Sandoz Venlafaxine XR</t>
  </si>
  <si>
    <t>Venlafaxine generichealth XR</t>
  </si>
  <si>
    <t>Capsule (modified release) 37.5 mg (as hydrochloride)</t>
  </si>
  <si>
    <t>Elaxine SR 37.5</t>
  </si>
  <si>
    <t>Capsule (modified release) 75 mg (as hydrochloride)</t>
  </si>
  <si>
    <t>Elaxine SR 75</t>
  </si>
  <si>
    <t>Verapamil</t>
  </si>
  <si>
    <t>Tablet containing verapamil hydrochloride 180 mg (sustained release)</t>
  </si>
  <si>
    <t>Cordilox 180 SR</t>
  </si>
  <si>
    <t>Isoptin 180 SR</t>
  </si>
  <si>
    <t>Tablet containing verapamil hydrochloride 240 mg (sustained release)</t>
  </si>
  <si>
    <t>Cordilox SR</t>
  </si>
  <si>
    <t>Isoptin SR</t>
  </si>
  <si>
    <t>Tablet containing verapamil hydrochloride 80 mg</t>
  </si>
  <si>
    <t>Anpec 80</t>
  </si>
  <si>
    <t>Isoptin</t>
  </si>
  <si>
    <t>Vericiguat</t>
  </si>
  <si>
    <t>Verquvo</t>
  </si>
  <si>
    <t>Vigabatrin</t>
  </si>
  <si>
    <t>Oral powder, sachet 500 mg</t>
  </si>
  <si>
    <t>Sabril</t>
  </si>
  <si>
    <t>Vildagliptin</t>
  </si>
  <si>
    <t>Galvus</t>
  </si>
  <si>
    <t>Vildagliptin with metformin</t>
  </si>
  <si>
    <t>Tablet containing 50 mg vildagliptin with 1000 mg metformin hydrochloride</t>
  </si>
  <si>
    <t>Galvumet 50/1000</t>
  </si>
  <si>
    <t>Tablet containing 50 mg vildagliptin with 500 mg metformin hydrochloride</t>
  </si>
  <si>
    <t>Galvumet 50/500</t>
  </si>
  <si>
    <t>Tablet containing 50 mg vildagliptin with 850 mg metformin hydrochloride</t>
  </si>
  <si>
    <t>Galvumet 50/850</t>
  </si>
  <si>
    <t>Vinorelbine</t>
  </si>
  <si>
    <t>Capsule 20 mg (as tartrate)</t>
  </si>
  <si>
    <t>Navelbine</t>
  </si>
  <si>
    <t>Velabine</t>
  </si>
  <si>
    <t>Capsule 30 mg (as tartrate)</t>
  </si>
  <si>
    <t>Vismodegib</t>
  </si>
  <si>
    <t>Erivedge</t>
  </si>
  <si>
    <t>Vitamin b group complex</t>
  </si>
  <si>
    <t>Oral liquid 200 mL</t>
  </si>
  <si>
    <t>Accomin Adult Tonic</t>
  </si>
  <si>
    <t>Vitamins, minerals and trace elements formula</t>
  </si>
  <si>
    <t>Sachets containing oral powder 7 g, 30 (Phlexy-Vits)</t>
  </si>
  <si>
    <t>Phlexy-Vits</t>
  </si>
  <si>
    <t>Vitamins, minerals and trace elements with carbohydrate</t>
  </si>
  <si>
    <t>Oral powder 200 g (Paediatric Seravit)</t>
  </si>
  <si>
    <t>Paediatric Seravit</t>
  </si>
  <si>
    <t>Sachets containing oral powder 6 g, 30 (FruitiVits)</t>
  </si>
  <si>
    <t>FruitiVits</t>
  </si>
  <si>
    <t>Voriconazole</t>
  </si>
  <si>
    <t>Powder for oral suspension 40 mg per mL, 70 mL</t>
  </si>
  <si>
    <t>Vfend</t>
  </si>
  <si>
    <t>Voriconazole Sandoz</t>
  </si>
  <si>
    <t>Vttack</t>
  </si>
  <si>
    <t>Vzole</t>
  </si>
  <si>
    <t>Vorinostat</t>
  </si>
  <si>
    <t>Zolinza</t>
  </si>
  <si>
    <t>Vosoritide</t>
  </si>
  <si>
    <t>Powder for injection 1.2 mg with diluent</t>
  </si>
  <si>
    <t>Voxzogo</t>
  </si>
  <si>
    <t>Powder for injection 400 micrograms with diluent</t>
  </si>
  <si>
    <t>Powder for injection 560 micrograms with diluent</t>
  </si>
  <si>
    <t>Warfarin</t>
  </si>
  <si>
    <t>Tablet containing warfarin sodium 1 mg</t>
  </si>
  <si>
    <t>Coumadin</t>
  </si>
  <si>
    <t>Marevan</t>
  </si>
  <si>
    <t>Tablet containing warfarin sodium 2 mg</t>
  </si>
  <si>
    <t>Tablet containing warfarin sodium 3 mg</t>
  </si>
  <si>
    <t>Tablet containing warfarin sodium 5 mg</t>
  </si>
  <si>
    <t>Whey protein formula supplemented with amino acids, long chain polyunsaturated fatty acids, vitamins and minerals, and low in protein, phosphate, potassium and lactose</t>
  </si>
  <si>
    <t>Oral powder 400 g, 6 (Renastart)</t>
  </si>
  <si>
    <t>Renastart</t>
  </si>
  <si>
    <t>Whey protein formula supplemented with amino acids, vitamins and minerals, and low in protein, phosphate, potassium and lactose</t>
  </si>
  <si>
    <t>Oral powder 400 g (Kindergen)</t>
  </si>
  <si>
    <t>Kindergen</t>
  </si>
  <si>
    <t>Wool alcohols</t>
  </si>
  <si>
    <t>Ointment 100 g</t>
  </si>
  <si>
    <t>Eucerin</t>
  </si>
  <si>
    <t>Wound irrigation solution</t>
  </si>
  <si>
    <t>Solution containing betaine 0.1% with polihexanide 0.1%, 40 mL ampoule, 6</t>
  </si>
  <si>
    <t>Prontosan Wound Irrigation Solution</t>
  </si>
  <si>
    <t>Zanubrutinib</t>
  </si>
  <si>
    <t>Capsule 80 mg</t>
  </si>
  <si>
    <t>Brukinsa</t>
  </si>
  <si>
    <t>Zidovudine</t>
  </si>
  <si>
    <t>Retrovir</t>
  </si>
  <si>
    <t>Syrup 10 mg per mL, 200 mL</t>
  </si>
  <si>
    <t>Zinc oxide</t>
  </si>
  <si>
    <t>Compound ointment 50 g</t>
  </si>
  <si>
    <t>Anusol</t>
  </si>
  <si>
    <t>Compound suppositories, 12</t>
  </si>
  <si>
    <t>Zinc oxide with starch and chlorphenesin</t>
  </si>
  <si>
    <t>Dusting powder 100 g</t>
  </si>
  <si>
    <t>Z.S.C.</t>
  </si>
  <si>
    <t>Ziprasidone</t>
  </si>
  <si>
    <t>APO-Ziprasidone</t>
  </si>
  <si>
    <t>ZIPROX</t>
  </si>
  <si>
    <t>Zeldox</t>
  </si>
  <si>
    <t>Ziprasidone GH</t>
  </si>
  <si>
    <t>Zoledronic acid</t>
  </si>
  <si>
    <t>Injection concentrate for I.V. infusion 4 mg (as monohydrate) in 5 mL</t>
  </si>
  <si>
    <t>APO-Zoledronic Acid</t>
  </si>
  <si>
    <t>DEZTRON</t>
  </si>
  <si>
    <t>Zoledronate-DRLA 4</t>
  </si>
  <si>
    <t>Zoledronic Acid Accord</t>
  </si>
  <si>
    <t>Zometa</t>
  </si>
  <si>
    <t>Solution for I.V. infusion 5 mg (as monohydrate) in 100 mL</t>
  </si>
  <si>
    <t>Aclasta</t>
  </si>
  <si>
    <t>Osteovan</t>
  </si>
  <si>
    <t>Zoledasta</t>
  </si>
  <si>
    <t>Zoledronate-RDY 5</t>
  </si>
  <si>
    <t>Zoledronic Acid SUN</t>
  </si>
  <si>
    <t>Zolmitriptan</t>
  </si>
  <si>
    <t>APO-Zolmitriptan</t>
  </si>
  <si>
    <t>Zoltrip</t>
  </si>
  <si>
    <t>Zomig</t>
  </si>
  <si>
    <t>Zonisamide</t>
  </si>
  <si>
    <t>Zonegran</t>
  </si>
  <si>
    <t>Zopiclone</t>
  </si>
  <si>
    <t>APO-Zopiclone</t>
  </si>
  <si>
    <t>Imoclone</t>
  </si>
  <si>
    <t>Imovane</t>
  </si>
  <si>
    <t>Imrest</t>
  </si>
  <si>
    <t>Pharmacor Zopiclone</t>
  </si>
  <si>
    <t>Zopiclone GH</t>
  </si>
  <si>
    <t>Zuclopenthixol decanoate</t>
  </si>
  <si>
    <t>Oily I.M. injection 200 mg in 1 mL</t>
  </si>
  <si>
    <t>Clopixol Depot</t>
  </si>
  <si>
    <t>CALQUENCE</t>
  </si>
  <si>
    <t>Avatrombopag</t>
  </si>
  <si>
    <t>Doptelet</t>
  </si>
  <si>
    <t>Azacitidine Sandoz</t>
  </si>
  <si>
    <t>BTC Candesartan</t>
  </si>
  <si>
    <t>UrgoTul Lite Border 10035710</t>
  </si>
  <si>
    <t>Pharmacor Ezetimibe Rosuvastatin Composite Pack</t>
  </si>
  <si>
    <t>Finerenone</t>
  </si>
  <si>
    <t>Kerendia</t>
  </si>
  <si>
    <t>FINGOLIS</t>
  </si>
  <si>
    <t>Noumed Irbesartan</t>
  </si>
  <si>
    <t>Lamivudine/Zidovudine Viatris 150/300</t>
  </si>
  <si>
    <t>Oral liquid containing methadone hydrochloride 25 mg per 5 mL in 1 L bottle, 1 mL</t>
  </si>
  <si>
    <t>Oral liquid containing methadone hydrochloride 25 mg per 5 mL in 200 mL bottle, 1 mL</t>
  </si>
  <si>
    <t>Blooms The Chemist Mirtazapine</t>
  </si>
  <si>
    <t>Noumed Paroxetine</t>
  </si>
  <si>
    <t>ACAMPROSATE VIATRIS</t>
  </si>
  <si>
    <t>AtovaquoPro Lupin 250/100</t>
  </si>
  <si>
    <t>Rilast RAPIHALER 100/3</t>
  </si>
  <si>
    <t>Rilast RAPIHALER 200/6</t>
  </si>
  <si>
    <t>Cephazolin Viatris</t>
  </si>
  <si>
    <t>Sachet containing 4 g oral powder (s19A)</t>
  </si>
  <si>
    <t>JAMP-Cholestyramine</t>
  </si>
  <si>
    <t>Eptinezumab</t>
  </si>
  <si>
    <t>Solution concentrate for I.V. infusion 100 mg in 1 mL</t>
  </si>
  <si>
    <t>Vyepti</t>
  </si>
  <si>
    <t>HYOSCINE BUTYLBROMIDE-AFT</t>
  </si>
  <si>
    <t>Mytolac</t>
  </si>
  <si>
    <t>Meloxicam Viatris</t>
  </si>
  <si>
    <t>APX-Perindopril Arginine</t>
  </si>
  <si>
    <t>APX-Perindopril Arginine/Amlodipine 10/10</t>
  </si>
  <si>
    <t>APX-Perindopril Arginine/Amlodipine 10/5</t>
  </si>
  <si>
    <t>APX-Perindopril Arginine/Amlodipine 5/10</t>
  </si>
  <si>
    <t>APX-Perindopril Arginine/Amlodipine 5/5</t>
  </si>
  <si>
    <t>Tranexamic Acid Lupin</t>
  </si>
  <si>
    <t>Tablet 0.5 mg (as tartrate) (s19A)</t>
  </si>
  <si>
    <t>Oral powder with 2'-fucosyllactose and lacto-N-neotetraose, 400 g (Alfamino)</t>
  </si>
  <si>
    <t>Alphaclav Duo Viatris</t>
  </si>
  <si>
    <t>Alphaclav Duo Forte Viatris</t>
  </si>
  <si>
    <t>Onureg</t>
  </si>
  <si>
    <t>Clonidine Lupin</t>
  </si>
  <si>
    <t>Fingolimod Sandoz</t>
  </si>
  <si>
    <t>Injection set containing glucagon hydrochloride 1 mg (1 I.U.) and 1 mL solvent in disposable syringe (s19A)</t>
  </si>
  <si>
    <t>GlucaGen Hypokit (Germany)</t>
  </si>
  <si>
    <t>APO-Levothyroxine</t>
  </si>
  <si>
    <t>Levothyroxine Lup</t>
  </si>
  <si>
    <t>Nasal spray 1.8 mg (as hydrochloride dihydrate) in 0.1 mL single dose unit, 2 (s19A)</t>
  </si>
  <si>
    <t>Nyxoid (UK)</t>
  </si>
  <si>
    <t>Alepam 15</t>
  </si>
  <si>
    <t>Alepam 30</t>
  </si>
  <si>
    <t>Patiromer</t>
  </si>
  <si>
    <t>Powder for oral suspension 16.8 g</t>
  </si>
  <si>
    <t>Veltassa</t>
  </si>
  <si>
    <t>Powder for oral suspension 8.4 g</t>
  </si>
  <si>
    <t>Blooms Rosuvastatin</t>
  </si>
  <si>
    <t>Blooms The Chemist Atenolol</t>
  </si>
  <si>
    <t>Azacitidine Dr.Reddy's</t>
  </si>
  <si>
    <t>Bimekizumab</t>
  </si>
  <si>
    <t>Injection 160 mg in 1 mL single use pre-filled pen</t>
  </si>
  <si>
    <t>Bimzelx</t>
  </si>
  <si>
    <t>BTC Candesartan HCT</t>
  </si>
  <si>
    <t>Blooms The Chemist Cefalexin</t>
  </si>
  <si>
    <t>Powder for oral suspension 125 mg (as axetil) per 5 mL, 70 mL (S19A)</t>
  </si>
  <si>
    <t>Zinnat (UK)</t>
  </si>
  <si>
    <t>Deucravacitinib</t>
  </si>
  <si>
    <t>Sotyktu</t>
  </si>
  <si>
    <t>DICLOXACILLIN VIATRIS 500</t>
  </si>
  <si>
    <t>Entecavir Viatris</t>
  </si>
  <si>
    <t>Fosnetupitant with palonosetron</t>
  </si>
  <si>
    <t>Solution concentrate for I.V. infusion containing fosnetupitant 235 mg (as chloride hydrochloride) and palonosetron 250 microgram (as hydrochloride)</t>
  </si>
  <si>
    <t>Akynzeo IV</t>
  </si>
  <si>
    <t>Injections (human analogue) (fast acting), cartridges, 100 units per mL, 3 mL, 5</t>
  </si>
  <si>
    <t>Fiasp Penfill</t>
  </si>
  <si>
    <t>Pharmacor Isotretinoin</t>
  </si>
  <si>
    <t>Thyrox</t>
  </si>
  <si>
    <t>Chexate</t>
  </si>
  <si>
    <t>Tanilone (Fatty)</t>
  </si>
  <si>
    <t>Pirfenidone Sandoz</t>
  </si>
  <si>
    <t>Amlodipine/Valsartan Novartis 10/160</t>
  </si>
  <si>
    <t>Amlodipine/Valsartan Novartis 10/320</t>
  </si>
  <si>
    <t>Amlodipine/Valsartan Novartis 5/160</t>
  </si>
  <si>
    <t>Amlodipine/Valsartan Novartis 5/320</t>
  </si>
  <si>
    <t>Amlodipine/Valsartan Novartis 5/80</t>
  </si>
  <si>
    <t>Amlodipine/Valsartan/HCT Novartis 10/160/12.5</t>
  </si>
  <si>
    <t>Amlodipine/Valsartan/HCT Novartis 10/160/25</t>
  </si>
  <si>
    <t>Amlodipine/Valsartan/HCT Novartis 10/320/25</t>
  </si>
  <si>
    <t>Amlodipine/Valsartan/HCT Novartis 5/160/12.5</t>
  </si>
  <si>
    <t>Amlodipine/Valsartan/HCT Novartis 5/160/25</t>
  </si>
  <si>
    <t>Powder for oral suspension containing 400 mg amoxicillin (as trihydrate) with 57 mg clavulanic acid (as potassium clavulanate) per 5 mL, 50 mL (S19A)</t>
  </si>
  <si>
    <t>Amoxicillin and clavulanate potassium for oral suspension, USP 400 mg/57 mg per 5 mL (Aurobindo)</t>
  </si>
  <si>
    <t>BTC Atorvastatin</t>
  </si>
  <si>
    <t>Atropine Injection (Pfizer)</t>
  </si>
  <si>
    <t>THIRAZOL</t>
  </si>
  <si>
    <t>Exarane</t>
  </si>
  <si>
    <t>Injection containing enoxaparin sodium 120 mg (12,000 I.U. anti-Xa) in 0.8 mL pre-filled syringe</t>
  </si>
  <si>
    <t>Clexane Forte Safety-Lock</t>
  </si>
  <si>
    <t>Exarane Forte</t>
  </si>
  <si>
    <t>Injection containing enoxaparin sodium 150 mg (15,000 I.U. anti-Xa) in 1 mL pre-filled syringe</t>
  </si>
  <si>
    <t>Zimybe 10/10</t>
  </si>
  <si>
    <t>Zimybe 10/20</t>
  </si>
  <si>
    <t>Zimybe 10/40</t>
  </si>
  <si>
    <t>Zimybe 10/80</t>
  </si>
  <si>
    <t>FOSAPREPITANT MSN</t>
  </si>
  <si>
    <t>Sachets containing oral powder 40 g, 30 (Camino Pro Bettermilk)</t>
  </si>
  <si>
    <t>MEDICHOICE Ibuprofen 400 mg</t>
  </si>
  <si>
    <t>Levothyroxine Sandoz</t>
  </si>
  <si>
    <t>Lignocaine Injection (Pfizer)</t>
  </si>
  <si>
    <t>Supriad Cream</t>
  </si>
  <si>
    <t>Supriad Fatty Ointment</t>
  </si>
  <si>
    <t>Supriad Ointment</t>
  </si>
  <si>
    <t>Powder for injection 40 mg (as sodium succinate) (S19A)</t>
  </si>
  <si>
    <t>Solu-Medrone</t>
  </si>
  <si>
    <t>ARX-NALTREXONE</t>
  </si>
  <si>
    <t>PHARMACOR VARENICLINE</t>
  </si>
  <si>
    <t>Tablet containing adefovir dipivoxil 10 mg (S19A)</t>
  </si>
  <si>
    <t>Adefovir Dipivoxil Tablets 10 mg (SigmaPharm Laboratories)</t>
  </si>
  <si>
    <t>Blooms The Chemist Amoxicillin</t>
  </si>
  <si>
    <t>Blooms The Chemist Amoxicillin/Clavulanic Acid 875/125</t>
  </si>
  <si>
    <t>B-Patch</t>
  </si>
  <si>
    <t>Blooms Clopidogrel</t>
  </si>
  <si>
    <t>Dabigatran Sandoz</t>
  </si>
  <si>
    <t>PHARMACOR DABIGATRAN</t>
  </si>
  <si>
    <t>Sachets containing oral powder 12.5 g, 30 (EAA Supplement)</t>
  </si>
  <si>
    <t>Cream 40 mg per g (4%), 20 g</t>
  </si>
  <si>
    <t>TOLAK 4% ONCE DAILY</t>
  </si>
  <si>
    <t>Blooms The Chemist Metformin 1000 mg</t>
  </si>
  <si>
    <t>Blooms The Chemist Metformin 500 mg</t>
  </si>
  <si>
    <t>Blooms The Chemist Metformin 850 mg</t>
  </si>
  <si>
    <t>Oral solution containing morphine sulfate 10 mg per 5 mL in 100 mL bottle, 1 mL (S19A)</t>
  </si>
  <si>
    <t>Morphine Oral Solution (Martindale Pharma) 10 mg/5 mL</t>
  </si>
  <si>
    <t>Oral solution containing morphine sulfate 10 mg per 5 mL in 300 mL bottle, 1 mL (S19A)</t>
  </si>
  <si>
    <t>Oral solution containing morphine sulfate 2 mg per mL in 100 mL bottle, 1 mL (S19A)</t>
  </si>
  <si>
    <t>Morphine Sulfate (Hikma) 10 mg/5 mL (2 mg/mL)</t>
  </si>
  <si>
    <t>Oral solution containing morphine sulfate 2 mg per mL in 500 mL bottle, 1 mL (S19A)</t>
  </si>
  <si>
    <t>MYCOTEX</t>
  </si>
  <si>
    <t>Nevirapine Viatris</t>
  </si>
  <si>
    <t>Blooms The Chemist Olmesartan</t>
  </si>
  <si>
    <t>Olmesartan/Amlodipine Sandoz</t>
  </si>
  <si>
    <t>Pirfenidone Ameda</t>
  </si>
  <si>
    <t>BTC Pregabalin</t>
  </si>
  <si>
    <t>Sitagliptin/Metformin Sandoz XR</t>
  </si>
  <si>
    <t>Tamsulosin Lupin SR</t>
  </si>
  <si>
    <t>Oral solution 1 mg per mL, 240 mL</t>
  </si>
  <si>
    <t>Abacavir/Lamivudine Viatris</t>
  </si>
  <si>
    <t>Adalicip</t>
  </si>
  <si>
    <t>Powder for injection 1,200,000 units with diluent 5 mL (S19A)</t>
  </si>
  <si>
    <t>Benzylpenicillin Benzathine (Brancaster Pharma, UK)</t>
  </si>
  <si>
    <t>ARX-Dabigatran</t>
  </si>
  <si>
    <t>Pharmacor Deferasirox</t>
  </si>
  <si>
    <t>Trazent</t>
  </si>
  <si>
    <t>Esomeprazole Viatris</t>
  </si>
  <si>
    <t>Oral solution containing hydromorphone hydrochloride 1mg per mL, 1mL (S19A)</t>
  </si>
  <si>
    <t>Sachet containing granules, lumacaftor 75 mg and ivacaftor 94 mg</t>
  </si>
  <si>
    <t>METOCLOPRAMIDE INJECTION BP</t>
  </si>
  <si>
    <t>Pirfenidet</t>
  </si>
  <si>
    <t>Ramipril Viatris</t>
  </si>
  <si>
    <t>SITAGLIPTIN/METFORMIN 50/1000 SUN</t>
  </si>
  <si>
    <t>SITAGLIPTIN/METFORMIN 50/500 SUN</t>
  </si>
  <si>
    <t>SITAGLIPTIN/METFORMIN 50/850 SUN</t>
  </si>
  <si>
    <t>AMANTAMED</t>
  </si>
  <si>
    <t>ARIZOLE</t>
  </si>
  <si>
    <t>Suspension for injection (modified release) 600 mg in 3 mL</t>
  </si>
  <si>
    <t>Apretude</t>
  </si>
  <si>
    <t>Cholestyramine-Odan</t>
  </si>
  <si>
    <t>Capsule 10 mg (Medreich) (S19A)</t>
  </si>
  <si>
    <t>Fluoxetine Capsules 10 mg (Medreich, UK)</t>
  </si>
  <si>
    <t>Gliclazide MR Viatris</t>
  </si>
  <si>
    <t>Mycophenolic Acid ARX</t>
  </si>
  <si>
    <t>Nebivolol Viatris</t>
  </si>
  <si>
    <t>Nivolumab with relatlimab</t>
  </si>
  <si>
    <t>Solution concentrate for I.V. infusion containing 240 mg nivolumab and 80 mg relatlimab in 20 mL</t>
  </si>
  <si>
    <t>Opdualag</t>
  </si>
  <si>
    <t>PALONOSETRON Medsurge</t>
  </si>
  <si>
    <t>Nebuliser solution 2.5 mg (as sulfate) in 2.5 mL single dose units, 20 (S19A)</t>
  </si>
  <si>
    <t>pms-SALBUTAMOL</t>
  </si>
  <si>
    <t>Tenofovir Disoproxil Viatris</t>
  </si>
  <si>
    <t>Trientine Dr. Reddy's</t>
  </si>
  <si>
    <t>Pack containing 120 tablets abiraterone acetate 125 mg and 30 tablets methylprednisolone 4 mg</t>
  </si>
  <si>
    <t>Blooms Escitalopram</t>
  </si>
  <si>
    <t>BTC Fenofibrate</t>
  </si>
  <si>
    <t>Oral solution containing hydromorphone hydrochloride 1 mg per mL, 1 mL (S19A) (Pharmascience)</t>
  </si>
  <si>
    <t>pms-HYDROmorphone</t>
  </si>
  <si>
    <t>Tablet 280 mg</t>
  </si>
  <si>
    <t>Tablet 420 mg</t>
  </si>
  <si>
    <t>Tablet 560 mg</t>
  </si>
  <si>
    <t>Lercan</t>
  </si>
  <si>
    <t>Modafinil Viatris</t>
  </si>
  <si>
    <t>Oral solution containing morphine hydrochloride trihydrate 10 mg per mL, 1 mL (S19A)</t>
  </si>
  <si>
    <t>Morphini HCl Streuli</t>
  </si>
  <si>
    <t>BTC Pantoprazole</t>
  </si>
  <si>
    <t>APX-QUETIAPINE</t>
  </si>
  <si>
    <t>Blooms The Chemist Quetiapine</t>
  </si>
  <si>
    <t>Azithromycin Viatris</t>
  </si>
  <si>
    <t>Cefaclor SUN</t>
  </si>
  <si>
    <t>Fenac EC</t>
  </si>
  <si>
    <t>Capsule 250 mg (s19A)</t>
  </si>
  <si>
    <t>Ethosuximide Essential Generics (UK)</t>
  </si>
  <si>
    <t>Salflumix Easyhaler 250/50</t>
  </si>
  <si>
    <t>Salflumix Easyhaler 500/50</t>
  </si>
  <si>
    <t>FOSAPREPITANT MEDSURGE</t>
  </si>
  <si>
    <t>Imatinib Sandoz</t>
  </si>
  <si>
    <t>Inclisiran</t>
  </si>
  <si>
    <t>Injection 284 mg in 1.5 mL single use pre-filled syringe</t>
  </si>
  <si>
    <t>Leqvio</t>
  </si>
  <si>
    <t>Blooms Irbesartan</t>
  </si>
  <si>
    <t>Hydopa</t>
  </si>
  <si>
    <t>ARX-MYCOPHENOLATE</t>
  </si>
  <si>
    <t>APO-OLANZAPINE</t>
  </si>
  <si>
    <t>TENOFOVIR/EMTRICITABINE 300/200 ARX</t>
  </si>
  <si>
    <t>Injection 250 micrograms per mL, 2.4 mL in multi-dose pre-filled pen</t>
  </si>
  <si>
    <t>Amino acid formula with vitamins and minerals without methionine and supplemented with arachidonic acid and docosahexaenoic acid</t>
  </si>
  <si>
    <t>Sachets containing oral powder 12.5 g, 30 (HCU explore5)</t>
  </si>
  <si>
    <t>HCU explore5</t>
  </si>
  <si>
    <t>Amino acid formula with vitamins and minerals without valine, leucine, isoleucine and supplemented with arachidonic acid and docosahexaenoic acid</t>
  </si>
  <si>
    <t>Sachets containing oral powder 12.5 g, 30 (MSUD Explore5)</t>
  </si>
  <si>
    <t>MSUD explore5</t>
  </si>
  <si>
    <t>Amino acid formula with vitamins and minerals, without phenylalanine, tyrosine and supplemented with arachidonic acid and docosahexaenoic acid</t>
  </si>
  <si>
    <t>Sachets containing oral powder 12.5 g, 30 (TYR explore5)</t>
  </si>
  <si>
    <t>TYR explore5</t>
  </si>
  <si>
    <t>Powder for oral suspension 4 g (S19A)</t>
  </si>
  <si>
    <t>Cholestyramine (Ascend, USA)</t>
  </si>
  <si>
    <t>Difelikefalin</t>
  </si>
  <si>
    <t>Solution for I.V. injection 50 micrograms (as acetate) in 1 mL</t>
  </si>
  <si>
    <t>Korsuva</t>
  </si>
  <si>
    <t>ARX-LERCANIDIPINE</t>
  </si>
  <si>
    <t>Mavacamten</t>
  </si>
  <si>
    <t>Camzyos</t>
  </si>
  <si>
    <t>Tablet containing prochlorperazine maleate 5 mg (S19A)</t>
  </si>
  <si>
    <t>Stemetil (Ireland)</t>
  </si>
  <si>
    <t>Sumagraine Migraine Relief</t>
  </si>
  <si>
    <t>Tacrolimus XR Sandoz</t>
  </si>
  <si>
    <t>Tafamidis</t>
  </si>
  <si>
    <t>Capsule 61 mg</t>
  </si>
  <si>
    <t>Vyndamax</t>
  </si>
  <si>
    <t>Teriparatide Lupin</t>
  </si>
  <si>
    <t>APO-Sodium Valproate</t>
  </si>
  <si>
    <t>AZACITIDINE EUGIA</t>
  </si>
  <si>
    <t>Extencilline Benzathine Benzylpenicillin  (France)</t>
  </si>
  <si>
    <t>Powder for oral inhalation in breath actuated device containing budesonide 200 micrograms with formoterol fumarate dihydrate 6 micrograms per dose, 60 doses</t>
  </si>
  <si>
    <t>Bufomix Easyhaler 200/6</t>
  </si>
  <si>
    <t>Bufomix Easyhaler 400/12</t>
  </si>
  <si>
    <t>DICLOXACILLIN VIATRIS 250</t>
  </si>
  <si>
    <t>Estradiol Transdermal System (Sandoz, USA)</t>
  </si>
  <si>
    <t>UREMIDE 20</t>
  </si>
  <si>
    <t>Sachet containing granules 25 mg</t>
  </si>
  <si>
    <t>Injection containing medroxyprogesterone acetate 150 mg in 1 mL pre-filled syringe</t>
  </si>
  <si>
    <t>ARX-Methotrexate</t>
  </si>
  <si>
    <t>Ondansetron ODT Viatris</t>
  </si>
  <si>
    <t>Ondansetron Tablets Viatris</t>
  </si>
  <si>
    <t>Perindopril Arginine Sandoz</t>
  </si>
  <si>
    <t>PLERIXAFOR EUGIA</t>
  </si>
  <si>
    <t>Quetiapine Sandoz XR</t>
  </si>
  <si>
    <t>APO-ROSUVASTATIN</t>
  </si>
  <si>
    <t>IMIGRAN MIGRAINE</t>
  </si>
  <si>
    <t>Testosterone ADVZ 1000</t>
  </si>
  <si>
    <t>ARX-ACICLOVIR</t>
  </si>
  <si>
    <t>APX-AMLODIPINE</t>
  </si>
  <si>
    <t>Anifrolumab</t>
  </si>
  <si>
    <t>Solution concentrate for I.V. infusion 300 mg in 2 mL</t>
  </si>
  <si>
    <t>Saphnelo</t>
  </si>
  <si>
    <t>BIVALIRUDIN ARX</t>
  </si>
  <si>
    <t>Daunorubicin with cytarabine</t>
  </si>
  <si>
    <t>Powder for I.V. infusion containing daunorubicin 44 mg (as hydrochloride) and cytarabine 100 mg</t>
  </si>
  <si>
    <t>Vyxeos</t>
  </si>
  <si>
    <t>BTC Desvenlafaxine</t>
  </si>
  <si>
    <t>Fluorouracil Viatris</t>
  </si>
  <si>
    <t>SalplusF DPI 250/50</t>
  </si>
  <si>
    <t>SalplusF DPI 500/50</t>
  </si>
  <si>
    <t>ARX-GLIMEPIRIDE</t>
  </si>
  <si>
    <t>APO-LEFLUNOMIDE</t>
  </si>
  <si>
    <t>ARX-LETROZOLE</t>
  </si>
  <si>
    <t>Levetiracetam Viatris</t>
  </si>
  <si>
    <t>Melatonin</t>
  </si>
  <si>
    <t>Tablet 1 mg (modified release)</t>
  </si>
  <si>
    <t>Slenyto</t>
  </si>
  <si>
    <t>Tablet 5 mg (modified release)</t>
  </si>
  <si>
    <t>Oral solution containing morphine hydrochloride trihydrate 10 mg per mL, 1 mL (RA-Morph)(S19A)</t>
  </si>
  <si>
    <t>RA-Morph (NZ)</t>
  </si>
  <si>
    <t>Oral solution containing morphine hydrochloride trihydrate 5 mg per mL, 1 mL (S19A)</t>
  </si>
  <si>
    <t>SUPIROCIN</t>
  </si>
  <si>
    <t>Tablet 100 mg (as tosilate monohydrate)</t>
  </si>
  <si>
    <t>Injection 100 micrograms (as acetate) in 1 mL (S19A)</t>
  </si>
  <si>
    <t>Octreotide Acetate Omega (Canada)</t>
  </si>
  <si>
    <t>Injection 50 micrograms (as acetate) in 1 mL (S19A)</t>
  </si>
  <si>
    <t>APX-PANTOPRAZOLE</t>
  </si>
  <si>
    <t>Pharmacy Action OSTEO Relief 665</t>
  </si>
  <si>
    <t>Pirfenidone Dr.Reddy's</t>
  </si>
  <si>
    <t>ARX-SEVELAMER</t>
  </si>
  <si>
    <t>Sitagliptin Mylan</t>
  </si>
  <si>
    <t>Sitagliptin/Metformin Mylan 50/1000</t>
  </si>
  <si>
    <t>Sitagliptin/Metformin Mylan 50/500</t>
  </si>
  <si>
    <t>Sitagliptin/Metformin Mylan 50/850</t>
  </si>
  <si>
    <t>BTC Tamsulosin SR</t>
  </si>
  <si>
    <t>Varenicline Viatris</t>
  </si>
  <si>
    <r>
      <rPr>
        <sz val="14"/>
        <color rgb="FF000000"/>
        <rFont val="Calibri"/>
        <scheme val="minor"/>
      </rPr>
      <t xml:space="preserve">RPs for brands subject to the minimum stockholding requirement are required to notify the Minister of likely or actual breaches of that requirement in accordance with s99AEKD of the </t>
    </r>
    <r>
      <rPr>
        <i/>
        <sz val="14"/>
        <color rgb="FF000000"/>
        <rFont val="Calibri"/>
        <scheme val="minor"/>
      </rPr>
      <t>National Health Act 1953</t>
    </r>
    <r>
      <rPr>
        <sz val="14"/>
        <color rgb="FF000000"/>
        <rFont val="Calibri"/>
        <scheme val="minor"/>
      </rPr>
      <t xml:space="preserve"> (the Act). 
This form is designed to:
     i) facilitate RPs giving the Minister written notice in the event of a likely or actual breach of the minimum stockholding requirement for a brand in accordance with    s99AEKD(1) or (2) (as applicable);
    ii) allow the Department to assess whether, in the event of a likely or actual breach, an RP has provided a written notice that complies with s99AEKD(1) or (2) (as applicable);
   iii) provide the Minister with information relevant to the matters which the Minister must consider under s99AEKE(3) as well as matters the Minister may wish to consider in deciding whether or not it is appropriate to take action under s99AEKE(2) for a breach of the minimum stockholding requirement in relation to a brand; and
   iv) provide information that may be considered by the Minister in deciding what action to take following any additional breaches, in the future, of the minimum stockholding requirement (s99AEKE(3)(d)).
For further detail on notification requirements and management of breaches, see Sections 7.2 and 8 of the Pharmaceutical Benefits Scheme Minimum Stockholding Guidelines, respectively. </t>
    </r>
  </si>
  <si>
    <r>
      <t>Part 1A: Notification Information</t>
    </r>
    <r>
      <rPr>
        <i/>
        <sz val="16"/>
        <color theme="0"/>
        <rFont val="Calibri"/>
        <family val="2"/>
        <scheme val="minor"/>
      </rPr>
      <t xml:space="preserve"> </t>
    </r>
  </si>
  <si>
    <r>
      <rPr>
        <b/>
        <sz val="16"/>
        <color rgb="FF002060"/>
        <rFont val="Calibri"/>
        <family val="2"/>
        <scheme val="minor"/>
      </rPr>
      <t>INSTRUCTIONS FOR USING THE NOTIFICATION FORM</t>
    </r>
    <r>
      <rPr>
        <b/>
        <sz val="14"/>
        <color rgb="FF002060"/>
        <rFont val="Calibri"/>
        <family val="2"/>
        <scheme val="minor"/>
      </rPr>
      <t xml:space="preserve">
</t>
    </r>
    <r>
      <rPr>
        <sz val="11"/>
        <color rgb="FF0070C0"/>
        <rFont val="Calibri"/>
        <family val="2"/>
        <scheme val="minor"/>
      </rPr>
      <t xml:space="preserve">Refer to the </t>
    </r>
    <r>
      <rPr>
        <i/>
        <sz val="11"/>
        <color rgb="FF0070C0"/>
        <rFont val="Calibri"/>
        <family val="2"/>
        <scheme val="minor"/>
      </rPr>
      <t>Example Notifications</t>
    </r>
    <r>
      <rPr>
        <sz val="11"/>
        <color rgb="FF0070C0"/>
        <rFont val="Calibri"/>
        <family val="2"/>
        <scheme val="minor"/>
      </rPr>
      <t xml:space="preserve"> tabs for detailed instructions and examples of the information required to complete a notification. </t>
    </r>
    <r>
      <rPr>
        <sz val="14"/>
        <color rgb="FF000000"/>
        <rFont val="Calibri"/>
        <family val="2"/>
        <scheme val="minor"/>
      </rPr>
      <t xml:space="preserve">
</t>
    </r>
  </si>
  <si>
    <r>
      <rPr>
        <sz val="14"/>
        <color rgb="FF0070C0"/>
        <rFont val="Calibri"/>
        <family val="2"/>
        <scheme val="minor"/>
      </rPr>
      <t>Step 4</t>
    </r>
    <r>
      <rPr>
        <sz val="14"/>
        <color rgb="FF000000"/>
        <rFont val="Calibri"/>
        <family val="2"/>
        <scheme val="minor"/>
      </rPr>
      <t xml:space="preserve">
When complete, submit to PBSstockholding@health.gov.au with the following attachments: 
- Complete Notification Form
- Signed and completed Declaration Form
- Any supporting evidence or additional documents you have listed in column AJ of the Notification form
</t>
    </r>
  </si>
  <si>
    <r>
      <t xml:space="preserve">RPs are required to complete and submit a complete notification as soon as practicable after a breach of the MSR or in the case of a likely breach, after the RP forms a belief that it is likely to breach the MSR.
A notification </t>
    </r>
    <r>
      <rPr>
        <b/>
        <u/>
        <sz val="14"/>
        <color rgb="FF000000"/>
        <rFont val="Calibri"/>
      </rPr>
      <t>must not be delayed in submission in order to collate or schedule submission of multiple notifications</t>
    </r>
    <r>
      <rPr>
        <sz val="14"/>
        <color rgb="FF000000"/>
        <rFont val="Calibri"/>
      </rPr>
      <t>. Failure to provide a notification as soon as practicable is a breach of the notification requirements. Notification compliance may be a consideration when the Minister determines whether to excercise their powers under s99AEKE of the Act to delist and/or refuse to list pharmaceutical items.
To facilitate notification being made ‘as soon as practicable’, the RP may submit a notification in two parts with the supporting information in Part 2 submitted as an update within 14 days of the initial notification submission. 
Only notifications completed in this form (with the Declaration) or the provided PDF version of this form will be accepted, other forms including verbal and/or email may not be accepted as a complete notification and you may be requested to resubmit the notification in the correct form.</t>
    </r>
  </si>
  <si>
    <t>Part 2A: Notification Supporting Information</t>
  </si>
  <si>
    <t>Part 3: Likely Breach Resolution Information</t>
  </si>
  <si>
    <t>Part 4: Additional Documents</t>
  </si>
  <si>
    <t>Part 3: Actual Breach Resolution Information</t>
  </si>
  <si>
    <t>Part 2B: Actual Breach Supporting Information</t>
  </si>
  <si>
    <t>Part 1B: Notification Actual Breach</t>
  </si>
  <si>
    <t>Notification form for likely breaches of minimum stockholding requirement</t>
  </si>
  <si>
    <t>Notification form for actual breaches of minimum stockholding requirement</t>
  </si>
  <si>
    <t>Part 1A: Notification Information</t>
  </si>
  <si>
    <t>Please describe when and how you became aware of the actual breach. If the date of notification and date of breach are different, please detail why.</t>
  </si>
  <si>
    <t>Please describe when and how you became aware of the likely breach. If the date of notification and date of breach are different, please detail why</t>
  </si>
  <si>
    <t>Please detail  the outcomes of any investigation into the causes of the likely breach.</t>
  </si>
  <si>
    <r>
      <t xml:space="preserve">Anticipated date of likely breach resolution
</t>
    </r>
    <r>
      <rPr>
        <b/>
        <i/>
        <sz val="8"/>
        <color theme="4" tint="-0.249977111117893"/>
        <rFont val="Calibri"/>
        <family val="2"/>
        <scheme val="minor"/>
      </rPr>
      <t xml:space="preserve">
</t>
    </r>
    <r>
      <rPr>
        <i/>
        <sz val="8"/>
        <color theme="4" tint="-0.249977111117893"/>
        <rFont val="Calibri"/>
        <family val="2"/>
        <scheme val="minor"/>
      </rPr>
      <t xml:space="preserve">
Format:
DD.MM.YYYY</t>
    </r>
  </si>
  <si>
    <t>11.07.2024</t>
  </si>
  <si>
    <t>Provide details of the corrective actions you took in order to aviod the likely breach becoming an actual breach, ensuring compliance with stockholding requirements.</t>
  </si>
  <si>
    <r>
      <rPr>
        <sz val="14"/>
        <color rgb="FF0070C0"/>
        <rFont val="Calibri"/>
        <family val="2"/>
        <scheme val="minor"/>
      </rPr>
      <t xml:space="preserve">Step 1
</t>
    </r>
    <r>
      <rPr>
        <sz val="14"/>
        <rFont val="Calibri"/>
        <family val="2"/>
        <scheme val="minor"/>
      </rPr>
      <t xml:space="preserve">Open the notification tab relevant to the notification types you are submitting (including updates and resolutions):
</t>
    </r>
    <r>
      <rPr>
        <i/>
        <sz val="14"/>
        <color rgb="FF358189"/>
        <rFont val="Calibri"/>
        <family val="2"/>
        <scheme val="minor"/>
      </rPr>
      <t>Likely Breach Notifications</t>
    </r>
    <r>
      <rPr>
        <i/>
        <sz val="14"/>
        <rFont val="Calibri"/>
        <family val="2"/>
        <scheme val="minor"/>
      </rPr>
      <t xml:space="preserve"> or </t>
    </r>
    <r>
      <rPr>
        <i/>
        <sz val="14"/>
        <color rgb="FF0078BF"/>
        <rFont val="Calibri"/>
        <family val="2"/>
        <scheme val="minor"/>
      </rPr>
      <t>Actual Breach Notifications</t>
    </r>
    <r>
      <rPr>
        <i/>
        <sz val="14"/>
        <rFont val="Calibri"/>
        <family val="2"/>
        <scheme val="minor"/>
      </rPr>
      <t>.</t>
    </r>
    <r>
      <rPr>
        <sz val="14"/>
        <color rgb="FF0070C0"/>
        <rFont val="Calibri"/>
        <family val="2"/>
        <scheme val="minor"/>
      </rPr>
      <t xml:space="preserve">
Step 2
</t>
    </r>
    <r>
      <rPr>
        <sz val="14"/>
        <rFont val="Calibri"/>
        <family val="2"/>
        <scheme val="minor"/>
      </rPr>
      <t>Select the relevant RP from the drop down list in the teal coloured box (</t>
    </r>
    <r>
      <rPr>
        <i/>
        <sz val="14"/>
        <rFont val="Calibri"/>
        <family val="2"/>
        <scheme val="minor"/>
      </rPr>
      <t>cell A2</t>
    </r>
    <r>
      <rPr>
        <sz val="14"/>
        <rFont val="Calibri"/>
        <family val="2"/>
        <scheme val="minor"/>
      </rPr>
      <t>). By selecting the RP, the RP's Pharmaceutical Items are made available for selection in column A.</t>
    </r>
    <r>
      <rPr>
        <sz val="14"/>
        <color rgb="FF0070C0"/>
        <rFont val="Calibri"/>
        <family val="2"/>
        <scheme val="minor"/>
      </rPr>
      <t xml:space="preserve">
Step 3
</t>
    </r>
    <r>
      <rPr>
        <sz val="14"/>
        <rFont val="Calibri"/>
        <family val="2"/>
        <scheme val="minor"/>
      </rPr>
      <t>Complete all relevant Parts for each notification.</t>
    </r>
    <r>
      <rPr>
        <sz val="14"/>
        <color rgb="FF0070C0"/>
        <rFont val="Calibri"/>
        <family val="2"/>
        <scheme val="minor"/>
      </rPr>
      <t xml:space="preserve">
</t>
    </r>
    <r>
      <rPr>
        <sz val="14"/>
        <color rgb="FF000000"/>
        <rFont val="Calibri"/>
        <family val="2"/>
        <scheme val="minor"/>
      </rPr>
      <t xml:space="preserve">
</t>
    </r>
  </si>
  <si>
    <t>AMICUS THERAPEUTICS PTY LTD</t>
  </si>
  <si>
    <t>MEDISON PHARMA AUSTRALIA PTY LIMITED</t>
  </si>
  <si>
    <t>Specialised Therapeutics Pharma Pty Ltd</t>
  </si>
  <si>
    <t>SZ</t>
  </si>
  <si>
    <t>WAGNER PHARMACEUTICALS PTY LTD</t>
  </si>
  <si>
    <t>Arsenic</t>
  </si>
  <si>
    <t>Injection concentrate containing arsenic trioxide 10 mg in 10 mL</t>
  </si>
  <si>
    <t>Arsenic Trioxide Accord</t>
  </si>
  <si>
    <t>Arsenic Trioxide Juno</t>
  </si>
  <si>
    <t>Arsenic Trioxide-AFT</t>
  </si>
  <si>
    <t>Phenasen</t>
  </si>
  <si>
    <t>Atezolizumab</t>
  </si>
  <si>
    <t>Solution concentrate for I.V. infusion 1200 mg in 20 mL</t>
  </si>
  <si>
    <t>Tecentriq</t>
  </si>
  <si>
    <t>Solution concentrate for I.V. infusion 840 mg in 14 mL</t>
  </si>
  <si>
    <t>Avelumab</t>
  </si>
  <si>
    <t>Solution concentrate for I.V. infusion 200 mg in 10 mL</t>
  </si>
  <si>
    <t>Bavencio</t>
  </si>
  <si>
    <t>Bendamustine</t>
  </si>
  <si>
    <t>Powder for injection containing bendamustine hydrochloride 100 mg</t>
  </si>
  <si>
    <t>Ribomustin</t>
  </si>
  <si>
    <t>Powder for injection containing bendamustine hydrochloride 25 mg</t>
  </si>
  <si>
    <t>Bevacizumab</t>
  </si>
  <si>
    <t>Solution for I.V. infusion 400 mg in 16 mL</t>
  </si>
  <si>
    <t>Abevmy</t>
  </si>
  <si>
    <t>Solution for I.V. infusion 100 mg in 4 mL</t>
  </si>
  <si>
    <t>Bevaciptin</t>
  </si>
  <si>
    <t>Mvasi</t>
  </si>
  <si>
    <t>Bleomycin</t>
  </si>
  <si>
    <t>Powder for injection containing bleomycin sulfate 15,000 I.U.</t>
  </si>
  <si>
    <t>CIPLA BLEOMYCIN</t>
  </si>
  <si>
    <t>DBL Bleomycin Sulfate</t>
  </si>
  <si>
    <t>Blinatumomab</t>
  </si>
  <si>
    <t>Powder for I.V. infusion 38.5 micrograms</t>
  </si>
  <si>
    <t>Blincyto</t>
  </si>
  <si>
    <t>Bortezomib</t>
  </si>
  <si>
    <t>Powder for injection 3.5 mg</t>
  </si>
  <si>
    <t>BORTEZOMIB-TEVA</t>
  </si>
  <si>
    <t>Bortezom</t>
  </si>
  <si>
    <t>Powder for injection 1 mg</t>
  </si>
  <si>
    <t>Bortezomib Accord</t>
  </si>
  <si>
    <t>Solution for injection 2.5 mg in 1 mL</t>
  </si>
  <si>
    <t>Solution for injection 3.5 mg in 1.4 mL</t>
  </si>
  <si>
    <t>Bortezomib Baxter</t>
  </si>
  <si>
    <t>Bortezomib Ever Pharma</t>
  </si>
  <si>
    <t>Bortezomib Juno</t>
  </si>
  <si>
    <t>Powder for injection 2.5 mg</t>
  </si>
  <si>
    <t>Bortezomib Sandoz</t>
  </si>
  <si>
    <t>Bortezomib-AFT</t>
  </si>
  <si>
    <t>Powder for injection 3 mg</t>
  </si>
  <si>
    <t>DBL Bortezomib</t>
  </si>
  <si>
    <t>Velcade</t>
  </si>
  <si>
    <t>Brentuximab vedotin</t>
  </si>
  <si>
    <t>Powder for I.V. infusion 50 mg</t>
  </si>
  <si>
    <t>Adcetris</t>
  </si>
  <si>
    <t>Cabazitaxel</t>
  </si>
  <si>
    <t>Solution concentrate for I.V. infusion 60 mg in 3 mL</t>
  </si>
  <si>
    <t>Cabazitaxel Accord</t>
  </si>
  <si>
    <t>Solution concentrate for I.V. infusion 60 mg in 6 mL</t>
  </si>
  <si>
    <t>Cabazitaxel Ever Pharma</t>
  </si>
  <si>
    <t>Concentrated injection 60 mg in 1.5 mL, with diluent</t>
  </si>
  <si>
    <t>Cabazitaxel Juno</t>
  </si>
  <si>
    <t>MSN Cabazitaxel</t>
  </si>
  <si>
    <t>Carboplatin</t>
  </si>
  <si>
    <t>Solution for I.V. injection 450 mg in 45 mL</t>
  </si>
  <si>
    <t>Carboplatin Accord</t>
  </si>
  <si>
    <t>DBL Carboplatin</t>
  </si>
  <si>
    <t>Carfilzomib</t>
  </si>
  <si>
    <t>Powder for injection 60 mg</t>
  </si>
  <si>
    <t>Kyprolis</t>
  </si>
  <si>
    <t>Powder for injection 30 mg</t>
  </si>
  <si>
    <t>Powder for injection 10 mg</t>
  </si>
  <si>
    <t>Cemiplimab</t>
  </si>
  <si>
    <t>Solution concentrate for I.V. infusion 350 mg in 7 mL</t>
  </si>
  <si>
    <t>Libtayo</t>
  </si>
  <si>
    <t>Cetuximab</t>
  </si>
  <si>
    <t>Solution for I.V. infusion 100 mg in 20 mL</t>
  </si>
  <si>
    <t>Erbitux</t>
  </si>
  <si>
    <t>Solution for I.V. infusion 500 mg in 100 mL</t>
  </si>
  <si>
    <t>Cisplatin</t>
  </si>
  <si>
    <t>I.V. injection 50 mg in 50 mL</t>
  </si>
  <si>
    <t>Cisplatin Accord</t>
  </si>
  <si>
    <t>I.V. injection 100 mg in 100 mL</t>
  </si>
  <si>
    <t>Solution for I.V. infusion 10 mg in 10 mL single use vial</t>
  </si>
  <si>
    <t>Leustatin</t>
  </si>
  <si>
    <t>Injection 10 mg in 5 mL</t>
  </si>
  <si>
    <t>Litak</t>
  </si>
  <si>
    <t>Powder for injection 2 g (anhydrous)</t>
  </si>
  <si>
    <t>Endoxan</t>
  </si>
  <si>
    <t>Powder for injection 500 mg (anhydrous)</t>
  </si>
  <si>
    <t>Powder for injection 1 g (anhydrous)</t>
  </si>
  <si>
    <t>Cytarabine</t>
  </si>
  <si>
    <t>Injection 100 mg in 5 mL vial</t>
  </si>
  <si>
    <t>Solution concentrate for I.V. infusion 100 mg in 5 mL</t>
  </si>
  <si>
    <t>Darzalex</t>
  </si>
  <si>
    <t>Solution concentrate for I.V. infusion 400 mg in 20 mL</t>
  </si>
  <si>
    <t>Docetaxel</t>
  </si>
  <si>
    <t>Solution concentrate for I.V. infusion 80 mg in 8 mL</t>
  </si>
  <si>
    <t>DBL Docetaxel Concentrated Injection</t>
  </si>
  <si>
    <t>Solution concentrate for I.V. infusion 160 mg in 16 mL</t>
  </si>
  <si>
    <t>Solution concentrate for I.V. infusion 80 mg in 4 mL</t>
  </si>
  <si>
    <t>Docetaxel Accord</t>
  </si>
  <si>
    <t>Solution concentrate for I.V. infusion 160 mg in 8 mL</t>
  </si>
  <si>
    <t>Doxorubicin</t>
  </si>
  <si>
    <t>Solution for I.V. injection or intravesical administration containing doxorubicin hydrochloride 200 mg in 100 mL single dose vial</t>
  </si>
  <si>
    <t>Injection/Intravesical</t>
  </si>
  <si>
    <t>Adriamycin</t>
  </si>
  <si>
    <t>Solution for I.V. injection or intravesical administration containing doxorubicin hydrochloride 50 mg in 25 mL single dose vial</t>
  </si>
  <si>
    <t>Doxorubicin ACC</t>
  </si>
  <si>
    <t>Suspension for I.V. infusion containing pegylated liposomal doxorubicin hydrochloride 50 mg in 25 mL</t>
  </si>
  <si>
    <t>Durvalumab</t>
  </si>
  <si>
    <t>Solution concentrate for I.V. infusion 120 mg in 2.4 mL</t>
  </si>
  <si>
    <t>Imfinzi</t>
  </si>
  <si>
    <t>Solution concentrate for I.V. infusion 500 mg in 10 mL</t>
  </si>
  <si>
    <t>Elotuzumab</t>
  </si>
  <si>
    <t>Empliciti</t>
  </si>
  <si>
    <t>Epirubicin</t>
  </si>
  <si>
    <t>Solution for injection containing epirubicin hydrochloride 50 mg in 25 mL</t>
  </si>
  <si>
    <t>Epirube</t>
  </si>
  <si>
    <t>Solution for injection containing epirubicin hydrochloride 200 mg in 100 mL</t>
  </si>
  <si>
    <t>Epirubicin Accord</t>
  </si>
  <si>
    <t>Eribulin</t>
  </si>
  <si>
    <t>Solution for I.V. injection containing eribulin mesilate 1 mg in 2 mL</t>
  </si>
  <si>
    <t>Halaven</t>
  </si>
  <si>
    <t>Powder for I.V. infusion 1 g (as phosphate)</t>
  </si>
  <si>
    <t>Etopophos</t>
  </si>
  <si>
    <t>Solution for I.V. infusion 100 mg in 5 mL</t>
  </si>
  <si>
    <t>Etoposide Ebewe</t>
  </si>
  <si>
    <t>Solution for I.V. injection 50 mg fludarabine phosphate in 2 mL</t>
  </si>
  <si>
    <t>Fludarabine Ebewe</t>
  </si>
  <si>
    <t>Powder for I.V. injection containing fludarabine phosphate 50 mg</t>
  </si>
  <si>
    <t>Fludarabine Juno</t>
  </si>
  <si>
    <t>Injection 2500 mg in 50 mL</t>
  </si>
  <si>
    <t>DBL Fluorouracil Injection BP</t>
  </si>
  <si>
    <t>Fluorouracil Accord</t>
  </si>
  <si>
    <t>Injection 5000 mg in 100 mL</t>
  </si>
  <si>
    <t>Injection 1000 mg in 20 mL</t>
  </si>
  <si>
    <t>Injection 500 mg in 10 mL</t>
  </si>
  <si>
    <t>Fluorouracil Ebewe</t>
  </si>
  <si>
    <t>Gemcitabine</t>
  </si>
  <si>
    <t>Solution for injection 1 g (as hydrochloride) in 26.3 mL</t>
  </si>
  <si>
    <t>DBL Gemcitabine Injection</t>
  </si>
  <si>
    <t>Solution for injection 2 g (as hydrochloride) in 52.6 mL</t>
  </si>
  <si>
    <t>Gemtuzumab ozogamicin</t>
  </si>
  <si>
    <t>Powder for injection 5 mg</t>
  </si>
  <si>
    <t>Mylotarg</t>
  </si>
  <si>
    <t>Idarubicin</t>
  </si>
  <si>
    <t>Solution for I.V. injection containing idarubicin hydrochloride 5 mg in 5 mL</t>
  </si>
  <si>
    <t>Zavedos Solution</t>
  </si>
  <si>
    <t>Ifosfamide</t>
  </si>
  <si>
    <t>Powder for I.V. injection 1 g</t>
  </si>
  <si>
    <t>Holoxan</t>
  </si>
  <si>
    <t>Powder for I.V. injection 2 g</t>
  </si>
  <si>
    <t>Inotuzumab ozogamicin</t>
  </si>
  <si>
    <t>Powder for I.V. infusion 1 mg</t>
  </si>
  <si>
    <t>Besponsa</t>
  </si>
  <si>
    <t>Ipilimumab</t>
  </si>
  <si>
    <t>Injection concentrate for I.V. infusion 200 mg in 40 mL</t>
  </si>
  <si>
    <t>Yervoy</t>
  </si>
  <si>
    <t>Injection concentrate for I.V. infusion 50 mg in 10 mL</t>
  </si>
  <si>
    <t>Irinotecan</t>
  </si>
  <si>
    <t>I.V. injection containing irinotecan hydrochloride trihydrate 100 mg in 5 mL</t>
  </si>
  <si>
    <t>Irinotecan Accord</t>
  </si>
  <si>
    <t>I.V. injection containing irinotecan hydrochloride trihydrate 500 mg in 25 mL</t>
  </si>
  <si>
    <t>Irinotecan Alphapharm</t>
  </si>
  <si>
    <t>MEDITAB IRINOTECAN</t>
  </si>
  <si>
    <t>I.V. injection containing irinotecan hydrochloride trihydrate 40 mg in 2 mL</t>
  </si>
  <si>
    <t>Omegapharm Irinotecan</t>
  </si>
  <si>
    <t>Solution concentrate for I.V. infusion 1000 mg in 10 mL vial</t>
  </si>
  <si>
    <t>Solution concentrate for I.V. infusion 500 mg in 20 mL vial</t>
  </si>
  <si>
    <t>Solution concentrate for I.V. infusion 5000 mg in 50 mL vial</t>
  </si>
  <si>
    <t>Methotrexate Ebewe</t>
  </si>
  <si>
    <t>Mitozantrone</t>
  </si>
  <si>
    <t>Injection 20 mg (as hydrochloride) in 10 mL</t>
  </si>
  <si>
    <t>Mitozantrone Ebewe</t>
  </si>
  <si>
    <t>Onkotrone</t>
  </si>
  <si>
    <t>Injection 25 mg (as hydrochloride) in 12.5 mL</t>
  </si>
  <si>
    <t>Nivolumab</t>
  </si>
  <si>
    <t>Injection concentrate for I.V. infusion 100 mg in 10 mL</t>
  </si>
  <si>
    <t>Opdivo</t>
  </si>
  <si>
    <t>Injection concentrate for I.V. infusion 40 mg in 4 mL</t>
  </si>
  <si>
    <t>Obinutuzumab</t>
  </si>
  <si>
    <t>Solution for I.V. infusion 1000 mg in 40 mL</t>
  </si>
  <si>
    <t>Gazyva</t>
  </si>
  <si>
    <t>Oxaliplatin</t>
  </si>
  <si>
    <t>Solution concentrate for I.V. infusion 100 mg in 20 mL</t>
  </si>
  <si>
    <t>DBL Oxaliplatin Concentrate</t>
  </si>
  <si>
    <t>Oxaliplatin Accord</t>
  </si>
  <si>
    <t>Oxaliplatin SUN</t>
  </si>
  <si>
    <t>Solution concentrate for I.V. infusion 200 mg in 40 mL</t>
  </si>
  <si>
    <t>Paclitaxel</t>
  </si>
  <si>
    <t>Solution concentrate for I.V. infusion 300 mg in 50 mL</t>
  </si>
  <si>
    <t>Paclitaxel Accord</t>
  </si>
  <si>
    <t>Paclitaxel Ebewe</t>
  </si>
  <si>
    <t>Solution concentrate for I.V. infusion 100 mg in 16.7 mL</t>
  </si>
  <si>
    <t>Paclitaxin</t>
  </si>
  <si>
    <t>Solution concentrate for I.V. infusion 150 mg in 25 mL</t>
  </si>
  <si>
    <t>Paclitaxel, nanoparticle albumin-bound</t>
  </si>
  <si>
    <t>Powder for I.V. injection containing 100 mg paclitaxel</t>
  </si>
  <si>
    <t>Abraxane</t>
  </si>
  <si>
    <t>Panitumumab</t>
  </si>
  <si>
    <t>Vectibix</t>
  </si>
  <si>
    <t>Pembrolizumab</t>
  </si>
  <si>
    <t>Solution concentrate for I.V. infusion 100 mg in 4 mL</t>
  </si>
  <si>
    <t>Keytruda</t>
  </si>
  <si>
    <t>Pemetrexed</t>
  </si>
  <si>
    <t>Powder for I.V. infusion 500 mg (as disodium)</t>
  </si>
  <si>
    <t>Pemetrexed APOTEX</t>
  </si>
  <si>
    <t>Powder for I.V. infusion 100 mg (as disodium)</t>
  </si>
  <si>
    <t>Pemetrexed Accord</t>
  </si>
  <si>
    <t>Powder for I.V. infusion 1 g (as disodium)</t>
  </si>
  <si>
    <t>Pemetrexed SUN</t>
  </si>
  <si>
    <t>Pemetrexed-AFT</t>
  </si>
  <si>
    <t>Pertuzumab</t>
  </si>
  <si>
    <t>Solution for I.V. infusion 420 mg in 14 mL</t>
  </si>
  <si>
    <t>Perjeta</t>
  </si>
  <si>
    <t>Pralatrexate</t>
  </si>
  <si>
    <t>Solution for I.V. infusion 20 mg in 1 mL</t>
  </si>
  <si>
    <t>Folotyn</t>
  </si>
  <si>
    <t>Raltitrexed</t>
  </si>
  <si>
    <t>Powder for I.V. infusion 2 mg in single use vial</t>
  </si>
  <si>
    <t>Tomudex</t>
  </si>
  <si>
    <t>Sacituzumab govitecan</t>
  </si>
  <si>
    <t>Powder for injection 180 mg</t>
  </si>
  <si>
    <t>Trodelvy</t>
  </si>
  <si>
    <t>Topotecan</t>
  </si>
  <si>
    <t>Powder for I.V. infusion 4 mg (as hydrochloride)</t>
  </si>
  <si>
    <t>Hycamtin</t>
  </si>
  <si>
    <t>Solution concentrate for I.V. infusion 4 mg in 4 mL (as hydrochloride)</t>
  </si>
  <si>
    <t>Topotecan Accord</t>
  </si>
  <si>
    <t>Herzuma</t>
  </si>
  <si>
    <t>Powder for I.V. infusion 440 mg with diluent</t>
  </si>
  <si>
    <t>Powder for I.V. infusion 420 mg</t>
  </si>
  <si>
    <t>Kanjinti</t>
  </si>
  <si>
    <t>Ogivri</t>
  </si>
  <si>
    <t>Ontruzant</t>
  </si>
  <si>
    <t>Powder for I.V. infusion 60 mg</t>
  </si>
  <si>
    <t>Trazimera</t>
  </si>
  <si>
    <t>Trastuzumab emtansine</t>
  </si>
  <si>
    <t>Kadcyla</t>
  </si>
  <si>
    <t>Powder for I.V. infusion 160 mg</t>
  </si>
  <si>
    <t>Vinblastine</t>
  </si>
  <si>
    <t>Solution for I.V. injection containing vinblastine sulfate 10 mg in 10 mL</t>
  </si>
  <si>
    <t>DBL Vinblastine</t>
  </si>
  <si>
    <t>Vincristine</t>
  </si>
  <si>
    <t>I.V. injection containing vincristine sulfate 1 mg in 1 mL</t>
  </si>
  <si>
    <t>DBL Vincristine Sulfate</t>
  </si>
  <si>
    <t>Solution for I.V. infusion 10 mg (as tartrate) in 1 mL</t>
  </si>
  <si>
    <t>Solution for I.V. infusion 50 mg (as tartrate) in 5 mL</t>
  </si>
  <si>
    <t>Vinorelbine Ebewe</t>
  </si>
  <si>
    <t>Solution concentrate for I.V. infusion 1 g (as disodium) in 40 mL</t>
  </si>
  <si>
    <t>Pemetrexed Ever Pharma</t>
  </si>
  <si>
    <t>Solution concentrate for I.V. infusion 500 mg (as disodium) in 20mL</t>
  </si>
  <si>
    <t>Solution concentrate for I.V. infusion 100 mg (as disodium) in 4 mL</t>
  </si>
  <si>
    <t>Bendamustine Sandoz</t>
  </si>
  <si>
    <t>Bendamustine Viatris</t>
  </si>
  <si>
    <t>Trabectedin</t>
  </si>
  <si>
    <t>Yondelis</t>
  </si>
  <si>
    <t>Bendamustine Juno</t>
  </si>
  <si>
    <t>Enfortumab vedotin</t>
  </si>
  <si>
    <t>Powder for I.V. infusion 20 mg</t>
  </si>
  <si>
    <t>Padcev</t>
  </si>
  <si>
    <t>Powder for I.V. infusion 30 mg</t>
  </si>
  <si>
    <t>IRINOTECAN BAXTER</t>
  </si>
  <si>
    <t>Trastuzumab deruxtecan</t>
  </si>
  <si>
    <t>Enhertu</t>
  </si>
  <si>
    <t>CYCLOPHOSPHAMIDE-REACH</t>
  </si>
  <si>
    <t>Tebentafusp</t>
  </si>
  <si>
    <t>Solution concentrate for I.V. infusion 100 micrograms in 0.5 mL</t>
  </si>
  <si>
    <t>Kimmtrak</t>
  </si>
  <si>
    <t>Dostarlimab</t>
  </si>
  <si>
    <t>Jemperli</t>
  </si>
  <si>
    <t>7263G</t>
  </si>
  <si>
    <t>4620E</t>
  </si>
  <si>
    <t>BORTEZOMIB EUGIA</t>
  </si>
  <si>
    <t>Abrilada</t>
  </si>
  <si>
    <t>APO-ALLOPURINOL</t>
  </si>
  <si>
    <t>Amino acid formula with fat, carbohydrate, vitamins, minerals and trace elements without phenylalanine and tyrosine, and supplemented with docosahexaenoic acid</t>
  </si>
  <si>
    <t>Amino acid formula with fat, carbohydrate, vitamins, minerals, and trace elements, without methionine and supplemented with docosahexaenoic acid</t>
  </si>
  <si>
    <t>Oral liquid 125 mL, 30 (PKU Lophlex Select LQ)</t>
  </si>
  <si>
    <t>PKU Lophlex Select LQ</t>
  </si>
  <si>
    <t>Amino acid formula with vitamins and minerals without valine, leucine and isoleucine with fat, carbohydrate and trace elements and supplemented with docosahexaenoic acid</t>
  </si>
  <si>
    <t>Solution for subcutaneous injection 1875 mg in 15 mL</t>
  </si>
  <si>
    <t>Tecentriq SC</t>
  </si>
  <si>
    <t>Dasatinib Viatris</t>
  </si>
  <si>
    <t>Pack containing 28 sachets containing granules elexacaftor 100 mg with tezacaftor 50 mg and with ivacaftor 75 mg and 28 sachets containing granules ivacaftor 75 mg</t>
  </si>
  <si>
    <t>Pack containing 28 sachets containing granules elexacaftor 80 mg with tezacaftor 40 mg and with ivacaftor 60 mg and 28 sachets containing granules ivacaftor 59.5 mg</t>
  </si>
  <si>
    <t>Metoclopramide HCI Medsurge</t>
  </si>
  <si>
    <t>Oromucosal solution (as maleate) 10 mg in 1 mL single use pre-filled oral syringe</t>
  </si>
  <si>
    <t>Zyamis</t>
  </si>
  <si>
    <t>Oromucosal solution (as maleate) 5 mg in 0.5 mL single use pre-filled oral syringe</t>
  </si>
  <si>
    <t>Oromucosal solution (as maleate) 7.5 mg in 0.75 mL single use pre-filled oral syringe</t>
  </si>
  <si>
    <t>Montelukast Viatris</t>
  </si>
  <si>
    <t>Patisiran</t>
  </si>
  <si>
    <t>Solution concentrate for I.V. infusion 10 mg in 5 mL</t>
  </si>
  <si>
    <t>Onpattro</t>
  </si>
  <si>
    <t>Cream 50 mg per g, 60 g (S19A)</t>
  </si>
  <si>
    <t>Permethrin Cream 5% w/w (Encube Ethicals, USA)</t>
  </si>
  <si>
    <t>Selumetinib</t>
  </si>
  <si>
    <t>Koselugo</t>
  </si>
  <si>
    <t>Blooms The Chemist Sertraline</t>
  </si>
  <si>
    <t>TENOFOVIR ARX</t>
  </si>
  <si>
    <t>Gonadron</t>
  </si>
  <si>
    <t>REJUNON 1000</t>
  </si>
  <si>
    <t>Eye drops (gellan gum solution) 5 mg (as maleate) per mL, 2.5 mL (S19A)</t>
  </si>
  <si>
    <t>Timoptol XE 0.50% (South Africa)</t>
  </si>
  <si>
    <t>ACAMPROSATE-WGR</t>
  </si>
  <si>
    <t>ACICLOVIR-WGR</t>
  </si>
  <si>
    <t>ALENDRONATE-WGR</t>
  </si>
  <si>
    <t>ALLOPURINOL-WGR</t>
  </si>
  <si>
    <t>AMISULPRIDE-WGR</t>
  </si>
  <si>
    <t>AMITRIPTYLINE-WGR</t>
  </si>
  <si>
    <t>AMLODIPINE-WGR</t>
  </si>
  <si>
    <t>AMOXICILLIN-WGR</t>
  </si>
  <si>
    <t>Powder for oral suspension containing 125 mg amoxicillin (as trihydrate) with 31.25 mg clavulanic acid (as potassium clavulanate) per 5 mL, 100 mL (S19A)</t>
  </si>
  <si>
    <t>CLAVULIN-125F (GlaxoSmithKline, Canada)</t>
  </si>
  <si>
    <t>AMOXICILLIN/CLAVULANIC ACID-WGR 500/125</t>
  </si>
  <si>
    <t>AMOXICILLIN/CLAVULANIC ACID-WGR 875/125</t>
  </si>
  <si>
    <t>ANASTROZOLE-WGR</t>
  </si>
  <si>
    <t>ARIPIPRAZOLE-WGR</t>
  </si>
  <si>
    <t>ATENOLOL-WGR</t>
  </si>
  <si>
    <t>ATORVASTATIN-WGR</t>
  </si>
  <si>
    <t>AZATHIOPRINE-WGR</t>
  </si>
  <si>
    <t>Powder for oral suspension 200 mg (as dihydrate) per 5 mL, 15 mL (S19A)</t>
  </si>
  <si>
    <t>Azithromycin (Zydus, USA)</t>
  </si>
  <si>
    <t>AZITHROMYCIN-WGR</t>
  </si>
  <si>
    <t>BIMATOPROST-WGR</t>
  </si>
  <si>
    <t>BISOPROLOL-WGR</t>
  </si>
  <si>
    <t>Capsule (enteric) 3 mg</t>
  </si>
  <si>
    <t>CANDESARTAN-WGR</t>
  </si>
  <si>
    <t>CANDESARTAN HCTZ-WGR 16/12.5</t>
  </si>
  <si>
    <t>CANDESARTAN HCTZ-WGR 32/12.5</t>
  </si>
  <si>
    <t>CANDESARTAN HCTZ-WGR 32/25</t>
  </si>
  <si>
    <t>CARVEDILOL-WGR</t>
  </si>
  <si>
    <t>CEPHALEXIN-WGR</t>
  </si>
  <si>
    <t>CELECOXIB-WGR</t>
  </si>
  <si>
    <t>CICLOSPORIN-WGR</t>
  </si>
  <si>
    <t>CIPROFLOXACIN-WGR</t>
  </si>
  <si>
    <t>CLINDAMYCIN-WGR</t>
  </si>
  <si>
    <t>CLOMIPRAMINE-WGR</t>
  </si>
  <si>
    <t>CLOPIDOGREL-WGR</t>
  </si>
  <si>
    <t>DESVENLAFAXINE-WGR XR</t>
  </si>
  <si>
    <t>DIAZEPAM-WGR</t>
  </si>
  <si>
    <t>DICLOFENAC-WGR</t>
  </si>
  <si>
    <t>DONEPEZIL-WGR</t>
  </si>
  <si>
    <t>DOXYCYCLINE-WGR</t>
  </si>
  <si>
    <t>ENALAPRIL-WGR</t>
  </si>
  <si>
    <t>ENTECAVIR-WGR</t>
  </si>
  <si>
    <t>ESOMEPRAZOLE-WGR</t>
  </si>
  <si>
    <t>EXEMESTANE-WGR</t>
  </si>
  <si>
    <t>EZETIMIBE-WGR</t>
  </si>
  <si>
    <t>EZETIMIBE/SIMVASTATIN-WGR 10/10</t>
  </si>
  <si>
    <t>EZETIMIBE/SIMVASTATIN-WGR 10/20</t>
  </si>
  <si>
    <t>EZETIMIBE/SIMVASTATIN-WGR 10/40</t>
  </si>
  <si>
    <t>EZETIMIBE/SIMVASTATIN-WGR 10/80</t>
  </si>
  <si>
    <t>FAMCICLOVIR-WGR</t>
  </si>
  <si>
    <t>FENOFIBRATE-WGR</t>
  </si>
  <si>
    <t>FLUVOXAMINE-WGR</t>
  </si>
  <si>
    <t>FUROSEMIDE-WGR</t>
  </si>
  <si>
    <t>GABAPENTIN-WGR</t>
  </si>
  <si>
    <t>GLIMEPIRIDE-WGR</t>
  </si>
  <si>
    <t>ARX-IMATINIB</t>
  </si>
  <si>
    <t>IRBESARTAN-WGR</t>
  </si>
  <si>
    <t>IRBESARTAN HCTZ-WGR 150/12.5</t>
  </si>
  <si>
    <t>IRBESARTAN HCTZ-WGR 300/12.5</t>
  </si>
  <si>
    <t>IRBESARTAN HCTZ-WGR 300/25</t>
  </si>
  <si>
    <t>ISOSORBIDE MR-WGR</t>
  </si>
  <si>
    <t>ISOTRETINOIN-WGR</t>
  </si>
  <si>
    <t>IVABRADINE-WGR</t>
  </si>
  <si>
    <t>LAMOTRIGINE-WGR</t>
  </si>
  <si>
    <t>LATANOPROST-WGR</t>
  </si>
  <si>
    <t>LEFLUNOMIDE-WGR</t>
  </si>
  <si>
    <t>LERCANIDIPINE-WGR</t>
  </si>
  <si>
    <t>LETROZOLE-WGR</t>
  </si>
  <si>
    <t>LEVETIRACETAM-WGR</t>
  </si>
  <si>
    <t>LEVETH 150/30 ED</t>
  </si>
  <si>
    <t>LISINOPRIL-WGR</t>
  </si>
  <si>
    <t>LURASIDONE-WGR</t>
  </si>
  <si>
    <t>MELOXICAM-WGR</t>
  </si>
  <si>
    <t>METFORMIN-WGR XR</t>
  </si>
  <si>
    <t>Diaformin Viatris</t>
  </si>
  <si>
    <t>METFORMIN-WGR</t>
  </si>
  <si>
    <t>METOCLOPRAMIDE-WGR</t>
  </si>
  <si>
    <t>METOPROLOL-WGR</t>
  </si>
  <si>
    <t>Migalastat</t>
  </si>
  <si>
    <t>Capsule containing 150 mg migalastat hydrochloride (equivalent to 123 mg migalastat)</t>
  </si>
  <si>
    <t>Galafold</t>
  </si>
  <si>
    <t>MIRTAZAPINE-WGR</t>
  </si>
  <si>
    <t>MOCLOBEMIDE-WGR</t>
  </si>
  <si>
    <t>MODAFINIL-WGR</t>
  </si>
  <si>
    <t>MOXONIDINE-WGR</t>
  </si>
  <si>
    <t>OLANZAPINE ODT-WGR</t>
  </si>
  <si>
    <t>OLMESARTAN-WGR</t>
  </si>
  <si>
    <t>APO-OLMESARTAN/AMLODIPINE 20/5</t>
  </si>
  <si>
    <t>OLMESARTAN AMLODIPINE-WGR 20/5</t>
  </si>
  <si>
    <t>OLMESARTAN AMLODIPINE-WGR 40/10</t>
  </si>
  <si>
    <t>OLMESARTAN AMLODIPINE-WGR 40/5</t>
  </si>
  <si>
    <t>OLMESARTAN HCTZ-WGR 20/12.5</t>
  </si>
  <si>
    <t>OLMESARTAN HCTZ-WGR 40/12.5</t>
  </si>
  <si>
    <t>OLMESARTAN HCTZ-WGR 40/25</t>
  </si>
  <si>
    <t>ONDANSETRON ODT-WGR</t>
  </si>
  <si>
    <t>ONDANSETRON-WGR</t>
  </si>
  <si>
    <t>OXAZEPAM-WGR</t>
  </si>
  <si>
    <t>PANTOPRAZOLE-WGR</t>
  </si>
  <si>
    <t>PAROXETINE-WGR</t>
  </si>
  <si>
    <t>Perindopril Arginine-WGR</t>
  </si>
  <si>
    <t>PERINDOPRIL-WGR</t>
  </si>
  <si>
    <t>PERINDOPRIL/INDAPAMIDE-WGR 4/1.25</t>
  </si>
  <si>
    <t>ARX-PIOGLITAZONE</t>
  </si>
  <si>
    <t>POSACONAZOLE-WGR</t>
  </si>
  <si>
    <t>PRAVASTATIN-WGR</t>
  </si>
  <si>
    <t>PREGABALIN-WGR</t>
  </si>
  <si>
    <t>PROCHLORPERAZINE-WGR</t>
  </si>
  <si>
    <t>PROPRANOLOL-WGR</t>
  </si>
  <si>
    <t>RABEPRAZOLE-WGR</t>
  </si>
  <si>
    <t>RAMIPRIL-WGR</t>
  </si>
  <si>
    <t>RAMIPRIL TABS-WGR</t>
  </si>
  <si>
    <t>RASAGILINE-WGR</t>
  </si>
  <si>
    <t>RISEDRONATE-WGR</t>
  </si>
  <si>
    <t>Risperidone Lupin</t>
  </si>
  <si>
    <t>RIZATRIPTAN ODT-WGR</t>
  </si>
  <si>
    <t>ROSUVASTATIN-WGR</t>
  </si>
  <si>
    <t>ROXITHROMYCIN-WGR</t>
  </si>
  <si>
    <t>SERTRALINE-WGR</t>
  </si>
  <si>
    <t>SOTALOL-WGR</t>
  </si>
  <si>
    <t>SUMATRIPTAN-WGR</t>
  </si>
  <si>
    <t>TELMISARTAN-WGR</t>
  </si>
  <si>
    <t>TELMISARTAN HCTZ-WGR 40/12.5</t>
  </si>
  <si>
    <t>TELMISARTAN HCTZ-WGR 80/12.5</t>
  </si>
  <si>
    <t>TELMISARTAN HCTZ-WGR 80/25</t>
  </si>
  <si>
    <t>TEMAZEPAM-WGR</t>
  </si>
  <si>
    <t>TERBINAFINE-WGR</t>
  </si>
  <si>
    <t>Capsule containing powder for oral inhalation 18 micrograms (as bromide monohydrate) (for use in LupinHaler)</t>
  </si>
  <si>
    <t>Tiotropium Lupin</t>
  </si>
  <si>
    <t>TOPIRAMATE-WGR</t>
  </si>
  <si>
    <t>TRAMADOL-WGR</t>
  </si>
  <si>
    <t>TRAMADOL-WGR SR</t>
  </si>
  <si>
    <t>TRIMETHOPRIM-WGR</t>
  </si>
  <si>
    <t>VALACICLOVIR-WGR</t>
  </si>
  <si>
    <t>VENLAFAXINE XR-WGR</t>
  </si>
  <si>
    <t>Click here to select the relevant Responsible Person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</si>
</sst>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58" x14ac:knownFonts="1">
    <font>
      <sz val="11"/>
      <color theme="1"/>
      <name val="Calibri"/>
      <family val="2"/>
      <scheme val="minor"/>
    </font>
    <font>
      <sz val="11"/>
      <color theme="1"/>
      <name val="Calibri"/>
      <scheme val="minor"/>
    </font>
    <font>
      <u/>
      <sz val="11"/>
      <color theme="10"/>
      <name val="Calibri"/>
      <family val="2"/>
      <scheme val="minor"/>
    </font>
    <font>
      <sz val="14"/>
      <color rgb="FF000000"/>
      <name val="Calibri"/>
      <family val="2"/>
      <scheme val="minor"/>
    </font>
    <font>
      <sz val="14"/>
      <name val="Calibri"/>
      <family val="2"/>
      <scheme val="minor"/>
    </font>
    <font>
      <sz val="14"/>
      <color theme="1"/>
      <name val="Calibri"/>
      <family val="2"/>
      <scheme val="minor"/>
    </font>
    <font>
      <b/>
      <sz val="14"/>
      <color theme="1"/>
      <name val="Calibri"/>
      <family val="2"/>
      <scheme val="minor"/>
    </font>
    <font>
      <b/>
      <sz val="18"/>
      <color theme="0"/>
      <name val="Calibri"/>
      <family val="2"/>
      <scheme val="minor"/>
    </font>
    <font>
      <i/>
      <sz val="14"/>
      <color theme="4" tint="-0.249977111117893"/>
      <name val="Calibri"/>
      <family val="2"/>
      <scheme val="minor"/>
    </font>
    <font>
      <sz val="11"/>
      <color theme="1" tint="0.499984740745262"/>
      <name val="Calibri"/>
      <family val="2"/>
      <scheme val="minor"/>
    </font>
    <font>
      <b/>
      <sz val="36"/>
      <name val="Calibri"/>
      <family val="2"/>
      <scheme val="minor"/>
    </font>
    <font>
      <sz val="28"/>
      <color theme="1"/>
      <name val="Calibri"/>
      <family val="2"/>
      <scheme val="minor"/>
    </font>
    <font>
      <b/>
      <sz val="28"/>
      <color theme="0"/>
      <name val="Calibri"/>
      <family val="2"/>
      <scheme val="minor"/>
    </font>
    <font>
      <sz val="14"/>
      <color rgb="FFC00000"/>
      <name val="Calibri"/>
      <family val="2"/>
      <scheme val="minor"/>
    </font>
    <font>
      <u/>
      <sz val="11"/>
      <color rgb="FFC00000"/>
      <name val="Calibri"/>
      <family val="2"/>
      <scheme val="minor"/>
    </font>
    <font>
      <i/>
      <sz val="14"/>
      <color rgb="FFC00000"/>
      <name val="Calibri"/>
      <family val="2"/>
      <scheme val="minor"/>
    </font>
    <font>
      <b/>
      <sz val="14"/>
      <color rgb="FFC00000"/>
      <name val="Calibri"/>
      <family val="2"/>
      <scheme val="minor"/>
    </font>
    <font>
      <b/>
      <u/>
      <sz val="14"/>
      <color rgb="FFC00000"/>
      <name val="Calibri"/>
      <family val="2"/>
      <scheme val="minor"/>
    </font>
    <font>
      <b/>
      <sz val="8"/>
      <name val="Calibri"/>
      <family val="2"/>
      <scheme val="minor"/>
    </font>
    <font>
      <b/>
      <sz val="8"/>
      <color rgb="FF000000"/>
      <name val="Calibri"/>
      <family val="2"/>
      <scheme val="minor"/>
    </font>
    <font>
      <sz val="8"/>
      <color rgb="FF000000"/>
      <name val="Calibri"/>
      <family val="2"/>
      <scheme val="minor"/>
    </font>
    <font>
      <b/>
      <i/>
      <sz val="8"/>
      <color rgb="FF305496"/>
      <name val="Calibri"/>
      <family val="2"/>
      <scheme val="minor"/>
    </font>
    <font>
      <b/>
      <i/>
      <sz val="8"/>
      <color theme="4" tint="-0.249977111117893"/>
      <name val="Calibri"/>
      <family val="2"/>
      <scheme val="minor"/>
    </font>
    <font>
      <b/>
      <sz val="16"/>
      <color theme="0"/>
      <name val="Calibri"/>
      <family val="2"/>
      <scheme val="minor"/>
    </font>
    <font>
      <i/>
      <sz val="16"/>
      <color theme="0"/>
      <name val="Calibri"/>
      <family val="2"/>
      <scheme val="minor"/>
    </font>
    <font>
      <sz val="16"/>
      <color theme="1"/>
      <name val="Calibri"/>
      <family val="2"/>
      <scheme val="minor"/>
    </font>
    <font>
      <sz val="10"/>
      <color theme="1"/>
      <name val="Calibri"/>
      <family val="2"/>
      <scheme val="minor"/>
    </font>
    <font>
      <i/>
      <sz val="8"/>
      <color rgb="FF305496"/>
      <name val="Calibri"/>
      <family val="2"/>
      <scheme val="minor"/>
    </font>
    <font>
      <i/>
      <sz val="8"/>
      <name val="Calibri"/>
      <family val="2"/>
      <scheme val="minor"/>
    </font>
    <font>
      <i/>
      <sz val="8"/>
      <color theme="4" tint="-0.249977111117893"/>
      <name val="Calibri"/>
      <family val="2"/>
      <scheme val="minor"/>
    </font>
    <font>
      <sz val="14"/>
      <color rgb="FF0070C0"/>
      <name val="Calibri"/>
      <family val="2"/>
      <scheme val="minor"/>
    </font>
    <font>
      <i/>
      <sz val="14"/>
      <name val="Calibri"/>
      <family val="2"/>
      <scheme val="minor"/>
    </font>
    <font>
      <i/>
      <sz val="11"/>
      <color rgb="FF0070C0"/>
      <name val="Calibri"/>
      <family val="2"/>
      <scheme val="minor"/>
    </font>
    <font>
      <sz val="11"/>
      <color rgb="FF0070C0"/>
      <name val="Calibri"/>
      <family val="2"/>
      <scheme val="minor"/>
    </font>
    <font>
      <b/>
      <sz val="28"/>
      <name val="Calibri"/>
      <family val="2"/>
      <scheme val="minor"/>
    </font>
    <font>
      <i/>
      <sz val="8"/>
      <color theme="8" tint="-0.499984740745262"/>
      <name val="Calibri"/>
      <family val="2"/>
      <scheme val="minor"/>
    </font>
    <font>
      <b/>
      <sz val="14"/>
      <color rgb="FF002060"/>
      <name val="Calibri"/>
      <family val="2"/>
      <scheme val="minor"/>
    </font>
    <font>
      <b/>
      <sz val="16"/>
      <color rgb="FF002060"/>
      <name val="Calibri"/>
      <family val="2"/>
      <scheme val="minor"/>
    </font>
    <font>
      <b/>
      <i/>
      <u/>
      <sz val="8"/>
      <color rgb="FF305496"/>
      <name val="Calibri"/>
      <family val="2"/>
      <scheme val="minor"/>
    </font>
    <font>
      <b/>
      <sz val="24"/>
      <color rgb="FF002060"/>
      <name val="Calibri"/>
      <family val="2"/>
      <scheme val="minor"/>
    </font>
    <font>
      <sz val="24"/>
      <color rgb="FF002060"/>
      <name val="Calibri"/>
      <family val="2"/>
      <scheme val="minor"/>
    </font>
    <font>
      <b/>
      <sz val="10"/>
      <name val="Calibri"/>
      <family val="2"/>
      <scheme val="minor"/>
    </font>
    <font>
      <b/>
      <sz val="10"/>
      <color rgb="FF000000"/>
      <name val="Calibri"/>
      <family val="2"/>
      <scheme val="minor"/>
    </font>
    <font>
      <sz val="10"/>
      <color rgb="FF000000"/>
      <name val="Calibri"/>
      <family val="2"/>
      <scheme val="minor"/>
    </font>
    <font>
      <b/>
      <i/>
      <sz val="10"/>
      <color rgb="FF305496"/>
      <name val="Calibri"/>
      <family val="2"/>
      <scheme val="minor"/>
    </font>
    <font>
      <b/>
      <i/>
      <u/>
      <sz val="10"/>
      <color rgb="FF305496"/>
      <name val="Calibri"/>
      <family val="2"/>
      <scheme val="minor"/>
    </font>
    <font>
      <i/>
      <sz val="10"/>
      <color rgb="FF305496"/>
      <name val="Calibri"/>
      <family val="2"/>
      <scheme val="minor"/>
    </font>
    <font>
      <i/>
      <sz val="10"/>
      <name val="Calibri"/>
      <family val="2"/>
      <scheme val="minor"/>
    </font>
    <font>
      <b/>
      <i/>
      <sz val="10"/>
      <color theme="4" tint="-0.249977111117893"/>
      <name val="Calibri"/>
      <family val="2"/>
      <scheme val="minor"/>
    </font>
    <font>
      <i/>
      <sz val="10"/>
      <color theme="8" tint="-0.499984740745262"/>
      <name val="Calibri"/>
      <family val="2"/>
      <scheme val="minor"/>
    </font>
    <font>
      <i/>
      <sz val="10"/>
      <color theme="4" tint="-0.249977111117893"/>
      <name val="Calibri"/>
      <family val="2"/>
      <scheme val="minor"/>
    </font>
    <font>
      <sz val="14"/>
      <color rgb="FF000000"/>
      <name val="Calibri"/>
      <scheme val="minor"/>
    </font>
    <font>
      <i/>
      <sz val="14"/>
      <color rgb="FF000000"/>
      <name val="Calibri"/>
      <scheme val="minor"/>
    </font>
    <font>
      <sz val="14"/>
      <color rgb="FF000000"/>
      <name val="Calibri"/>
    </font>
    <font>
      <b/>
      <u/>
      <sz val="14"/>
      <color rgb="FF000000"/>
      <name val="Calibri"/>
    </font>
    <font>
      <i/>
      <sz val="14"/>
      <color rgb="FF358189"/>
      <name val="Calibri"/>
      <family val="2"/>
      <scheme val="minor"/>
    </font>
    <font>
      <i/>
      <sz val="14"/>
      <color rgb="FF0078BF"/>
      <name val="Calibri"/>
      <family val="2"/>
      <scheme val="minor"/>
    </font>
    <font>
      <sz val="11"/>
      <color theme="1"/>
      <name val="Calibri"/>
      <family val="2"/>
    </font>
  </fonts>
  <fills count="14">
    <fill>
      <patternFill patternType="none"/>
    </fill>
    <fill>
      <patternFill patternType="gray125"/>
    </fill>
    <fill>
      <patternFill patternType="solid">
        <fgColor rgb="FFB4C6E7"/>
        <bgColor rgb="FF000000"/>
      </patternFill>
    </fill>
    <fill>
      <patternFill patternType="solid">
        <fgColor theme="0" tint="-0.14999847407452621"/>
        <bgColor indexed="64"/>
      </patternFill>
    </fill>
    <fill>
      <patternFill patternType="solid">
        <fgColor rgb="FF3F4A75"/>
        <bgColor indexed="64"/>
      </patternFill>
    </fill>
    <fill>
      <patternFill patternType="solid">
        <fgColor rgb="FF358189"/>
        <bgColor indexed="64"/>
      </patternFill>
    </fill>
    <fill>
      <patternFill patternType="solid">
        <fgColor rgb="FFC0CFCE"/>
        <bgColor indexed="64"/>
      </patternFill>
    </fill>
    <fill>
      <patternFill patternType="solid">
        <fgColor rgb="FF0078BF"/>
        <bgColor indexed="64"/>
      </patternFill>
    </fill>
    <fill>
      <patternFill patternType="solid">
        <fgColor rgb="FFDAEAF7"/>
        <bgColor indexed="64"/>
      </patternFill>
    </fill>
    <fill>
      <patternFill patternType="solid">
        <fgColor rgb="FF2AB1BB"/>
        <bgColor indexed="64"/>
      </patternFill>
    </fill>
    <fill>
      <patternFill patternType="solid">
        <fgColor theme="1" tint="0.499984740745262"/>
        <bgColor indexed="64"/>
      </patternFill>
    </fill>
    <fill>
      <patternFill patternType="solid">
        <fgColor rgb="FF9E4C6E"/>
        <bgColor indexed="64"/>
      </patternFill>
    </fill>
    <fill>
      <patternFill patternType="solid">
        <fgColor rgb="FF0070C0"/>
        <bgColor indexed="64"/>
      </patternFill>
    </fill>
    <fill>
      <patternFill patternType="solid">
        <fgColor theme="8"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indexed="64"/>
      </right>
      <top style="thin">
        <color rgb="FF000000"/>
      </top>
      <bottom style="thin">
        <color rgb="FF000000"/>
      </bottom>
      <diagonal/>
    </border>
  </borders>
  <cellStyleXfs count="2">
    <xf numFmtId="0" fontId="0" fillId="0" borderId="0"/>
    <xf numFmtId="0" fontId="2" fillId="0" borderId="0" applyNumberFormat="0" applyFill="0" applyBorder="0" applyAlignment="0" applyProtection="0"/>
  </cellStyleXfs>
  <cellXfs count="161">
    <xf numFmtId="0" fontId="0" fillId="0" borderId="0" xfId="0"/>
    <xf numFmtId="0" fontId="0" fillId="0" borderId="0" xfId="0"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xf>
    <xf numFmtId="0" fontId="5" fillId="4" borderId="0" xfId="0" applyFont="1" applyFill="1" applyAlignment="1">
      <alignment horizontal="center" vertical="center"/>
    </xf>
    <xf numFmtId="0" fontId="5" fillId="0" borderId="1" xfId="0" applyFont="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6" fillId="0" borderId="0" xfId="0" applyFont="1" applyAlignment="1">
      <alignment horizontal="center" vertical="top"/>
    </xf>
    <xf numFmtId="0" fontId="5" fillId="0" borderId="0" xfId="0" applyFont="1" applyAlignment="1">
      <alignment horizontal="center" vertical="center" wrapText="1"/>
    </xf>
    <xf numFmtId="0" fontId="5" fillId="0" borderId="2" xfId="0" applyFont="1" applyBorder="1" applyAlignment="1" applyProtection="1">
      <alignment horizontal="center" vertical="center"/>
      <protection locked="0"/>
    </xf>
    <xf numFmtId="0" fontId="9" fillId="10" borderId="0" xfId="0" applyFont="1" applyFill="1"/>
    <xf numFmtId="0" fontId="0" fillId="10" borderId="0" xfId="0" applyFill="1"/>
    <xf numFmtId="0" fontId="5" fillId="10" borderId="0" xfId="0" applyFont="1" applyFill="1" applyAlignment="1">
      <alignment horizontal="center" vertical="center"/>
    </xf>
    <xf numFmtId="0" fontId="6" fillId="4" borderId="0" xfId="0" applyFont="1" applyFill="1" applyAlignment="1">
      <alignment vertical="center"/>
    </xf>
    <xf numFmtId="0" fontId="6" fillId="4" borderId="4" xfId="0" applyFont="1" applyFill="1" applyBorder="1" applyAlignment="1">
      <alignment vertical="center"/>
    </xf>
    <xf numFmtId="0" fontId="5" fillId="11" borderId="2" xfId="0" applyFont="1" applyFill="1" applyBorder="1" applyAlignment="1">
      <alignment horizontal="center" vertical="center"/>
    </xf>
    <xf numFmtId="0" fontId="4" fillId="0" borderId="0" xfId="0" applyFont="1" applyAlignment="1">
      <alignment horizontal="center" vertical="center"/>
    </xf>
    <xf numFmtId="0" fontId="12" fillId="4" borderId="2" xfId="0" applyFont="1" applyFill="1" applyBorder="1" applyAlignment="1">
      <alignment vertical="center" wrapText="1"/>
    </xf>
    <xf numFmtId="0" fontId="11" fillId="4" borderId="2" xfId="0" applyFont="1" applyFill="1" applyBorder="1" applyAlignment="1">
      <alignment horizontal="center" vertical="center"/>
    </xf>
    <xf numFmtId="0" fontId="4" fillId="0" borderId="14" xfId="0" applyFont="1" applyBorder="1" applyAlignment="1">
      <alignment horizontal="center" vertical="center"/>
    </xf>
    <xf numFmtId="0" fontId="10" fillId="0" borderId="14" xfId="0" applyFont="1" applyBorder="1" applyAlignment="1">
      <alignment vertical="center"/>
    </xf>
    <xf numFmtId="0" fontId="5" fillId="0" borderId="14" xfId="0" applyFont="1" applyBorder="1" applyAlignment="1">
      <alignment horizontal="center" vertical="center"/>
    </xf>
    <xf numFmtId="0" fontId="5" fillId="0" borderId="14" xfId="0" applyFont="1" applyBorder="1" applyAlignment="1">
      <alignment horizontal="left" vertical="center"/>
    </xf>
    <xf numFmtId="0" fontId="13" fillId="3" borderId="2" xfId="0" applyFont="1" applyFill="1" applyBorder="1" applyAlignment="1">
      <alignment horizontal="center" vertical="center" wrapText="1"/>
    </xf>
    <xf numFmtId="0" fontId="5" fillId="0" borderId="0" xfId="0" applyFont="1" applyAlignment="1">
      <alignment horizontal="center" vertical="top"/>
    </xf>
    <xf numFmtId="0" fontId="13" fillId="3" borderId="1" xfId="0" applyFont="1" applyFill="1" applyBorder="1" applyAlignment="1">
      <alignment horizontal="center" vertical="top" wrapText="1"/>
    </xf>
    <xf numFmtId="0" fontId="13" fillId="3" borderId="1" xfId="0" applyFont="1" applyFill="1" applyBorder="1" applyAlignment="1">
      <alignment vertical="top" wrapText="1"/>
    </xf>
    <xf numFmtId="0" fontId="15" fillId="3" borderId="1" xfId="0" applyFont="1" applyFill="1" applyBorder="1" applyAlignment="1">
      <alignment vertical="top" wrapText="1"/>
    </xf>
    <xf numFmtId="14" fontId="13" fillId="3" borderId="1" xfId="0" applyNumberFormat="1" applyFont="1" applyFill="1" applyBorder="1" applyAlignment="1">
      <alignment vertical="top" wrapText="1"/>
    </xf>
    <xf numFmtId="0" fontId="13" fillId="3" borderId="7" xfId="0" applyFont="1" applyFill="1" applyBorder="1" applyAlignment="1">
      <alignment vertical="top" wrapText="1"/>
    </xf>
    <xf numFmtId="0" fontId="13" fillId="3" borderId="6" xfId="0" applyFont="1" applyFill="1" applyBorder="1" applyAlignment="1">
      <alignment vertical="top" wrapText="1"/>
    </xf>
    <xf numFmtId="0" fontId="13" fillId="3" borderId="2" xfId="0" applyFont="1" applyFill="1" applyBorder="1" applyAlignment="1">
      <alignment vertical="top" wrapText="1"/>
    </xf>
    <xf numFmtId="0" fontId="14" fillId="3" borderId="1" xfId="1" applyFont="1" applyFill="1" applyBorder="1" applyAlignment="1" applyProtection="1">
      <alignment vertical="top" wrapText="1"/>
    </xf>
    <xf numFmtId="0" fontId="8" fillId="0" borderId="0" xfId="0" applyFont="1" applyAlignment="1">
      <alignment vertical="top"/>
    </xf>
    <xf numFmtId="14" fontId="13" fillId="3" borderId="2" xfId="0" applyNumberFormat="1" applyFont="1" applyFill="1" applyBorder="1" applyAlignment="1">
      <alignment vertical="top" wrapText="1"/>
    </xf>
    <xf numFmtId="0" fontId="7" fillId="9" borderId="8" xfId="0" applyFont="1" applyFill="1" applyBorder="1" applyAlignment="1" applyProtection="1">
      <alignment horizontal="center" vertical="center" wrapText="1"/>
      <protection locked="0"/>
    </xf>
    <xf numFmtId="0" fontId="23" fillId="4" borderId="2" xfId="0" applyFont="1" applyFill="1" applyBorder="1" applyAlignment="1">
      <alignment vertical="center" wrapText="1"/>
    </xf>
    <xf numFmtId="0" fontId="25" fillId="4" borderId="2" xfId="0" applyFont="1" applyFill="1" applyBorder="1" applyAlignment="1">
      <alignment horizontal="center" vertical="center"/>
    </xf>
    <xf numFmtId="0" fontId="26" fillId="0" borderId="1" xfId="0" applyFont="1" applyBorder="1" applyAlignment="1" applyProtection="1">
      <alignment horizontal="center" vertical="center" wrapText="1"/>
      <protection locked="0"/>
    </xf>
    <xf numFmtId="0" fontId="26" fillId="0" borderId="1" xfId="0" applyFont="1" applyBorder="1" applyAlignment="1">
      <alignment horizontal="center" vertical="center" wrapText="1"/>
    </xf>
    <xf numFmtId="0" fontId="26" fillId="0" borderId="0" xfId="0" applyFont="1" applyAlignment="1" applyProtection="1">
      <alignment horizontal="center" vertical="center" wrapText="1"/>
      <protection locked="0"/>
    </xf>
    <xf numFmtId="0" fontId="26" fillId="0" borderId="6" xfId="0" applyFont="1" applyBorder="1" applyAlignment="1" applyProtection="1">
      <alignment horizontal="center" vertical="center" wrapText="1"/>
      <protection locked="0"/>
    </xf>
    <xf numFmtId="0" fontId="26" fillId="0" borderId="2" xfId="0" applyFont="1" applyBorder="1" applyAlignment="1" applyProtection="1">
      <alignment horizontal="center" vertical="center" wrapText="1"/>
      <protection locked="0"/>
    </xf>
    <xf numFmtId="0" fontId="26" fillId="0" borderId="0" xfId="0" applyFont="1" applyAlignment="1" applyProtection="1">
      <alignment horizontal="center" vertical="center"/>
      <protection locked="0"/>
    </xf>
    <xf numFmtId="14" fontId="19" fillId="6" borderId="3" xfId="0" applyNumberFormat="1" applyFont="1" applyFill="1" applyBorder="1" applyAlignment="1">
      <alignment horizontal="center" vertical="top" wrapText="1"/>
    </xf>
    <xf numFmtId="0" fontId="18" fillId="6" borderId="3" xfId="0" applyFont="1" applyFill="1" applyBorder="1" applyAlignment="1">
      <alignment horizontal="center" vertical="top" wrapText="1"/>
    </xf>
    <xf numFmtId="14" fontId="19" fillId="8" borderId="3" xfId="0" applyNumberFormat="1" applyFont="1" applyFill="1" applyBorder="1" applyAlignment="1">
      <alignment horizontal="center" vertical="top" wrapText="1"/>
    </xf>
    <xf numFmtId="0" fontId="18" fillId="8" borderId="3" xfId="0" applyFont="1" applyFill="1" applyBorder="1" applyAlignment="1">
      <alignment horizontal="center" vertical="top" wrapText="1"/>
    </xf>
    <xf numFmtId="165" fontId="19" fillId="6" borderId="3" xfId="0" applyNumberFormat="1" applyFont="1" applyFill="1" applyBorder="1" applyAlignment="1">
      <alignment horizontal="center" vertical="top" wrapText="1"/>
    </xf>
    <xf numFmtId="14" fontId="18" fillId="6" borderId="3" xfId="0" applyNumberFormat="1" applyFont="1" applyFill="1" applyBorder="1" applyAlignment="1">
      <alignment horizontal="center" vertical="top" wrapText="1"/>
    </xf>
    <xf numFmtId="1" fontId="19" fillId="8" borderId="3" xfId="0" applyNumberFormat="1" applyFont="1" applyFill="1" applyBorder="1" applyAlignment="1">
      <alignment horizontal="center" vertical="top" wrapText="1"/>
    </xf>
    <xf numFmtId="0" fontId="19" fillId="8" borderId="3" xfId="0" applyFont="1" applyFill="1" applyBorder="1" applyAlignment="1">
      <alignment horizontal="center" vertical="top" wrapText="1"/>
    </xf>
    <xf numFmtId="0" fontId="26" fillId="0" borderId="1" xfId="0" applyFont="1" applyBorder="1" applyAlignment="1" applyProtection="1">
      <alignment horizontal="center" vertical="center"/>
      <protection locked="0"/>
    </xf>
    <xf numFmtId="0" fontId="23" fillId="4" borderId="5" xfId="0" applyFont="1" applyFill="1" applyBorder="1" applyAlignment="1">
      <alignment vertical="center" wrapText="1"/>
    </xf>
    <xf numFmtId="0" fontId="34" fillId="0" borderId="14" xfId="0" applyFont="1" applyBorder="1" applyAlignment="1">
      <alignment vertical="center"/>
    </xf>
    <xf numFmtId="0" fontId="5" fillId="0" borderId="1" xfId="0" applyFont="1" applyBorder="1" applyAlignment="1" applyProtection="1">
      <alignment horizontal="center" vertical="center"/>
      <protection locked="0"/>
    </xf>
    <xf numFmtId="14" fontId="13" fillId="3" borderId="1" xfId="0" applyNumberFormat="1" applyFont="1" applyFill="1" applyBorder="1" applyAlignment="1">
      <alignment horizontal="center" vertical="top" wrapText="1"/>
    </xf>
    <xf numFmtId="0" fontId="10" fillId="0" borderId="14" xfId="0" applyFont="1" applyBorder="1" applyAlignment="1">
      <alignment horizontal="center" vertical="center"/>
    </xf>
    <xf numFmtId="14" fontId="42" fillId="6" borderId="3" xfId="0" applyNumberFormat="1" applyFont="1" applyFill="1" applyBorder="1" applyAlignment="1">
      <alignment horizontal="center" vertical="top" wrapText="1"/>
    </xf>
    <xf numFmtId="0" fontId="41" fillId="6" borderId="3" xfId="0" applyFont="1" applyFill="1" applyBorder="1" applyAlignment="1">
      <alignment horizontal="center" vertical="top" wrapText="1"/>
    </xf>
    <xf numFmtId="14" fontId="42" fillId="8" borderId="3" xfId="0" applyNumberFormat="1" applyFont="1" applyFill="1" applyBorder="1" applyAlignment="1">
      <alignment horizontal="center" vertical="top" wrapText="1"/>
    </xf>
    <xf numFmtId="0" fontId="41" fillId="8" borderId="3" xfId="0" applyFont="1" applyFill="1" applyBorder="1" applyAlignment="1">
      <alignment horizontal="center" vertical="top" wrapText="1"/>
    </xf>
    <xf numFmtId="0" fontId="26" fillId="0" borderId="0" xfId="0" applyFont="1" applyAlignment="1">
      <alignment horizontal="center" vertical="top"/>
    </xf>
    <xf numFmtId="0" fontId="23" fillId="5" borderId="1" xfId="0" applyFont="1" applyFill="1" applyBorder="1" applyAlignment="1">
      <alignment horizontal="center" vertical="center" wrapText="1"/>
    </xf>
    <xf numFmtId="0" fontId="0" fillId="0" borderId="0" xfId="0" applyAlignment="1" applyProtection="1">
      <alignment horizontal="center" vertical="center"/>
      <protection locked="0"/>
    </xf>
    <xf numFmtId="0" fontId="0" fillId="0" borderId="1" xfId="0" applyBorder="1" applyAlignment="1" applyProtection="1">
      <alignment horizontal="center" vertical="center"/>
      <protection locked="0"/>
    </xf>
    <xf numFmtId="0" fontId="23" fillId="5" borderId="1" xfId="0" applyFont="1" applyFill="1" applyBorder="1" applyAlignment="1">
      <alignment vertical="center" wrapText="1"/>
    </xf>
    <xf numFmtId="0" fontId="23" fillId="5" borderId="24" xfId="0" applyFont="1" applyFill="1" applyBorder="1" applyAlignment="1">
      <alignment vertical="center" wrapText="1"/>
    </xf>
    <xf numFmtId="0" fontId="23" fillId="5" borderId="7" xfId="0" applyFont="1" applyFill="1" applyBorder="1" applyAlignment="1">
      <alignment vertical="center" wrapText="1"/>
    </xf>
    <xf numFmtId="0" fontId="23" fillId="12" borderId="1" xfId="0" applyFont="1" applyFill="1" applyBorder="1" applyAlignment="1">
      <alignment horizontal="center" vertical="center" wrapText="1"/>
    </xf>
    <xf numFmtId="0" fontId="42" fillId="13" borderId="3" xfId="0" applyFont="1" applyFill="1" applyBorder="1" applyAlignment="1">
      <alignment horizontal="center" vertical="top" wrapText="1"/>
    </xf>
    <xf numFmtId="0" fontId="41" fillId="13" borderId="3" xfId="0" applyFont="1" applyFill="1" applyBorder="1" applyAlignment="1">
      <alignment horizontal="center" vertical="top" wrapText="1"/>
    </xf>
    <xf numFmtId="164" fontId="42" fillId="13" borderId="3" xfId="0" applyNumberFormat="1" applyFont="1" applyFill="1" applyBorder="1" applyAlignment="1">
      <alignment horizontal="center" vertical="top" wrapText="1"/>
    </xf>
    <xf numFmtId="165" fontId="42" fillId="13" borderId="3" xfId="0" applyNumberFormat="1" applyFont="1" applyFill="1" applyBorder="1" applyAlignment="1">
      <alignment horizontal="center" vertical="top" wrapText="1"/>
    </xf>
    <xf numFmtId="164" fontId="43" fillId="13" borderId="3" xfId="0" applyNumberFormat="1" applyFont="1" applyFill="1" applyBorder="1" applyAlignment="1">
      <alignment horizontal="center" vertical="top" wrapText="1"/>
    </xf>
    <xf numFmtId="14" fontId="42" fillId="13" borderId="3" xfId="0" applyNumberFormat="1" applyFont="1" applyFill="1" applyBorder="1" applyAlignment="1">
      <alignment horizontal="center" vertical="top" wrapText="1"/>
    </xf>
    <xf numFmtId="14" fontId="41" fillId="13" borderId="3" xfId="0" applyNumberFormat="1" applyFont="1" applyFill="1" applyBorder="1" applyAlignment="1">
      <alignment horizontal="center" vertical="top" wrapText="1"/>
    </xf>
    <xf numFmtId="1" fontId="42" fillId="13" borderId="3" xfId="0" applyNumberFormat="1" applyFont="1" applyFill="1" applyBorder="1" applyAlignment="1">
      <alignment horizontal="center" vertical="top" wrapText="1"/>
    </xf>
    <xf numFmtId="0" fontId="42" fillId="13" borderId="4" xfId="0" applyFont="1" applyFill="1" applyBorder="1" applyAlignment="1">
      <alignment horizontal="center" vertical="top" wrapText="1"/>
    </xf>
    <xf numFmtId="0" fontId="42" fillId="13" borderId="8" xfId="0" applyFont="1" applyFill="1" applyBorder="1" applyAlignment="1">
      <alignment horizontal="center" vertical="top" wrapText="1"/>
    </xf>
    <xf numFmtId="49" fontId="42" fillId="13" borderId="3" xfId="0" applyNumberFormat="1" applyFont="1" applyFill="1" applyBorder="1" applyAlignment="1">
      <alignment horizontal="center" vertical="top" wrapText="1"/>
    </xf>
    <xf numFmtId="0" fontId="42" fillId="13" borderId="1" xfId="0" applyFont="1" applyFill="1" applyBorder="1" applyAlignment="1">
      <alignment horizontal="center" vertical="top" wrapText="1"/>
    </xf>
    <xf numFmtId="164" fontId="19" fillId="8" borderId="3" xfId="0" applyNumberFormat="1" applyFont="1" applyFill="1" applyBorder="1" applyAlignment="1">
      <alignment horizontal="center" vertical="top" wrapText="1"/>
    </xf>
    <xf numFmtId="165" fontId="19" fillId="8" borderId="3" xfId="0" applyNumberFormat="1" applyFont="1" applyFill="1" applyBorder="1" applyAlignment="1">
      <alignment horizontal="center" vertical="top" wrapText="1"/>
    </xf>
    <xf numFmtId="164" fontId="20" fillId="8" borderId="3" xfId="0" applyNumberFormat="1" applyFont="1" applyFill="1" applyBorder="1" applyAlignment="1">
      <alignment horizontal="center" vertical="top" wrapText="1"/>
    </xf>
    <xf numFmtId="14" fontId="18" fillId="8" borderId="3" xfId="0" applyNumberFormat="1" applyFont="1" applyFill="1" applyBorder="1" applyAlignment="1">
      <alignment horizontal="center" vertical="top" wrapText="1"/>
    </xf>
    <xf numFmtId="0" fontId="19" fillId="8" borderId="4" xfId="0" applyFont="1" applyFill="1" applyBorder="1" applyAlignment="1">
      <alignment horizontal="center" vertical="top" wrapText="1"/>
    </xf>
    <xf numFmtId="0" fontId="19" fillId="8" borderId="8" xfId="0" applyFont="1" applyFill="1" applyBorder="1" applyAlignment="1">
      <alignment horizontal="center" vertical="top" wrapText="1"/>
    </xf>
    <xf numFmtId="49" fontId="19" fillId="8" borderId="3" xfId="0" applyNumberFormat="1" applyFont="1" applyFill="1" applyBorder="1" applyAlignment="1">
      <alignment horizontal="center" vertical="top" wrapText="1"/>
    </xf>
    <xf numFmtId="0" fontId="19" fillId="8" borderId="1" xfId="0" applyFont="1" applyFill="1" applyBorder="1" applyAlignment="1">
      <alignment horizontal="center" vertical="top" wrapText="1"/>
    </xf>
    <xf numFmtId="0" fontId="19" fillId="6" borderId="3" xfId="0" applyFont="1" applyFill="1" applyBorder="1" applyAlignment="1">
      <alignment horizontal="center" vertical="top" wrapText="1"/>
    </xf>
    <xf numFmtId="164" fontId="19" fillId="6" borderId="3" xfId="0" applyNumberFormat="1" applyFont="1" applyFill="1" applyBorder="1" applyAlignment="1">
      <alignment horizontal="center" vertical="top" wrapText="1"/>
    </xf>
    <xf numFmtId="164" fontId="20" fillId="6" borderId="3" xfId="0" applyNumberFormat="1" applyFont="1" applyFill="1" applyBorder="1" applyAlignment="1">
      <alignment horizontal="center" vertical="top" wrapText="1"/>
    </xf>
    <xf numFmtId="1" fontId="19" fillId="6" borderId="3" xfId="0" applyNumberFormat="1" applyFont="1" applyFill="1" applyBorder="1" applyAlignment="1">
      <alignment horizontal="center" vertical="top" wrapText="1"/>
    </xf>
    <xf numFmtId="0" fontId="19" fillId="6" borderId="4" xfId="0" applyFont="1" applyFill="1" applyBorder="1" applyAlignment="1">
      <alignment horizontal="center" vertical="top" wrapText="1"/>
    </xf>
    <xf numFmtId="0" fontId="19" fillId="6" borderId="8" xfId="0" applyFont="1" applyFill="1" applyBorder="1" applyAlignment="1">
      <alignment horizontal="center" vertical="top" wrapText="1"/>
    </xf>
    <xf numFmtId="49" fontId="19" fillId="6" borderId="3" xfId="0" applyNumberFormat="1" applyFont="1" applyFill="1" applyBorder="1" applyAlignment="1">
      <alignment horizontal="center" vertical="top" wrapText="1"/>
    </xf>
    <xf numFmtId="0" fontId="19" fillId="6" borderId="1" xfId="0" applyFont="1" applyFill="1" applyBorder="1" applyAlignment="1">
      <alignment horizontal="center" vertical="top" wrapText="1"/>
    </xf>
    <xf numFmtId="0" fontId="13" fillId="3" borderId="1" xfId="0" applyFont="1" applyFill="1" applyBorder="1" applyAlignment="1">
      <alignment horizontal="center" vertical="center" wrapText="1"/>
    </xf>
    <xf numFmtId="0" fontId="0" fillId="0" borderId="0" xfId="0" applyAlignment="1">
      <alignment horizontal="center" vertical="center" wrapText="1"/>
    </xf>
    <xf numFmtId="0" fontId="57" fillId="2" borderId="1" xfId="0" applyFont="1" applyFill="1" applyBorder="1" applyAlignment="1">
      <alignment horizontal="center" vertical="center" wrapText="1"/>
    </xf>
    <xf numFmtId="0" fontId="40" fillId="0" borderId="14" xfId="0" applyFont="1" applyBorder="1" applyAlignment="1">
      <alignment horizontal="center" vertical="top" wrapText="1"/>
    </xf>
    <xf numFmtId="0" fontId="3" fillId="0" borderId="14" xfId="0" applyFont="1" applyBorder="1" applyAlignment="1">
      <alignment horizontal="left" vertical="top" wrapText="1" indent="2"/>
    </xf>
    <xf numFmtId="0" fontId="37" fillId="0" borderId="17" xfId="0" applyFont="1" applyBorder="1" applyAlignment="1">
      <alignment horizontal="left" vertical="top" wrapText="1" indent="1"/>
    </xf>
    <xf numFmtId="0" fontId="37" fillId="0" borderId="18" xfId="0" applyFont="1" applyBorder="1" applyAlignment="1">
      <alignment horizontal="left" vertical="top" wrapText="1" indent="1"/>
    </xf>
    <xf numFmtId="0" fontId="37" fillId="0" borderId="19" xfId="0" applyFont="1" applyBorder="1" applyAlignment="1">
      <alignment horizontal="left" vertical="top" wrapText="1" indent="1"/>
    </xf>
    <xf numFmtId="0" fontId="0" fillId="0" borderId="15" xfId="0" applyBorder="1" applyAlignment="1">
      <alignment horizontal="left" vertical="top" wrapText="1" indent="1"/>
    </xf>
    <xf numFmtId="0" fontId="3" fillId="0" borderId="15" xfId="0" applyFont="1" applyBorder="1" applyAlignment="1">
      <alignment horizontal="left" vertical="top" wrapText="1" indent="1"/>
    </xf>
    <xf numFmtId="0" fontId="5" fillId="0" borderId="17" xfId="0" applyFont="1" applyBorder="1" applyAlignment="1">
      <alignment horizontal="left" vertical="top" wrapText="1" indent="5"/>
    </xf>
    <xf numFmtId="0" fontId="5" fillId="0" borderId="18" xfId="0" applyFont="1" applyBorder="1" applyAlignment="1">
      <alignment horizontal="left" vertical="top" wrapText="1" indent="5"/>
    </xf>
    <xf numFmtId="0" fontId="3" fillId="0" borderId="18" xfId="0" applyFont="1" applyBorder="1" applyAlignment="1">
      <alignment horizontal="left" vertical="top" wrapText="1" indent="5"/>
    </xf>
    <xf numFmtId="0" fontId="3" fillId="0" borderId="19" xfId="0" applyFont="1" applyBorder="1" applyAlignment="1">
      <alignment horizontal="left" vertical="top" wrapText="1" indent="5"/>
    </xf>
    <xf numFmtId="0" fontId="5" fillId="0" borderId="17" xfId="0" applyFont="1" applyBorder="1" applyAlignment="1">
      <alignment horizontal="left" vertical="top" wrapText="1" indent="2"/>
    </xf>
    <xf numFmtId="0" fontId="5" fillId="0" borderId="18" xfId="0" applyFont="1" applyBorder="1" applyAlignment="1">
      <alignment horizontal="left" vertical="top" wrapText="1" indent="2"/>
    </xf>
    <xf numFmtId="0" fontId="5" fillId="0" borderId="19" xfId="0" applyFont="1" applyBorder="1" applyAlignment="1">
      <alignment horizontal="left" vertical="top" wrapText="1" indent="2"/>
    </xf>
    <xf numFmtId="0" fontId="3" fillId="0" borderId="16" xfId="0" applyFont="1" applyBorder="1" applyAlignment="1">
      <alignment horizontal="left" vertical="top" wrapText="1" indent="5"/>
    </xf>
    <xf numFmtId="0" fontId="5" fillId="0" borderId="16" xfId="0" applyFont="1" applyBorder="1" applyAlignment="1">
      <alignment horizontal="left" vertical="top" wrapText="1" indent="5"/>
    </xf>
    <xf numFmtId="0" fontId="53" fillId="0" borderId="14" xfId="0" applyFont="1" applyBorder="1" applyAlignment="1">
      <alignment horizontal="left" vertical="top" wrapText="1" indent="2"/>
    </xf>
    <xf numFmtId="0" fontId="23" fillId="5" borderId="25" xfId="0" applyFont="1" applyFill="1" applyBorder="1" applyAlignment="1">
      <alignment horizontal="center" vertical="center" wrapText="1"/>
    </xf>
    <xf numFmtId="0" fontId="23" fillId="5" borderId="12" xfId="0" applyFont="1" applyFill="1" applyBorder="1" applyAlignment="1">
      <alignment horizontal="center" vertical="center" wrapText="1"/>
    </xf>
    <xf numFmtId="0" fontId="23" fillId="5" borderId="26" xfId="0" applyFont="1" applyFill="1" applyBorder="1" applyAlignment="1">
      <alignment horizontal="center" vertical="center" wrapText="1"/>
    </xf>
    <xf numFmtId="0" fontId="23" fillId="5" borderId="6" xfId="0" applyFont="1" applyFill="1" applyBorder="1" applyAlignment="1">
      <alignment horizontal="center" vertical="center" wrapText="1"/>
    </xf>
    <xf numFmtId="0" fontId="23" fillId="5" borderId="24" xfId="0" applyFont="1" applyFill="1" applyBorder="1" applyAlignment="1">
      <alignment horizontal="center" vertical="center" wrapText="1"/>
    </xf>
    <xf numFmtId="0" fontId="23" fillId="5" borderId="7" xfId="0" applyFont="1" applyFill="1" applyBorder="1" applyAlignment="1">
      <alignment horizontal="center" vertical="center" wrapText="1"/>
    </xf>
    <xf numFmtId="0" fontId="7" fillId="4" borderId="11" xfId="0" applyFont="1" applyFill="1" applyBorder="1" applyAlignment="1">
      <alignment horizontal="left" vertical="center"/>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4" borderId="11"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20" xfId="0" applyFont="1" applyFill="1" applyBorder="1" applyAlignment="1">
      <alignment horizontal="center" vertical="center"/>
    </xf>
    <xf numFmtId="0" fontId="7" fillId="4" borderId="21" xfId="0" applyFont="1" applyFill="1" applyBorder="1" applyAlignment="1">
      <alignment horizontal="center" vertical="center"/>
    </xf>
    <xf numFmtId="0" fontId="7" fillId="4" borderId="22"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5" xfId="0" applyFont="1" applyFill="1" applyBorder="1" applyAlignment="1">
      <alignment horizontal="center" vertical="center"/>
    </xf>
    <xf numFmtId="0" fontId="23" fillId="5" borderId="6" xfId="0" applyFont="1" applyFill="1" applyBorder="1" applyAlignment="1">
      <alignment horizontal="left" vertical="center" wrapText="1"/>
    </xf>
    <xf numFmtId="0" fontId="23" fillId="5" borderId="24" xfId="0" applyFont="1" applyFill="1" applyBorder="1" applyAlignment="1">
      <alignment horizontal="left" vertical="center" wrapText="1"/>
    </xf>
    <xf numFmtId="0" fontId="23" fillId="5" borderId="7" xfId="0" applyFont="1" applyFill="1" applyBorder="1" applyAlignment="1">
      <alignment horizontal="left" vertical="center" wrapText="1"/>
    </xf>
    <xf numFmtId="0" fontId="23" fillId="7" borderId="6" xfId="0" applyFont="1" applyFill="1" applyBorder="1" applyAlignment="1">
      <alignment horizontal="center" vertical="center" wrapText="1"/>
    </xf>
    <xf numFmtId="0" fontId="23" fillId="7" borderId="24" xfId="0" applyFont="1" applyFill="1" applyBorder="1" applyAlignment="1">
      <alignment horizontal="center" vertical="center" wrapText="1"/>
    </xf>
    <xf numFmtId="0" fontId="23" fillId="7" borderId="7" xfId="0" applyFont="1" applyFill="1" applyBorder="1" applyAlignment="1">
      <alignment horizontal="center" vertical="center" wrapText="1"/>
    </xf>
    <xf numFmtId="0" fontId="23" fillId="12" borderId="2" xfId="0" applyFont="1" applyFill="1" applyBorder="1" applyAlignment="1">
      <alignment horizontal="center" vertical="center" wrapText="1"/>
    </xf>
    <xf numFmtId="0" fontId="23" fillId="12" borderId="9" xfId="0" applyFont="1" applyFill="1" applyBorder="1" applyAlignment="1">
      <alignment horizontal="center" vertical="center" wrapText="1"/>
    </xf>
    <xf numFmtId="0" fontId="23" fillId="12" borderId="1" xfId="0" applyFont="1" applyFill="1" applyBorder="1" applyAlignment="1">
      <alignment horizontal="center" vertical="center" wrapText="1"/>
    </xf>
    <xf numFmtId="0" fontId="23" fillId="12" borderId="23" xfId="0" applyFont="1" applyFill="1" applyBorder="1" applyAlignment="1">
      <alignment horizontal="center" vertical="center" wrapText="1"/>
    </xf>
    <xf numFmtId="0" fontId="23" fillId="12" borderId="1" xfId="0" applyFont="1" applyFill="1" applyBorder="1" applyAlignment="1">
      <alignment horizontal="left" vertical="center" wrapText="1"/>
    </xf>
    <xf numFmtId="0" fontId="23" fillId="12" borderId="6"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23" fillId="7" borderId="9" xfId="0" applyFont="1" applyFill="1" applyBorder="1" applyAlignment="1">
      <alignment horizontal="center" vertical="center" wrapText="1"/>
    </xf>
    <xf numFmtId="0" fontId="23" fillId="7" borderId="10" xfId="0" applyFont="1" applyFill="1" applyBorder="1" applyAlignment="1">
      <alignment horizontal="center" vertical="center" wrapText="1"/>
    </xf>
    <xf numFmtId="0" fontId="23" fillId="7" borderId="5" xfId="0" applyFont="1" applyFill="1" applyBorder="1" applyAlignment="1">
      <alignment horizontal="center" vertical="center" wrapText="1"/>
    </xf>
    <xf numFmtId="0" fontId="23" fillId="5" borderId="9" xfId="0" applyFont="1" applyFill="1" applyBorder="1" applyAlignment="1">
      <alignment horizontal="center" vertical="center" wrapText="1"/>
    </xf>
    <xf numFmtId="0" fontId="23" fillId="5" borderId="10" xfId="0" applyFont="1" applyFill="1" applyBorder="1" applyAlignment="1">
      <alignment horizontal="center" vertical="center" wrapText="1"/>
    </xf>
    <xf numFmtId="0" fontId="23" fillId="5" borderId="27"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23" fillId="5" borderId="23" xfId="0" applyFont="1" applyFill="1" applyBorder="1" applyAlignment="1">
      <alignment horizontal="center" vertical="center" wrapText="1"/>
    </xf>
    <xf numFmtId="0" fontId="23" fillId="5" borderId="1" xfId="0" applyFont="1" applyFill="1" applyBorder="1" applyAlignment="1">
      <alignment horizontal="left" vertical="center" wrapText="1"/>
    </xf>
    <xf numFmtId="0" fontId="23" fillId="7" borderId="1" xfId="0" applyFont="1" applyFill="1" applyBorder="1" applyAlignment="1">
      <alignment horizontal="center" vertical="center" wrapText="1"/>
    </xf>
    <xf numFmtId="0" fontId="23" fillId="12" borderId="10" xfId="0" applyFont="1" applyFill="1" applyBorder="1" applyAlignment="1">
      <alignment horizontal="center" vertical="center" wrapText="1"/>
    </xf>
    <xf numFmtId="0" fontId="23" fillId="12" borderId="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78BF"/>
      <color rgb="FF358189"/>
      <color rgb="FFBABFD1"/>
      <color rgb="FFDAEAF7"/>
      <color rgb="FFC0CFCE"/>
      <color rgb="FF8D9CB5"/>
      <color rgb="FF3F4A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211207</xdr:colOff>
      <xdr:row>1</xdr:row>
      <xdr:rowOff>119270</xdr:rowOff>
    </xdr:from>
    <xdr:to>
      <xdr:col>5</xdr:col>
      <xdr:colOff>704079</xdr:colOff>
      <xdr:row>5</xdr:row>
      <xdr:rowOff>151307</xdr:rowOff>
    </xdr:to>
    <xdr:pic>
      <xdr:nvPicPr>
        <xdr:cNvPr id="4" name="Picture 5">
          <a:extLst>
            <a:ext uri="{FF2B5EF4-FFF2-40B4-BE49-F238E27FC236}">
              <a16:creationId xmlns:a16="http://schemas.microsoft.com/office/drawing/2014/main" id="{B97A6423-7FA2-4793-8777-6EC583C91FBB}"/>
            </a:ext>
          </a:extLst>
        </xdr:cNvPr>
        <xdr:cNvPicPr>
          <a:picLocks noChangeAspect="1"/>
        </xdr:cNvPicPr>
      </xdr:nvPicPr>
      <xdr:blipFill>
        <a:blip xmlns:r="http://schemas.openxmlformats.org/officeDocument/2006/relationships" r:embed="rId1"/>
        <a:stretch>
          <a:fillRect/>
        </a:stretch>
      </xdr:blipFill>
      <xdr:spPr>
        <a:xfrm>
          <a:off x="820807" y="309770"/>
          <a:ext cx="3267075" cy="984537"/>
        </a:xfrm>
        <a:prstGeom prst="rect">
          <a:avLst/>
        </a:prstGeom>
      </xdr:spPr>
    </xdr:pic>
    <xdr:clientData/>
  </xdr:twoCellAnchor>
  <xdr:twoCellAnchor editAs="oneCell">
    <xdr:from>
      <xdr:col>12</xdr:col>
      <xdr:colOff>107675</xdr:colOff>
      <xdr:row>2</xdr:row>
      <xdr:rowOff>41411</xdr:rowOff>
    </xdr:from>
    <xdr:to>
      <xdr:col>14</xdr:col>
      <xdr:colOff>497154</xdr:colOff>
      <xdr:row>5</xdr:row>
      <xdr:rowOff>1241</xdr:rowOff>
    </xdr:to>
    <xdr:pic>
      <xdr:nvPicPr>
        <xdr:cNvPr id="7" name="Picture 6" descr="Logo: Pharmaceutical Benefits Scheme">
          <a:extLst>
            <a:ext uri="{FF2B5EF4-FFF2-40B4-BE49-F238E27FC236}">
              <a16:creationId xmlns:a16="http://schemas.microsoft.com/office/drawing/2014/main" id="{2FA8E7CB-0458-8DE8-C6B1-228F55ABA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49718" y="472107"/>
          <a:ext cx="1759226" cy="680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98976</xdr:colOff>
      <xdr:row>2</xdr:row>
      <xdr:rowOff>24846</xdr:rowOff>
    </xdr:from>
    <xdr:to>
      <xdr:col>18</xdr:col>
      <xdr:colOff>106231</xdr:colOff>
      <xdr:row>4</xdr:row>
      <xdr:rowOff>218522</xdr:rowOff>
    </xdr:to>
    <xdr:pic>
      <xdr:nvPicPr>
        <xdr:cNvPr id="5" name="Picture 7">
          <a:extLst>
            <a:ext uri="{FF2B5EF4-FFF2-40B4-BE49-F238E27FC236}">
              <a16:creationId xmlns:a16="http://schemas.microsoft.com/office/drawing/2014/main" id="{381E4271-85C5-54D2-32DC-7B38F6E4E7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633376" y="453471"/>
          <a:ext cx="2095500" cy="676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hyperlink" Target="mailto:first.last@abcpharmaco.com" TargetMode="External"/><Relationship Id="rId1" Type="http://schemas.openxmlformats.org/officeDocument/2006/relationships/hyperlink" Target="mailto:first.last@abcpharmaco.com"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mailto:first.last@abcpharmaco.com" TargetMode="External"/><Relationship Id="rId1" Type="http://schemas.openxmlformats.org/officeDocument/2006/relationships/hyperlink" Target="mailto:first.last@abcpharmac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FE08B-7141-4DD9-BA89-64D44DCBE737}">
  <dimension ref="A1:AO75"/>
  <sheetViews>
    <sheetView topLeftCell="A11" zoomScale="55" zoomScaleNormal="55" workbookViewId="0">
      <selection activeCell="B14" sqref="B14:S14"/>
    </sheetView>
  </sheetViews>
  <sheetFormatPr defaultColWidth="0" defaultRowHeight="14.5" zeroHeight="1" x14ac:dyDescent="0.35"/>
  <cols>
    <col min="1" max="1" width="9.1796875" customWidth="1"/>
    <col min="2" max="19" width="10.54296875" customWidth="1"/>
    <col min="20" max="39" width="9.1796875" customWidth="1"/>
  </cols>
  <sheetData>
    <row r="1" spans="1:41" x14ac:dyDescent="0.3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1"/>
      <c r="AC1" s="11"/>
      <c r="AD1" s="11"/>
      <c r="AE1" s="11"/>
      <c r="AF1" s="11"/>
      <c r="AG1" s="11"/>
      <c r="AH1" s="11"/>
      <c r="AI1" s="11"/>
      <c r="AJ1" s="11"/>
      <c r="AK1" s="11"/>
      <c r="AL1" s="11"/>
      <c r="AM1" s="11"/>
      <c r="AN1" s="11"/>
      <c r="AO1" s="11"/>
    </row>
    <row r="2" spans="1:41" ht="18.5" x14ac:dyDescent="0.35">
      <c r="A2" s="11"/>
      <c r="B2" s="4"/>
      <c r="C2" s="4"/>
      <c r="D2" s="4"/>
      <c r="E2" s="4"/>
      <c r="F2" s="4"/>
      <c r="G2" s="4"/>
      <c r="H2" s="4"/>
      <c r="I2" s="4"/>
      <c r="J2" s="4"/>
      <c r="K2" s="4"/>
      <c r="L2" s="4"/>
      <c r="M2" s="4"/>
      <c r="N2" s="4"/>
      <c r="O2" s="4"/>
      <c r="P2" s="4"/>
      <c r="Q2" s="4"/>
      <c r="R2" s="4"/>
      <c r="S2" s="4"/>
      <c r="T2" s="11"/>
      <c r="U2" s="11"/>
      <c r="V2" s="11"/>
      <c r="W2" s="11"/>
      <c r="X2" s="11"/>
      <c r="Y2" s="11"/>
      <c r="Z2" s="11"/>
      <c r="AA2" s="11"/>
      <c r="AB2" s="11"/>
      <c r="AC2" s="11"/>
      <c r="AD2" s="11"/>
      <c r="AE2" s="11"/>
      <c r="AF2" s="11"/>
      <c r="AG2" s="11"/>
      <c r="AH2" s="11"/>
      <c r="AI2" s="11"/>
      <c r="AJ2" s="11"/>
      <c r="AK2" s="11"/>
      <c r="AL2" s="11"/>
      <c r="AM2" s="11"/>
      <c r="AN2" s="11"/>
      <c r="AO2" s="11"/>
    </row>
    <row r="3" spans="1:41" ht="18.5" x14ac:dyDescent="0.35">
      <c r="A3" s="11"/>
      <c r="B3" s="4"/>
      <c r="C3" s="4"/>
      <c r="D3" s="4"/>
      <c r="E3" s="4"/>
      <c r="F3" s="4"/>
      <c r="G3" s="4"/>
      <c r="H3" s="4"/>
      <c r="I3" s="4"/>
      <c r="J3" s="4"/>
      <c r="K3" s="4"/>
      <c r="L3" s="4"/>
      <c r="M3" s="4"/>
      <c r="N3" s="4"/>
      <c r="O3" s="4"/>
      <c r="P3" s="4"/>
      <c r="Q3" s="4"/>
      <c r="R3" s="4"/>
      <c r="S3" s="4"/>
      <c r="T3" s="11"/>
      <c r="U3" s="11"/>
      <c r="V3" s="11"/>
      <c r="W3" s="11"/>
      <c r="X3" s="11"/>
      <c r="Y3" s="11"/>
      <c r="Z3" s="11"/>
      <c r="AA3" s="11"/>
      <c r="AB3" s="11"/>
      <c r="AC3" s="11"/>
      <c r="AD3" s="11"/>
      <c r="AE3" s="11"/>
      <c r="AF3" s="11"/>
      <c r="AG3" s="11"/>
      <c r="AH3" s="11"/>
      <c r="AI3" s="11"/>
      <c r="AJ3" s="11"/>
      <c r="AK3" s="11"/>
      <c r="AL3" s="11"/>
      <c r="AM3" s="11"/>
      <c r="AN3" s="11"/>
      <c r="AO3" s="11"/>
    </row>
    <row r="4" spans="1:41" ht="18.5" x14ac:dyDescent="0.35">
      <c r="A4" s="11"/>
      <c r="B4" s="4"/>
      <c r="C4" s="4"/>
      <c r="D4" s="4"/>
      <c r="E4" s="4"/>
      <c r="F4" s="4"/>
      <c r="G4" s="4"/>
      <c r="H4" s="4"/>
      <c r="I4" s="4"/>
      <c r="J4" s="4"/>
      <c r="K4" s="4"/>
      <c r="L4" s="4"/>
      <c r="M4" s="4"/>
      <c r="N4" s="4"/>
      <c r="O4" s="4"/>
      <c r="P4" s="4"/>
      <c r="Q4" s="4"/>
      <c r="R4" s="4"/>
      <c r="S4" s="4"/>
      <c r="T4" s="11"/>
      <c r="U4" s="11"/>
      <c r="V4" s="11"/>
      <c r="W4" s="11"/>
      <c r="X4" s="11"/>
      <c r="Y4" s="11"/>
      <c r="Z4" s="11"/>
      <c r="AA4" s="11"/>
      <c r="AB4" s="11"/>
      <c r="AC4" s="11"/>
      <c r="AD4" s="11"/>
      <c r="AE4" s="11"/>
      <c r="AF4" s="11"/>
      <c r="AG4" s="11"/>
      <c r="AH4" s="11"/>
      <c r="AI4" s="11"/>
      <c r="AJ4" s="11"/>
      <c r="AK4" s="11"/>
      <c r="AL4" s="11"/>
      <c r="AM4" s="11"/>
      <c r="AN4" s="11"/>
      <c r="AO4" s="11"/>
    </row>
    <row r="5" spans="1:41" ht="18.5" x14ac:dyDescent="0.35">
      <c r="A5" s="11"/>
      <c r="B5" s="4"/>
      <c r="C5" s="4"/>
      <c r="D5" s="4"/>
      <c r="E5" s="4"/>
      <c r="F5" s="4"/>
      <c r="G5" s="4"/>
      <c r="H5" s="4"/>
      <c r="I5" s="4"/>
      <c r="J5" s="4"/>
      <c r="K5" s="4"/>
      <c r="L5" s="4"/>
      <c r="M5" s="4"/>
      <c r="N5" s="4"/>
      <c r="O5" s="4"/>
      <c r="P5" s="4"/>
      <c r="Q5" s="4"/>
      <c r="R5" s="4"/>
      <c r="S5" s="4"/>
      <c r="T5" s="11"/>
      <c r="U5" s="11"/>
      <c r="V5" s="11"/>
      <c r="W5" s="11"/>
      <c r="X5" s="11"/>
      <c r="Y5" s="11"/>
      <c r="Z5" s="11"/>
      <c r="AA5" s="11"/>
      <c r="AB5" s="11"/>
      <c r="AC5" s="11"/>
      <c r="AD5" s="11"/>
      <c r="AE5" s="11"/>
      <c r="AF5" s="11"/>
      <c r="AG5" s="11"/>
      <c r="AH5" s="11"/>
      <c r="AI5" s="11"/>
      <c r="AJ5" s="11"/>
      <c r="AK5" s="11"/>
      <c r="AL5" s="11"/>
      <c r="AM5" s="11"/>
      <c r="AN5" s="11"/>
      <c r="AO5" s="11"/>
    </row>
    <row r="6" spans="1:41" ht="18.5" x14ac:dyDescent="0.35">
      <c r="A6" s="11"/>
      <c r="B6" s="4"/>
      <c r="C6" s="4"/>
      <c r="D6" s="4"/>
      <c r="E6" s="4"/>
      <c r="F6" s="4"/>
      <c r="G6" s="4"/>
      <c r="H6" s="4"/>
      <c r="I6" s="4"/>
      <c r="J6" s="4"/>
      <c r="K6" s="4"/>
      <c r="L6" s="4"/>
      <c r="M6" s="4"/>
      <c r="N6" s="4"/>
      <c r="O6" s="4"/>
      <c r="P6" s="4"/>
      <c r="Q6" s="4"/>
      <c r="R6" s="4"/>
      <c r="S6" s="4"/>
      <c r="T6" s="11"/>
      <c r="U6" s="11"/>
      <c r="V6" s="11"/>
      <c r="W6" s="11"/>
      <c r="X6" s="11"/>
      <c r="Y6" s="11"/>
      <c r="Z6" s="11"/>
      <c r="AA6" s="11"/>
      <c r="AB6" s="11"/>
      <c r="AC6" s="11"/>
      <c r="AD6" s="11"/>
      <c r="AE6" s="11"/>
      <c r="AF6" s="11"/>
      <c r="AG6" s="11"/>
      <c r="AH6" s="11"/>
      <c r="AI6" s="11"/>
      <c r="AJ6" s="11"/>
      <c r="AK6" s="11"/>
      <c r="AL6" s="11"/>
      <c r="AM6" s="11"/>
      <c r="AN6" s="11"/>
      <c r="AO6" s="11"/>
    </row>
    <row r="7" spans="1:41" ht="42.75" customHeight="1" x14ac:dyDescent="0.35">
      <c r="A7" s="11"/>
      <c r="B7" s="101" t="s">
        <v>0</v>
      </c>
      <c r="C7" s="101"/>
      <c r="D7" s="101"/>
      <c r="E7" s="101"/>
      <c r="F7" s="101"/>
      <c r="G7" s="101"/>
      <c r="H7" s="101"/>
      <c r="I7" s="101"/>
      <c r="J7" s="101"/>
      <c r="K7" s="101"/>
      <c r="L7" s="101"/>
      <c r="M7" s="101"/>
      <c r="N7" s="101"/>
      <c r="O7" s="101"/>
      <c r="P7" s="101"/>
      <c r="Q7" s="101"/>
      <c r="R7" s="101"/>
      <c r="S7" s="101"/>
      <c r="T7" s="11"/>
      <c r="U7" s="11"/>
      <c r="V7" s="11"/>
      <c r="W7" s="11"/>
      <c r="X7" s="11"/>
      <c r="Y7" s="11"/>
      <c r="Z7" s="11"/>
      <c r="AA7" s="11"/>
      <c r="AB7" s="11"/>
      <c r="AC7" s="11"/>
      <c r="AD7" s="11"/>
      <c r="AE7" s="11"/>
      <c r="AF7" s="11"/>
      <c r="AG7" s="11"/>
      <c r="AH7" s="11"/>
      <c r="AI7" s="11"/>
      <c r="AJ7" s="11"/>
      <c r="AK7" s="11"/>
      <c r="AL7" s="11"/>
      <c r="AM7" s="11"/>
      <c r="AN7" s="11"/>
      <c r="AO7" s="11"/>
    </row>
    <row r="8" spans="1:41" ht="21" customHeight="1" x14ac:dyDescent="0.35">
      <c r="A8" s="11"/>
      <c r="B8" s="103" t="s">
        <v>1</v>
      </c>
      <c r="C8" s="104"/>
      <c r="D8" s="104"/>
      <c r="E8" s="104"/>
      <c r="F8" s="104"/>
      <c r="G8" s="104"/>
      <c r="H8" s="104"/>
      <c r="I8" s="104"/>
      <c r="J8" s="104"/>
      <c r="K8" s="104"/>
      <c r="L8" s="104"/>
      <c r="M8" s="104"/>
      <c r="N8" s="104"/>
      <c r="O8" s="104"/>
      <c r="P8" s="104"/>
      <c r="Q8" s="104"/>
      <c r="R8" s="104"/>
      <c r="S8" s="105"/>
      <c r="T8" s="11"/>
      <c r="U8" s="11"/>
      <c r="V8" s="11"/>
      <c r="W8" s="11"/>
      <c r="X8" s="11"/>
      <c r="Y8" s="11"/>
      <c r="Z8" s="11"/>
      <c r="AA8" s="11"/>
      <c r="AB8" s="11"/>
      <c r="AC8" s="11"/>
      <c r="AD8" s="11"/>
      <c r="AE8" s="11"/>
      <c r="AF8" s="11"/>
      <c r="AG8" s="11"/>
      <c r="AH8" s="11"/>
      <c r="AI8" s="11"/>
      <c r="AJ8" s="11"/>
      <c r="AK8" s="11"/>
      <c r="AL8" s="11"/>
      <c r="AM8" s="11"/>
      <c r="AN8" s="11"/>
      <c r="AO8" s="11"/>
    </row>
    <row r="9" spans="1:41" ht="42" customHeight="1" x14ac:dyDescent="0.35">
      <c r="A9" s="11"/>
      <c r="B9" s="112" t="s">
        <v>2</v>
      </c>
      <c r="C9" s="113"/>
      <c r="D9" s="113"/>
      <c r="E9" s="113"/>
      <c r="F9" s="113"/>
      <c r="G9" s="113"/>
      <c r="H9" s="113"/>
      <c r="I9" s="113"/>
      <c r="J9" s="113"/>
      <c r="K9" s="113"/>
      <c r="L9" s="113"/>
      <c r="M9" s="113"/>
      <c r="N9" s="113"/>
      <c r="O9" s="113"/>
      <c r="P9" s="113"/>
      <c r="Q9" s="113"/>
      <c r="R9" s="113"/>
      <c r="S9" s="114"/>
      <c r="T9" s="11"/>
      <c r="U9" s="11"/>
      <c r="V9" s="11"/>
      <c r="W9" s="11"/>
      <c r="X9" s="11"/>
      <c r="Y9" s="11"/>
      <c r="Z9" s="11"/>
      <c r="AA9" s="11"/>
      <c r="AB9" s="11"/>
      <c r="AC9" s="11"/>
      <c r="AD9" s="11"/>
      <c r="AE9" s="11"/>
      <c r="AF9" s="11"/>
      <c r="AG9" s="11"/>
      <c r="AH9" s="11"/>
      <c r="AI9" s="11"/>
      <c r="AJ9" s="11"/>
      <c r="AK9" s="11"/>
      <c r="AL9" s="11"/>
      <c r="AM9" s="11"/>
      <c r="AN9" s="11"/>
      <c r="AO9" s="11"/>
    </row>
    <row r="10" spans="1:41" ht="45" customHeight="1" x14ac:dyDescent="0.35">
      <c r="A10" s="11"/>
      <c r="B10" s="106" t="s">
        <v>7272</v>
      </c>
      <c r="C10" s="106"/>
      <c r="D10" s="107"/>
      <c r="E10" s="107"/>
      <c r="F10" s="107"/>
      <c r="G10" s="107"/>
      <c r="H10" s="107"/>
      <c r="I10" s="107"/>
      <c r="J10" s="107"/>
      <c r="K10" s="107"/>
      <c r="L10" s="107"/>
      <c r="M10" s="107"/>
      <c r="N10" s="107"/>
      <c r="O10" s="107"/>
      <c r="P10" s="107"/>
      <c r="Q10" s="107"/>
      <c r="R10" s="107"/>
      <c r="S10" s="107"/>
      <c r="T10" s="11"/>
      <c r="U10" s="11"/>
      <c r="V10" s="11"/>
      <c r="W10" s="11"/>
      <c r="X10" s="11"/>
      <c r="Y10" s="11"/>
      <c r="Z10" s="11"/>
      <c r="AA10" s="11"/>
      <c r="AB10" s="11"/>
      <c r="AC10" s="11"/>
      <c r="AD10" s="11"/>
      <c r="AE10" s="11"/>
      <c r="AF10" s="11"/>
      <c r="AG10" s="11"/>
      <c r="AH10" s="11"/>
      <c r="AI10" s="11"/>
      <c r="AJ10" s="11"/>
      <c r="AK10" s="11"/>
      <c r="AL10" s="11"/>
      <c r="AM10" s="11"/>
      <c r="AN10" s="11"/>
      <c r="AO10" s="11"/>
    </row>
    <row r="11" spans="1:41" ht="158.5" customHeight="1" x14ac:dyDescent="0.35">
      <c r="A11" s="11"/>
      <c r="B11" s="108" t="s">
        <v>7290</v>
      </c>
      <c r="C11" s="109"/>
      <c r="D11" s="110"/>
      <c r="E11" s="110"/>
      <c r="F11" s="110"/>
      <c r="G11" s="110"/>
      <c r="H11" s="110"/>
      <c r="I11" s="110"/>
      <c r="J11" s="110"/>
      <c r="K11" s="110"/>
      <c r="L11" s="110"/>
      <c r="M11" s="110"/>
      <c r="N11" s="110"/>
      <c r="O11" s="110"/>
      <c r="P11" s="110"/>
      <c r="Q11" s="110"/>
      <c r="R11" s="110"/>
      <c r="S11" s="111"/>
      <c r="T11" s="11"/>
      <c r="U11" s="11"/>
      <c r="V11" s="11"/>
      <c r="W11" s="11"/>
      <c r="X11" s="11"/>
      <c r="Y11" s="11"/>
      <c r="Z11" s="11"/>
      <c r="AA11" s="11"/>
      <c r="AB11" s="11"/>
      <c r="AC11" s="11"/>
      <c r="AD11" s="11"/>
      <c r="AE11" s="11"/>
      <c r="AF11" s="11"/>
      <c r="AG11" s="11"/>
      <c r="AH11" s="11"/>
      <c r="AI11" s="11"/>
      <c r="AJ11" s="11"/>
      <c r="AK11" s="11"/>
      <c r="AL11" s="11"/>
      <c r="AM11" s="11"/>
      <c r="AN11" s="11"/>
      <c r="AO11" s="11"/>
    </row>
    <row r="12" spans="1:41" ht="103" customHeight="1" x14ac:dyDescent="0.35">
      <c r="A12" s="11"/>
      <c r="B12" s="115" t="s">
        <v>7273</v>
      </c>
      <c r="C12" s="115"/>
      <c r="D12" s="116"/>
      <c r="E12" s="116"/>
      <c r="F12" s="116"/>
      <c r="G12" s="116"/>
      <c r="H12" s="116"/>
      <c r="I12" s="116"/>
      <c r="J12" s="116"/>
      <c r="K12" s="116"/>
      <c r="L12" s="116"/>
      <c r="M12" s="116"/>
      <c r="N12" s="116"/>
      <c r="O12" s="116"/>
      <c r="P12" s="116"/>
      <c r="Q12" s="116"/>
      <c r="R12" s="116"/>
      <c r="S12" s="116"/>
      <c r="T12" s="11"/>
      <c r="U12" s="11"/>
      <c r="V12" s="11"/>
      <c r="W12" s="11"/>
      <c r="X12" s="11"/>
      <c r="Y12" s="11"/>
      <c r="Z12" s="11"/>
      <c r="AA12" s="11"/>
      <c r="AB12" s="11"/>
      <c r="AC12" s="11"/>
      <c r="AD12" s="11"/>
      <c r="AE12" s="11"/>
      <c r="AF12" s="11"/>
      <c r="AG12" s="11"/>
      <c r="AH12" s="11"/>
      <c r="AI12" s="11"/>
      <c r="AJ12" s="11"/>
      <c r="AK12" s="11"/>
      <c r="AL12" s="11"/>
      <c r="AM12" s="11"/>
      <c r="AN12" s="11"/>
      <c r="AO12" s="11"/>
    </row>
    <row r="13" spans="1:41" ht="20.25" customHeight="1" x14ac:dyDescent="0.35">
      <c r="A13" s="11"/>
      <c r="B13" s="103" t="s">
        <v>3</v>
      </c>
      <c r="C13" s="104"/>
      <c r="D13" s="104"/>
      <c r="E13" s="104"/>
      <c r="F13" s="104"/>
      <c r="G13" s="104"/>
      <c r="H13" s="104"/>
      <c r="I13" s="104"/>
      <c r="J13" s="104"/>
      <c r="K13" s="104"/>
      <c r="L13" s="104"/>
      <c r="M13" s="104"/>
      <c r="N13" s="104"/>
      <c r="O13" s="104"/>
      <c r="P13" s="104"/>
      <c r="Q13" s="104"/>
      <c r="R13" s="104"/>
      <c r="S13" s="105"/>
      <c r="T13" s="11"/>
      <c r="U13" s="11"/>
      <c r="V13" s="11"/>
      <c r="W13" s="11"/>
      <c r="X13" s="11"/>
      <c r="Y13" s="11"/>
      <c r="Z13" s="11"/>
      <c r="AA13" s="11"/>
      <c r="AB13" s="11"/>
      <c r="AC13" s="11"/>
      <c r="AD13" s="11"/>
      <c r="AE13" s="11"/>
      <c r="AF13" s="11"/>
      <c r="AG13" s="11"/>
      <c r="AH13" s="11"/>
      <c r="AI13" s="11"/>
      <c r="AJ13" s="11"/>
      <c r="AK13" s="11"/>
      <c r="AL13" s="11"/>
      <c r="AM13" s="11"/>
      <c r="AN13" s="11"/>
      <c r="AO13" s="11"/>
    </row>
    <row r="14" spans="1:41" ht="238.5" customHeight="1" x14ac:dyDescent="0.35">
      <c r="A14" s="11"/>
      <c r="B14" s="117" t="s">
        <v>7274</v>
      </c>
      <c r="C14" s="102"/>
      <c r="D14" s="102"/>
      <c r="E14" s="102"/>
      <c r="F14" s="102"/>
      <c r="G14" s="102"/>
      <c r="H14" s="102"/>
      <c r="I14" s="102"/>
      <c r="J14" s="102"/>
      <c r="K14" s="102"/>
      <c r="L14" s="102"/>
      <c r="M14" s="102"/>
      <c r="N14" s="102"/>
      <c r="O14" s="102"/>
      <c r="P14" s="102"/>
      <c r="Q14" s="102"/>
      <c r="R14" s="102"/>
      <c r="S14" s="102"/>
      <c r="T14" s="11"/>
      <c r="U14" s="11"/>
      <c r="V14" s="11"/>
      <c r="W14" s="11"/>
      <c r="X14" s="11"/>
      <c r="Y14" s="11"/>
      <c r="Z14" s="11"/>
      <c r="AA14" s="11"/>
      <c r="AB14" s="11"/>
      <c r="AC14" s="11"/>
      <c r="AD14" s="11"/>
      <c r="AE14" s="11"/>
      <c r="AF14" s="11"/>
      <c r="AG14" s="11"/>
      <c r="AH14" s="11"/>
      <c r="AI14" s="11"/>
      <c r="AJ14" s="11"/>
      <c r="AK14" s="11"/>
      <c r="AL14" s="11"/>
      <c r="AM14" s="11"/>
      <c r="AN14" s="11"/>
      <c r="AO14" s="11"/>
    </row>
    <row r="15" spans="1:41" ht="20.25" customHeight="1" x14ac:dyDescent="0.35">
      <c r="A15" s="11"/>
      <c r="B15" s="103" t="s">
        <v>4</v>
      </c>
      <c r="C15" s="104"/>
      <c r="D15" s="104"/>
      <c r="E15" s="104"/>
      <c r="F15" s="104"/>
      <c r="G15" s="104"/>
      <c r="H15" s="104"/>
      <c r="I15" s="104"/>
      <c r="J15" s="104"/>
      <c r="K15" s="104"/>
      <c r="L15" s="104"/>
      <c r="M15" s="104"/>
      <c r="N15" s="104"/>
      <c r="O15" s="104"/>
      <c r="P15" s="104"/>
      <c r="Q15" s="104"/>
      <c r="R15" s="104"/>
      <c r="S15" s="105"/>
      <c r="T15" s="11"/>
      <c r="U15" s="11"/>
      <c r="V15" s="11"/>
      <c r="W15" s="11"/>
      <c r="X15" s="11"/>
      <c r="Y15" s="11"/>
      <c r="Z15" s="11"/>
      <c r="AA15" s="11"/>
      <c r="AB15" s="11"/>
      <c r="AC15" s="11"/>
      <c r="AD15" s="11"/>
      <c r="AE15" s="11"/>
      <c r="AF15" s="11"/>
      <c r="AG15" s="11"/>
      <c r="AH15" s="11"/>
      <c r="AI15" s="11"/>
      <c r="AJ15" s="11"/>
      <c r="AK15" s="11"/>
      <c r="AL15" s="11"/>
      <c r="AM15" s="11"/>
      <c r="AN15" s="11"/>
      <c r="AO15" s="11"/>
    </row>
    <row r="16" spans="1:41" ht="59.5" customHeight="1" x14ac:dyDescent="0.35">
      <c r="A16" s="11"/>
      <c r="B16" s="102" t="s">
        <v>5</v>
      </c>
      <c r="C16" s="102"/>
      <c r="D16" s="102"/>
      <c r="E16" s="102"/>
      <c r="F16" s="102"/>
      <c r="G16" s="102"/>
      <c r="H16" s="102"/>
      <c r="I16" s="102"/>
      <c r="J16" s="102"/>
      <c r="K16" s="102"/>
      <c r="L16" s="102"/>
      <c r="M16" s="102"/>
      <c r="N16" s="102"/>
      <c r="O16" s="102"/>
      <c r="P16" s="102"/>
      <c r="Q16" s="102"/>
      <c r="R16" s="102"/>
      <c r="S16" s="102"/>
      <c r="T16" s="11"/>
      <c r="U16" s="11"/>
      <c r="V16" s="11"/>
      <c r="W16" s="11"/>
      <c r="X16" s="11"/>
      <c r="Y16" s="11"/>
      <c r="Z16" s="11"/>
      <c r="AA16" s="11"/>
      <c r="AB16" s="11"/>
      <c r="AC16" s="11"/>
      <c r="AD16" s="11"/>
      <c r="AE16" s="11"/>
      <c r="AF16" s="11"/>
      <c r="AG16" s="11"/>
      <c r="AH16" s="11"/>
      <c r="AI16" s="11"/>
      <c r="AJ16" s="11"/>
      <c r="AK16" s="11"/>
      <c r="AL16" s="11"/>
      <c r="AM16" s="11"/>
      <c r="AN16" s="11"/>
      <c r="AO16" s="11"/>
    </row>
    <row r="17" spans="1:41" ht="21" customHeight="1" x14ac:dyDescent="0.35">
      <c r="A17" s="11"/>
      <c r="B17" s="103" t="s">
        <v>6</v>
      </c>
      <c r="C17" s="104"/>
      <c r="D17" s="104"/>
      <c r="E17" s="104"/>
      <c r="F17" s="104"/>
      <c r="G17" s="104"/>
      <c r="H17" s="104"/>
      <c r="I17" s="104"/>
      <c r="J17" s="104"/>
      <c r="K17" s="104"/>
      <c r="L17" s="104"/>
      <c r="M17" s="104"/>
      <c r="N17" s="104"/>
      <c r="O17" s="104"/>
      <c r="P17" s="104"/>
      <c r="Q17" s="104"/>
      <c r="R17" s="104"/>
      <c r="S17" s="105"/>
      <c r="T17" s="11"/>
      <c r="U17" s="11"/>
      <c r="V17" s="11"/>
      <c r="W17" s="11"/>
      <c r="X17" s="11"/>
      <c r="Y17" s="11"/>
      <c r="Z17" s="11"/>
      <c r="AA17" s="11"/>
      <c r="AB17" s="11"/>
      <c r="AC17" s="11"/>
      <c r="AD17" s="11"/>
      <c r="AE17" s="11"/>
      <c r="AF17" s="11"/>
      <c r="AG17" s="11"/>
      <c r="AH17" s="11"/>
      <c r="AI17" s="11"/>
      <c r="AJ17" s="11"/>
      <c r="AK17" s="11"/>
      <c r="AL17" s="11"/>
      <c r="AM17" s="11"/>
      <c r="AN17" s="11"/>
      <c r="AO17" s="11"/>
    </row>
    <row r="18" spans="1:41" ht="255.65" customHeight="1" x14ac:dyDescent="0.35">
      <c r="A18" s="11"/>
      <c r="B18" s="102" t="s">
        <v>7270</v>
      </c>
      <c r="C18" s="102"/>
      <c r="D18" s="102"/>
      <c r="E18" s="102"/>
      <c r="F18" s="102"/>
      <c r="G18" s="102"/>
      <c r="H18" s="102"/>
      <c r="I18" s="102"/>
      <c r="J18" s="102"/>
      <c r="K18" s="102"/>
      <c r="L18" s="102"/>
      <c r="M18" s="102"/>
      <c r="N18" s="102"/>
      <c r="O18" s="102"/>
      <c r="P18" s="102"/>
      <c r="Q18" s="102"/>
      <c r="R18" s="102"/>
      <c r="S18" s="102"/>
      <c r="T18" s="11"/>
      <c r="U18" s="11"/>
      <c r="V18" s="11"/>
      <c r="W18" s="11"/>
      <c r="X18" s="11"/>
      <c r="Y18" s="11"/>
      <c r="Z18" s="11"/>
      <c r="AA18" s="11"/>
      <c r="AB18" s="11"/>
      <c r="AC18" s="11"/>
      <c r="AD18" s="11"/>
      <c r="AE18" s="11"/>
      <c r="AF18" s="11"/>
      <c r="AG18" s="11"/>
      <c r="AH18" s="11"/>
      <c r="AI18" s="11"/>
      <c r="AJ18" s="11"/>
      <c r="AK18" s="11"/>
      <c r="AL18" s="11"/>
      <c r="AM18" s="11"/>
      <c r="AN18" s="11"/>
      <c r="AO18" s="11"/>
    </row>
    <row r="19" spans="1:41" ht="21" customHeight="1" x14ac:dyDescent="0.35">
      <c r="A19" s="11"/>
      <c r="B19" s="103" t="s">
        <v>7</v>
      </c>
      <c r="C19" s="104"/>
      <c r="D19" s="104"/>
      <c r="E19" s="104"/>
      <c r="F19" s="104"/>
      <c r="G19" s="104"/>
      <c r="H19" s="104"/>
      <c r="I19" s="104"/>
      <c r="J19" s="104"/>
      <c r="K19" s="104"/>
      <c r="L19" s="104"/>
      <c r="M19" s="104"/>
      <c r="N19" s="104"/>
      <c r="O19" s="104"/>
      <c r="P19" s="104"/>
      <c r="Q19" s="104"/>
      <c r="R19" s="104"/>
      <c r="S19" s="105"/>
      <c r="T19" s="11"/>
      <c r="U19" s="11"/>
      <c r="V19" s="11"/>
      <c r="W19" s="11"/>
      <c r="X19" s="11"/>
      <c r="Y19" s="11"/>
      <c r="Z19" s="11"/>
      <c r="AA19" s="11"/>
      <c r="AB19" s="11"/>
      <c r="AC19" s="11"/>
      <c r="AD19" s="11"/>
      <c r="AE19" s="11"/>
      <c r="AF19" s="11"/>
      <c r="AG19" s="11"/>
      <c r="AH19" s="11"/>
      <c r="AI19" s="11"/>
      <c r="AJ19" s="11"/>
      <c r="AK19" s="11"/>
      <c r="AL19" s="11"/>
      <c r="AM19" s="11"/>
      <c r="AN19" s="11"/>
      <c r="AO19" s="11"/>
    </row>
    <row r="20" spans="1:41" ht="31.5" customHeight="1" x14ac:dyDescent="0.35">
      <c r="A20" s="11"/>
      <c r="B20" s="102" t="s">
        <v>8</v>
      </c>
      <c r="C20" s="102"/>
      <c r="D20" s="102"/>
      <c r="E20" s="102"/>
      <c r="F20" s="102"/>
      <c r="G20" s="102"/>
      <c r="H20" s="102"/>
      <c r="I20" s="102"/>
      <c r="J20" s="102"/>
      <c r="K20" s="102"/>
      <c r="L20" s="102"/>
      <c r="M20" s="102"/>
      <c r="N20" s="102"/>
      <c r="O20" s="102"/>
      <c r="P20" s="102"/>
      <c r="Q20" s="102"/>
      <c r="R20" s="102"/>
      <c r="S20" s="102"/>
      <c r="T20" s="11"/>
      <c r="U20" s="11"/>
      <c r="V20" s="11"/>
      <c r="W20" s="11"/>
      <c r="X20" s="11"/>
      <c r="Y20" s="11"/>
      <c r="Z20" s="11"/>
      <c r="AA20" s="11"/>
      <c r="AB20" s="11"/>
      <c r="AC20" s="11"/>
      <c r="AD20" s="11"/>
      <c r="AE20" s="11"/>
      <c r="AF20" s="11"/>
      <c r="AG20" s="11"/>
      <c r="AH20" s="11"/>
      <c r="AI20" s="11"/>
      <c r="AJ20" s="11"/>
      <c r="AK20" s="11"/>
      <c r="AL20" s="11"/>
      <c r="AM20" s="11"/>
      <c r="AN20" s="11"/>
      <c r="AO20" s="11"/>
    </row>
    <row r="21" spans="1:41" ht="22" customHeight="1" x14ac:dyDescent="0.35">
      <c r="A21" s="11"/>
      <c r="B21" s="12"/>
      <c r="C21" s="12"/>
      <c r="D21" s="12"/>
      <c r="E21" s="12"/>
      <c r="F21" s="12"/>
      <c r="G21" s="12"/>
      <c r="H21" s="12"/>
      <c r="I21" s="12"/>
      <c r="J21" s="12"/>
      <c r="K21" s="12"/>
      <c r="L21" s="12"/>
      <c r="M21" s="12"/>
      <c r="N21" s="12"/>
      <c r="O21" s="12"/>
      <c r="P21" s="12"/>
      <c r="Q21" s="12"/>
      <c r="R21" s="12"/>
      <c r="S21" s="12"/>
      <c r="T21" s="11"/>
      <c r="U21" s="11"/>
      <c r="V21" s="11"/>
      <c r="W21" s="11"/>
      <c r="X21" s="11"/>
      <c r="Y21" s="11"/>
      <c r="Z21" s="11"/>
      <c r="AA21" s="11"/>
      <c r="AB21" s="11"/>
      <c r="AC21" s="11"/>
      <c r="AD21" s="11"/>
      <c r="AE21" s="11"/>
      <c r="AF21" s="11"/>
      <c r="AG21" s="11"/>
      <c r="AH21" s="11"/>
      <c r="AI21" s="11"/>
      <c r="AJ21" s="11"/>
      <c r="AK21" s="11"/>
      <c r="AL21" s="11"/>
      <c r="AM21" s="11"/>
      <c r="AN21" s="11"/>
      <c r="AO21" s="11"/>
    </row>
    <row r="22" spans="1:41" ht="24" customHeight="1" x14ac:dyDescent="0.35">
      <c r="A22" s="11"/>
      <c r="B22" s="12"/>
      <c r="C22" s="12"/>
      <c r="D22" s="12"/>
      <c r="E22" s="12"/>
      <c r="F22" s="12"/>
      <c r="G22" s="12"/>
      <c r="H22" s="12"/>
      <c r="I22" s="12"/>
      <c r="J22" s="12"/>
      <c r="K22" s="12"/>
      <c r="L22" s="12"/>
      <c r="M22" s="12"/>
      <c r="N22" s="12"/>
      <c r="O22" s="12"/>
      <c r="P22" s="12"/>
      <c r="Q22" s="12"/>
      <c r="R22" s="12"/>
      <c r="S22" s="12"/>
      <c r="T22" s="11"/>
      <c r="U22" s="11"/>
      <c r="V22" s="11"/>
      <c r="W22" s="11"/>
      <c r="X22" s="11"/>
      <c r="Y22" s="11"/>
      <c r="Z22" s="11"/>
      <c r="AA22" s="11"/>
      <c r="AB22" s="11"/>
      <c r="AC22" s="11"/>
      <c r="AD22" s="11"/>
      <c r="AE22" s="11"/>
      <c r="AF22" s="11"/>
      <c r="AG22" s="11"/>
      <c r="AH22" s="11"/>
      <c r="AI22" s="11"/>
      <c r="AJ22" s="11"/>
      <c r="AK22" s="11"/>
      <c r="AL22" s="11"/>
      <c r="AM22" s="11"/>
      <c r="AN22" s="11"/>
      <c r="AO22" s="11"/>
    </row>
    <row r="23" spans="1:41" ht="21" customHeight="1" x14ac:dyDescent="0.35">
      <c r="A23" s="11"/>
      <c r="B23" s="12"/>
      <c r="C23" s="12"/>
      <c r="D23" s="12"/>
      <c r="E23" s="12"/>
      <c r="F23" s="12"/>
      <c r="G23" s="12"/>
      <c r="H23" s="12"/>
      <c r="I23" s="12"/>
      <c r="J23" s="12"/>
      <c r="K23" s="12"/>
      <c r="L23" s="12"/>
      <c r="M23" s="12"/>
      <c r="N23" s="12"/>
      <c r="O23" s="12"/>
      <c r="P23" s="12"/>
      <c r="Q23" s="12"/>
      <c r="R23" s="12"/>
      <c r="S23" s="12"/>
      <c r="T23" s="11"/>
      <c r="U23" s="11"/>
      <c r="V23" s="11"/>
      <c r="W23" s="11"/>
      <c r="X23" s="11"/>
      <c r="Y23" s="11"/>
      <c r="Z23" s="11"/>
      <c r="AA23" s="11"/>
      <c r="AB23" s="11"/>
      <c r="AC23" s="11"/>
      <c r="AD23" s="11"/>
      <c r="AE23" s="11"/>
      <c r="AF23" s="11"/>
      <c r="AG23" s="11"/>
      <c r="AH23" s="11"/>
      <c r="AI23" s="11"/>
      <c r="AJ23" s="11"/>
      <c r="AK23" s="11"/>
      <c r="AL23" s="11"/>
      <c r="AM23" s="11"/>
      <c r="AN23" s="11"/>
      <c r="AO23" s="11"/>
    </row>
    <row r="24" spans="1:41" ht="21.75" customHeight="1" x14ac:dyDescent="0.35">
      <c r="A24" s="11"/>
      <c r="B24" s="12"/>
      <c r="C24" s="12"/>
      <c r="D24" s="12"/>
      <c r="E24" s="12"/>
      <c r="F24" s="12"/>
      <c r="G24" s="12"/>
      <c r="H24" s="12"/>
      <c r="I24" s="12"/>
      <c r="J24" s="12"/>
      <c r="K24" s="12"/>
      <c r="L24" s="12"/>
      <c r="M24" s="12"/>
      <c r="N24" s="12"/>
      <c r="O24" s="12"/>
      <c r="P24" s="12"/>
      <c r="Q24" s="12"/>
      <c r="R24" s="12"/>
      <c r="S24" s="12"/>
      <c r="T24" s="11"/>
      <c r="U24" s="11"/>
      <c r="V24" s="11"/>
      <c r="W24" s="11"/>
      <c r="X24" s="11"/>
      <c r="Y24" s="11"/>
      <c r="Z24" s="11"/>
      <c r="AA24" s="11"/>
      <c r="AB24" s="11"/>
      <c r="AC24" s="11"/>
      <c r="AD24" s="11"/>
      <c r="AE24" s="11"/>
      <c r="AF24" s="11"/>
      <c r="AG24" s="11"/>
      <c r="AH24" s="11"/>
      <c r="AI24" s="11"/>
      <c r="AJ24" s="11"/>
      <c r="AK24" s="11"/>
      <c r="AL24" s="11"/>
      <c r="AM24" s="11"/>
      <c r="AN24" s="11"/>
      <c r="AO24" s="11"/>
    </row>
    <row r="25" spans="1:41" ht="18.5" x14ac:dyDescent="0.35">
      <c r="A25" s="11"/>
      <c r="B25" s="12"/>
      <c r="C25" s="12"/>
      <c r="D25" s="12"/>
      <c r="E25" s="12"/>
      <c r="F25" s="12"/>
      <c r="G25" s="12"/>
      <c r="H25" s="12"/>
      <c r="I25" s="12"/>
      <c r="J25" s="12"/>
      <c r="K25" s="12"/>
      <c r="L25" s="12"/>
      <c r="M25" s="12"/>
      <c r="N25" s="12"/>
      <c r="O25" s="12"/>
      <c r="P25" s="12"/>
      <c r="Q25" s="12"/>
      <c r="R25" s="12"/>
      <c r="S25" s="12"/>
      <c r="T25" s="11"/>
      <c r="U25" s="11"/>
      <c r="V25" s="11"/>
      <c r="W25" s="11"/>
      <c r="X25" s="11"/>
      <c r="Y25" s="11"/>
      <c r="Z25" s="11"/>
      <c r="AA25" s="11"/>
      <c r="AB25" s="11"/>
      <c r="AC25" s="11"/>
      <c r="AD25" s="11"/>
      <c r="AE25" s="11"/>
      <c r="AF25" s="11"/>
      <c r="AG25" s="11"/>
      <c r="AH25" s="11"/>
      <c r="AI25" s="11"/>
      <c r="AJ25" s="11"/>
      <c r="AK25" s="11"/>
      <c r="AL25" s="11"/>
      <c r="AM25" s="11"/>
      <c r="AN25" s="11"/>
      <c r="AO25" s="11"/>
    </row>
    <row r="26" spans="1:41" ht="18.5" x14ac:dyDescent="0.35">
      <c r="A26" s="11"/>
      <c r="B26" s="12"/>
      <c r="C26" s="12"/>
      <c r="D26" s="12"/>
      <c r="E26" s="12"/>
      <c r="F26" s="12"/>
      <c r="G26" s="12"/>
      <c r="H26" s="12"/>
      <c r="I26" s="12"/>
      <c r="J26" s="12"/>
      <c r="K26" s="12"/>
      <c r="L26" s="12"/>
      <c r="M26" s="12"/>
      <c r="N26" s="12"/>
      <c r="O26" s="12"/>
      <c r="P26" s="12"/>
      <c r="Q26" s="12"/>
      <c r="R26" s="12"/>
      <c r="S26" s="12"/>
      <c r="T26" s="11"/>
      <c r="U26" s="11"/>
      <c r="V26" s="11"/>
      <c r="W26" s="11"/>
      <c r="X26" s="11"/>
      <c r="Y26" s="11"/>
      <c r="Z26" s="11"/>
      <c r="AA26" s="11"/>
      <c r="AB26" s="11"/>
      <c r="AC26" s="11"/>
      <c r="AD26" s="11"/>
      <c r="AE26" s="11"/>
      <c r="AF26" s="11"/>
      <c r="AG26" s="11"/>
      <c r="AH26" s="11"/>
      <c r="AI26" s="11"/>
      <c r="AJ26" s="11"/>
      <c r="AK26" s="11"/>
      <c r="AL26" s="11"/>
      <c r="AM26" s="11"/>
      <c r="AN26" s="11"/>
      <c r="AO26" s="11"/>
    </row>
    <row r="27" spans="1:41" ht="18.5" x14ac:dyDescent="0.35">
      <c r="A27" s="11"/>
      <c r="B27" s="12"/>
      <c r="C27" s="12"/>
      <c r="D27" s="12"/>
      <c r="E27" s="12"/>
      <c r="F27" s="12"/>
      <c r="G27" s="12"/>
      <c r="H27" s="12"/>
      <c r="I27" s="12"/>
      <c r="J27" s="12"/>
      <c r="K27" s="12"/>
      <c r="L27" s="12"/>
      <c r="M27" s="12"/>
      <c r="N27" s="12"/>
      <c r="O27" s="12"/>
      <c r="P27" s="12"/>
      <c r="Q27" s="12"/>
      <c r="R27" s="12"/>
      <c r="S27" s="12"/>
      <c r="T27" s="11"/>
      <c r="U27" s="11"/>
      <c r="V27" s="11"/>
      <c r="W27" s="11"/>
      <c r="X27" s="11"/>
      <c r="Y27" s="11"/>
      <c r="Z27" s="11"/>
      <c r="AA27" s="11"/>
      <c r="AB27" s="11"/>
      <c r="AC27" s="11"/>
      <c r="AD27" s="11"/>
      <c r="AE27" s="11"/>
      <c r="AF27" s="11"/>
      <c r="AG27" s="11"/>
      <c r="AH27" s="11"/>
      <c r="AI27" s="11"/>
      <c r="AJ27" s="11"/>
      <c r="AK27" s="11"/>
      <c r="AL27" s="11"/>
      <c r="AM27" s="11"/>
      <c r="AN27" s="11"/>
      <c r="AO27" s="11"/>
    </row>
    <row r="28" spans="1:41" ht="18.5" x14ac:dyDescent="0.35">
      <c r="A28" s="11"/>
      <c r="B28" s="12"/>
      <c r="C28" s="12"/>
      <c r="D28" s="12"/>
      <c r="E28" s="12"/>
      <c r="F28" s="12"/>
      <c r="G28" s="12"/>
      <c r="H28" s="12"/>
      <c r="I28" s="12"/>
      <c r="J28" s="12"/>
      <c r="K28" s="12"/>
      <c r="L28" s="12"/>
      <c r="M28" s="12"/>
      <c r="N28" s="12"/>
      <c r="O28" s="12"/>
      <c r="P28" s="12"/>
      <c r="Q28" s="12"/>
      <c r="R28" s="12"/>
      <c r="S28" s="12"/>
      <c r="T28" s="11"/>
      <c r="U28" s="11"/>
      <c r="V28" s="11"/>
      <c r="W28" s="11"/>
      <c r="X28" s="11"/>
      <c r="Y28" s="11"/>
      <c r="Z28" s="11"/>
      <c r="AA28" s="11"/>
      <c r="AB28" s="11"/>
      <c r="AC28" s="11"/>
      <c r="AD28" s="11"/>
      <c r="AE28" s="11"/>
      <c r="AF28" s="11"/>
      <c r="AG28" s="11"/>
      <c r="AH28" s="11"/>
      <c r="AI28" s="11"/>
      <c r="AJ28" s="11"/>
      <c r="AK28" s="11"/>
      <c r="AL28" s="11"/>
      <c r="AM28" s="11"/>
      <c r="AN28" s="11"/>
      <c r="AO28" s="11"/>
    </row>
    <row r="29" spans="1:41" ht="18.5" x14ac:dyDescent="0.35">
      <c r="A29" s="11"/>
      <c r="B29" s="12"/>
      <c r="C29" s="12"/>
      <c r="D29" s="12"/>
      <c r="E29" s="12"/>
      <c r="F29" s="12"/>
      <c r="G29" s="12"/>
      <c r="H29" s="12"/>
      <c r="I29" s="12"/>
      <c r="J29" s="12"/>
      <c r="K29" s="12"/>
      <c r="L29" s="12"/>
      <c r="M29" s="12"/>
      <c r="N29" s="12"/>
      <c r="O29" s="12"/>
      <c r="P29" s="12"/>
      <c r="Q29" s="12"/>
      <c r="R29" s="12"/>
      <c r="S29" s="12"/>
      <c r="T29" s="11"/>
      <c r="U29" s="11"/>
      <c r="V29" s="11"/>
      <c r="W29" s="11"/>
      <c r="X29" s="11"/>
      <c r="Y29" s="11"/>
      <c r="Z29" s="11"/>
      <c r="AA29" s="11"/>
      <c r="AB29" s="11"/>
      <c r="AC29" s="11"/>
      <c r="AD29" s="11"/>
      <c r="AE29" s="11"/>
      <c r="AF29" s="11"/>
      <c r="AG29" s="11"/>
      <c r="AH29" s="11"/>
      <c r="AI29" s="11"/>
      <c r="AJ29" s="11"/>
      <c r="AK29" s="11"/>
      <c r="AL29" s="11"/>
      <c r="AM29" s="11"/>
      <c r="AN29" s="11"/>
      <c r="AO29" s="11"/>
    </row>
    <row r="30" spans="1:41" ht="18.5" x14ac:dyDescent="0.35">
      <c r="A30" s="11"/>
      <c r="B30" s="12"/>
      <c r="C30" s="12"/>
      <c r="D30" s="12"/>
      <c r="E30" s="12"/>
      <c r="F30" s="12"/>
      <c r="G30" s="12"/>
      <c r="H30" s="12"/>
      <c r="I30" s="12"/>
      <c r="J30" s="12"/>
      <c r="K30" s="12"/>
      <c r="L30" s="12"/>
      <c r="M30" s="12"/>
      <c r="N30" s="12"/>
      <c r="O30" s="12"/>
      <c r="P30" s="12"/>
      <c r="Q30" s="12"/>
      <c r="R30" s="12"/>
      <c r="S30" s="12"/>
      <c r="T30" s="11"/>
      <c r="U30" s="11"/>
      <c r="V30" s="11"/>
      <c r="W30" s="11"/>
      <c r="X30" s="11"/>
      <c r="Y30" s="11"/>
      <c r="Z30" s="11"/>
      <c r="AA30" s="11"/>
      <c r="AB30" s="11"/>
      <c r="AC30" s="11"/>
      <c r="AD30" s="11"/>
      <c r="AE30" s="11"/>
      <c r="AF30" s="11"/>
      <c r="AG30" s="11"/>
      <c r="AH30" s="11"/>
      <c r="AI30" s="11"/>
      <c r="AJ30" s="11"/>
      <c r="AK30" s="11"/>
      <c r="AL30" s="11"/>
      <c r="AM30" s="11"/>
      <c r="AN30" s="11"/>
      <c r="AO30" s="11"/>
    </row>
    <row r="31" spans="1:41" ht="18.5" x14ac:dyDescent="0.35">
      <c r="A31" s="11"/>
      <c r="B31" s="12"/>
      <c r="C31" s="12"/>
      <c r="D31" s="12"/>
      <c r="E31" s="12"/>
      <c r="F31" s="12"/>
      <c r="G31" s="12"/>
      <c r="H31" s="12"/>
      <c r="I31" s="12"/>
      <c r="J31" s="12"/>
      <c r="K31" s="12"/>
      <c r="L31" s="12"/>
      <c r="M31" s="12"/>
      <c r="N31" s="12"/>
      <c r="O31" s="12"/>
      <c r="P31" s="12"/>
      <c r="Q31" s="12"/>
      <c r="R31" s="12"/>
      <c r="S31" s="12"/>
      <c r="T31" s="11"/>
      <c r="U31" s="11"/>
      <c r="V31" s="11"/>
      <c r="W31" s="11"/>
      <c r="X31" s="11"/>
      <c r="Y31" s="11"/>
      <c r="Z31" s="11"/>
      <c r="AA31" s="11"/>
      <c r="AB31" s="11"/>
      <c r="AC31" s="11"/>
      <c r="AD31" s="11"/>
      <c r="AE31" s="11"/>
      <c r="AF31" s="11"/>
      <c r="AG31" s="11"/>
      <c r="AH31" s="11"/>
      <c r="AI31" s="11"/>
      <c r="AJ31" s="11"/>
      <c r="AK31" s="11"/>
      <c r="AL31" s="11"/>
      <c r="AM31" s="11"/>
      <c r="AN31" s="11"/>
      <c r="AO31" s="11"/>
    </row>
    <row r="32" spans="1:41" ht="18.5" x14ac:dyDescent="0.35">
      <c r="A32" s="11"/>
      <c r="B32" s="12"/>
      <c r="C32" s="12"/>
      <c r="D32" s="12"/>
      <c r="E32" s="12"/>
      <c r="F32" s="12"/>
      <c r="G32" s="12"/>
      <c r="H32" s="12"/>
      <c r="I32" s="12"/>
      <c r="J32" s="12"/>
      <c r="K32" s="12"/>
      <c r="L32" s="12"/>
      <c r="M32" s="12"/>
      <c r="N32" s="12"/>
      <c r="O32" s="12"/>
      <c r="P32" s="12"/>
      <c r="Q32" s="12"/>
      <c r="R32" s="12"/>
      <c r="S32" s="12"/>
      <c r="T32" s="11"/>
      <c r="U32" s="11"/>
      <c r="V32" s="11"/>
      <c r="W32" s="11"/>
      <c r="X32" s="11"/>
      <c r="Y32" s="11"/>
      <c r="Z32" s="11"/>
      <c r="AA32" s="11"/>
      <c r="AB32" s="11"/>
      <c r="AC32" s="11"/>
      <c r="AD32" s="11"/>
      <c r="AE32" s="11"/>
      <c r="AF32" s="11"/>
      <c r="AG32" s="11"/>
      <c r="AH32" s="11"/>
      <c r="AI32" s="11"/>
      <c r="AJ32" s="11"/>
      <c r="AK32" s="11"/>
      <c r="AL32" s="11"/>
      <c r="AM32" s="11"/>
      <c r="AN32" s="11"/>
      <c r="AO32" s="11"/>
    </row>
    <row r="33" spans="1:41" ht="18.5" x14ac:dyDescent="0.35">
      <c r="A33" s="11"/>
      <c r="B33" s="12"/>
      <c r="C33" s="12"/>
      <c r="D33" s="12"/>
      <c r="E33" s="12"/>
      <c r="F33" s="12"/>
      <c r="G33" s="12"/>
      <c r="H33" s="12"/>
      <c r="I33" s="12"/>
      <c r="J33" s="12"/>
      <c r="K33" s="12"/>
      <c r="L33" s="12"/>
      <c r="M33" s="12"/>
      <c r="N33" s="12"/>
      <c r="O33" s="12"/>
      <c r="P33" s="12"/>
      <c r="Q33" s="12"/>
      <c r="R33" s="12"/>
      <c r="S33" s="12"/>
      <c r="T33" s="11"/>
      <c r="U33" s="11"/>
      <c r="V33" s="11"/>
      <c r="W33" s="11"/>
      <c r="X33" s="11"/>
      <c r="Y33" s="11"/>
      <c r="Z33" s="11"/>
      <c r="AA33" s="11"/>
      <c r="AB33" s="11"/>
      <c r="AC33" s="11"/>
      <c r="AD33" s="11"/>
      <c r="AE33" s="11"/>
      <c r="AF33" s="11"/>
      <c r="AG33" s="11"/>
      <c r="AH33" s="11"/>
      <c r="AI33" s="11"/>
      <c r="AJ33" s="11"/>
      <c r="AK33" s="11"/>
      <c r="AL33" s="11"/>
      <c r="AM33" s="11"/>
      <c r="AN33" s="11"/>
      <c r="AO33" s="11"/>
    </row>
    <row r="34" spans="1:41" ht="18.5" x14ac:dyDescent="0.35">
      <c r="A34" s="11"/>
      <c r="B34" s="12"/>
      <c r="C34" s="12"/>
      <c r="D34" s="12"/>
      <c r="E34" s="12"/>
      <c r="F34" s="12"/>
      <c r="G34" s="12"/>
      <c r="H34" s="12"/>
      <c r="I34" s="12"/>
      <c r="J34" s="12"/>
      <c r="K34" s="12"/>
      <c r="L34" s="12"/>
      <c r="M34" s="12"/>
      <c r="N34" s="12"/>
      <c r="O34" s="12"/>
      <c r="P34" s="12"/>
      <c r="Q34" s="12"/>
      <c r="R34" s="12"/>
      <c r="S34" s="12"/>
      <c r="T34" s="11"/>
      <c r="U34" s="11"/>
      <c r="V34" s="11"/>
      <c r="W34" s="11"/>
      <c r="X34" s="11"/>
      <c r="Y34" s="11"/>
      <c r="Z34" s="11"/>
      <c r="AA34" s="11"/>
      <c r="AB34" s="11"/>
      <c r="AC34" s="11"/>
      <c r="AD34" s="11"/>
      <c r="AE34" s="11"/>
      <c r="AF34" s="11"/>
      <c r="AG34" s="11"/>
      <c r="AH34" s="11"/>
      <c r="AI34" s="11"/>
      <c r="AJ34" s="11"/>
      <c r="AK34" s="11"/>
      <c r="AL34" s="11"/>
      <c r="AM34" s="11"/>
      <c r="AN34" s="11"/>
      <c r="AO34" s="11"/>
    </row>
    <row r="35" spans="1:41" ht="18.5" x14ac:dyDescent="0.35">
      <c r="A35" s="11"/>
      <c r="B35" s="12"/>
      <c r="C35" s="12"/>
      <c r="D35" s="12"/>
      <c r="E35" s="12"/>
      <c r="F35" s="12"/>
      <c r="G35" s="12"/>
      <c r="H35" s="12"/>
      <c r="I35" s="12"/>
      <c r="J35" s="12"/>
      <c r="K35" s="12"/>
      <c r="L35" s="12"/>
      <c r="M35" s="12"/>
      <c r="N35" s="12"/>
      <c r="O35" s="12"/>
      <c r="P35" s="12"/>
      <c r="Q35" s="12"/>
      <c r="R35" s="12"/>
      <c r="S35" s="12"/>
      <c r="T35" s="11"/>
      <c r="U35" s="11"/>
      <c r="V35" s="11"/>
      <c r="W35" s="11"/>
      <c r="X35" s="11"/>
      <c r="Y35" s="11"/>
      <c r="Z35" s="11"/>
      <c r="AA35" s="11"/>
      <c r="AB35" s="11"/>
      <c r="AC35" s="11"/>
      <c r="AD35" s="11"/>
      <c r="AE35" s="11"/>
      <c r="AF35" s="11"/>
      <c r="AG35" s="11"/>
      <c r="AH35" s="11"/>
      <c r="AI35" s="11"/>
      <c r="AJ35" s="11"/>
      <c r="AK35" s="11"/>
      <c r="AL35" s="11"/>
      <c r="AM35" s="11"/>
      <c r="AN35" s="11"/>
      <c r="AO35" s="11"/>
    </row>
    <row r="36" spans="1:41" ht="18.5" x14ac:dyDescent="0.35">
      <c r="A36" s="11"/>
      <c r="B36" s="12"/>
      <c r="C36" s="12"/>
      <c r="D36" s="12"/>
      <c r="E36" s="12"/>
      <c r="F36" s="12"/>
      <c r="G36" s="12"/>
      <c r="H36" s="12"/>
      <c r="I36" s="12"/>
      <c r="J36" s="12"/>
      <c r="K36" s="12"/>
      <c r="L36" s="12"/>
      <c r="M36" s="12"/>
      <c r="N36" s="12"/>
      <c r="O36" s="12"/>
      <c r="P36" s="12"/>
      <c r="Q36" s="12"/>
      <c r="R36" s="12"/>
      <c r="S36" s="12"/>
      <c r="T36" s="11"/>
      <c r="U36" s="11"/>
      <c r="V36" s="11"/>
      <c r="W36" s="11"/>
      <c r="X36" s="11"/>
      <c r="Y36" s="11"/>
      <c r="Z36" s="11"/>
      <c r="AA36" s="11"/>
      <c r="AB36" s="11"/>
      <c r="AC36" s="11"/>
      <c r="AD36" s="11"/>
      <c r="AE36" s="11"/>
      <c r="AF36" s="11"/>
      <c r="AG36" s="11"/>
      <c r="AH36" s="11"/>
      <c r="AI36" s="11"/>
      <c r="AJ36" s="11"/>
      <c r="AK36" s="11"/>
      <c r="AL36" s="11"/>
      <c r="AM36" s="11"/>
      <c r="AN36" s="11"/>
      <c r="AO36" s="11"/>
    </row>
    <row r="37" spans="1:41" ht="18.5" x14ac:dyDescent="0.35">
      <c r="A37" s="11"/>
      <c r="B37" s="12"/>
      <c r="C37" s="12"/>
      <c r="D37" s="12"/>
      <c r="E37" s="12"/>
      <c r="F37" s="12"/>
      <c r="G37" s="12"/>
      <c r="H37" s="12"/>
      <c r="I37" s="12"/>
      <c r="J37" s="12"/>
      <c r="K37" s="12"/>
      <c r="L37" s="12"/>
      <c r="M37" s="12"/>
      <c r="N37" s="12"/>
      <c r="O37" s="12"/>
      <c r="P37" s="12"/>
      <c r="Q37" s="12"/>
      <c r="R37" s="12"/>
      <c r="S37" s="12"/>
      <c r="T37" s="11"/>
      <c r="U37" s="11"/>
      <c r="V37" s="11"/>
      <c r="W37" s="11"/>
      <c r="X37" s="11"/>
      <c r="Y37" s="11"/>
      <c r="Z37" s="11"/>
      <c r="AA37" s="11"/>
      <c r="AB37" s="11"/>
      <c r="AC37" s="11"/>
      <c r="AD37" s="11"/>
      <c r="AE37" s="11"/>
      <c r="AF37" s="11"/>
      <c r="AG37" s="11"/>
      <c r="AH37" s="11"/>
      <c r="AI37" s="11"/>
      <c r="AJ37" s="11"/>
      <c r="AK37" s="11"/>
      <c r="AL37" s="11"/>
      <c r="AM37" s="11"/>
      <c r="AN37" s="11"/>
      <c r="AO37" s="11"/>
    </row>
    <row r="38" spans="1:41" ht="18.5" x14ac:dyDescent="0.35">
      <c r="A38" s="11"/>
      <c r="B38" s="12"/>
      <c r="C38" s="12"/>
      <c r="D38" s="12"/>
      <c r="E38" s="12"/>
      <c r="F38" s="12"/>
      <c r="G38" s="12"/>
      <c r="H38" s="12"/>
      <c r="I38" s="12"/>
      <c r="J38" s="12"/>
      <c r="K38" s="12"/>
      <c r="L38" s="12"/>
      <c r="M38" s="12"/>
      <c r="N38" s="12"/>
      <c r="O38" s="12"/>
      <c r="P38" s="12"/>
      <c r="Q38" s="12"/>
      <c r="R38" s="12"/>
      <c r="S38" s="12"/>
      <c r="T38" s="11"/>
      <c r="U38" s="11"/>
      <c r="V38" s="11"/>
      <c r="W38" s="11"/>
      <c r="X38" s="11"/>
      <c r="Y38" s="11"/>
      <c r="Z38" s="11"/>
      <c r="AA38" s="11"/>
      <c r="AB38" s="11"/>
      <c r="AC38" s="11"/>
      <c r="AD38" s="11"/>
      <c r="AE38" s="11"/>
      <c r="AF38" s="11"/>
      <c r="AG38" s="11"/>
      <c r="AH38" s="11"/>
      <c r="AI38" s="11"/>
      <c r="AJ38" s="11"/>
      <c r="AK38" s="11"/>
      <c r="AL38" s="11"/>
      <c r="AM38" s="11"/>
      <c r="AN38" s="11"/>
      <c r="AO38" s="11"/>
    </row>
    <row r="39" spans="1:41" ht="18.5" hidden="1" x14ac:dyDescent="0.35">
      <c r="A39" s="11"/>
      <c r="B39" s="12"/>
      <c r="C39" s="12"/>
      <c r="D39" s="12"/>
      <c r="E39" s="12"/>
      <c r="F39" s="12"/>
      <c r="G39" s="12"/>
      <c r="H39" s="12"/>
      <c r="I39" s="12"/>
      <c r="J39" s="12"/>
      <c r="K39" s="12"/>
      <c r="L39" s="12"/>
      <c r="M39" s="12"/>
      <c r="N39" s="12"/>
      <c r="O39" s="12"/>
      <c r="P39" s="12"/>
      <c r="Q39" s="12"/>
      <c r="R39" s="12"/>
      <c r="S39" s="12"/>
      <c r="T39" s="11"/>
      <c r="U39" s="11"/>
      <c r="V39" s="11"/>
      <c r="W39" s="11"/>
      <c r="X39" s="11"/>
      <c r="Y39" s="11"/>
      <c r="Z39" s="11"/>
      <c r="AA39" s="11"/>
      <c r="AB39" s="11"/>
      <c r="AC39" s="11"/>
      <c r="AD39" s="11"/>
      <c r="AE39" s="11"/>
      <c r="AF39" s="11"/>
      <c r="AG39" s="11"/>
      <c r="AH39" s="11"/>
      <c r="AI39" s="11"/>
      <c r="AJ39" s="11"/>
      <c r="AK39" s="11"/>
      <c r="AL39" s="11"/>
      <c r="AM39" s="11"/>
      <c r="AN39" s="11"/>
      <c r="AO39" s="11"/>
    </row>
    <row r="40" spans="1:41" ht="18.5" hidden="1" x14ac:dyDescent="0.35">
      <c r="B40" s="2"/>
      <c r="C40" s="2"/>
      <c r="D40" s="2"/>
      <c r="E40" s="2"/>
      <c r="F40" s="2"/>
      <c r="G40" s="2"/>
      <c r="H40" s="2"/>
      <c r="I40" s="2"/>
      <c r="J40" s="2"/>
      <c r="K40" s="2"/>
      <c r="L40" s="2"/>
      <c r="M40" s="2"/>
      <c r="N40" s="2"/>
      <c r="O40" s="2"/>
      <c r="P40" s="2"/>
      <c r="Q40" s="2"/>
      <c r="R40" s="2"/>
      <c r="S40" s="2"/>
    </row>
    <row r="41" spans="1:41" ht="18.5" hidden="1" x14ac:dyDescent="0.35">
      <c r="B41" s="2"/>
      <c r="C41" s="2"/>
      <c r="D41" s="2"/>
      <c r="E41" s="2"/>
      <c r="F41" s="2"/>
      <c r="G41" s="2"/>
      <c r="H41" s="2"/>
      <c r="I41" s="2"/>
      <c r="J41" s="2"/>
      <c r="K41" s="2"/>
      <c r="L41" s="2"/>
      <c r="M41" s="2"/>
      <c r="N41" s="2"/>
      <c r="O41" s="2"/>
      <c r="P41" s="2"/>
      <c r="Q41" s="2"/>
      <c r="R41" s="2"/>
      <c r="S41" s="2"/>
    </row>
    <row r="42" spans="1:41" ht="18.5" hidden="1" x14ac:dyDescent="0.35">
      <c r="B42" s="2"/>
      <c r="C42" s="2"/>
      <c r="D42" s="2"/>
      <c r="E42" s="2"/>
      <c r="F42" s="2"/>
      <c r="G42" s="2"/>
      <c r="H42" s="2"/>
      <c r="I42" s="2"/>
      <c r="J42" s="2"/>
      <c r="K42" s="2"/>
      <c r="L42" s="2"/>
      <c r="M42" s="2"/>
      <c r="N42" s="2"/>
      <c r="O42" s="2"/>
      <c r="P42" s="2"/>
      <c r="Q42" s="2"/>
      <c r="R42" s="2"/>
      <c r="S42" s="2"/>
    </row>
    <row r="43" spans="1:41" ht="18.5" hidden="1" x14ac:dyDescent="0.35">
      <c r="B43" s="2"/>
      <c r="C43" s="2"/>
      <c r="D43" s="2"/>
      <c r="E43" s="2"/>
      <c r="F43" s="2"/>
      <c r="G43" s="2"/>
      <c r="H43" s="2"/>
      <c r="I43" s="2"/>
      <c r="J43" s="2"/>
      <c r="K43" s="2"/>
      <c r="L43" s="2"/>
      <c r="M43" s="2"/>
      <c r="N43" s="2"/>
      <c r="O43" s="2"/>
      <c r="P43" s="2"/>
      <c r="Q43" s="2"/>
      <c r="R43" s="2"/>
      <c r="S43" s="2"/>
    </row>
    <row r="44" spans="1:41" ht="18.5" hidden="1" x14ac:dyDescent="0.35">
      <c r="B44" s="2"/>
      <c r="C44" s="2"/>
      <c r="D44" s="2"/>
      <c r="E44" s="2"/>
      <c r="F44" s="2"/>
      <c r="G44" s="2"/>
      <c r="H44" s="2"/>
      <c r="I44" s="2"/>
      <c r="J44" s="2"/>
      <c r="K44" s="2"/>
      <c r="L44" s="2"/>
      <c r="M44" s="2"/>
      <c r="N44" s="2"/>
      <c r="O44" s="2"/>
      <c r="P44" s="2"/>
      <c r="Q44" s="2"/>
      <c r="R44" s="2"/>
      <c r="S44" s="2"/>
    </row>
    <row r="45" spans="1:41" ht="18.5" hidden="1" x14ac:dyDescent="0.35">
      <c r="B45" s="2"/>
      <c r="C45" s="2"/>
      <c r="D45" s="2"/>
      <c r="E45" s="2"/>
      <c r="F45" s="2"/>
      <c r="G45" s="2"/>
      <c r="H45" s="2"/>
      <c r="I45" s="2"/>
      <c r="J45" s="2"/>
      <c r="K45" s="2"/>
      <c r="L45" s="2"/>
      <c r="M45" s="2"/>
      <c r="N45" s="2"/>
      <c r="O45" s="2"/>
      <c r="P45" s="2"/>
      <c r="Q45" s="2"/>
      <c r="R45" s="2"/>
      <c r="S45" s="2"/>
    </row>
    <row r="46" spans="1:41" x14ac:dyDescent="0.35"/>
    <row r="47" spans="1:41" x14ac:dyDescent="0.35"/>
    <row r="48" spans="1:41"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sheetData>
  <sheetProtection algorithmName="SHA-512" hashValue="liBLkdhdrq3AT3/HFld6wDZXV+9vuYNZRd7fywaEToLguOOg5RFlDJIg/ifUypHpL+U64CIJDHmYLFz/06W8aQ==" saltValue="uw2gC977bANhd9bgrFPLDA==" spinCount="100000" sheet="1"/>
  <mergeCells count="14">
    <mergeCell ref="B7:S7"/>
    <mergeCell ref="B16:S16"/>
    <mergeCell ref="B18:S18"/>
    <mergeCell ref="B20:S20"/>
    <mergeCell ref="B8:S8"/>
    <mergeCell ref="B10:S10"/>
    <mergeCell ref="B11:S11"/>
    <mergeCell ref="B9:S9"/>
    <mergeCell ref="B17:S17"/>
    <mergeCell ref="B19:S19"/>
    <mergeCell ref="B12:S12"/>
    <mergeCell ref="B13:S13"/>
    <mergeCell ref="B14:S14"/>
    <mergeCell ref="B15:S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400A9-F94E-4CA6-BAA8-D4D107306F6C}">
  <sheetPr>
    <tabColor rgb="FF358189"/>
  </sheetPr>
  <dimension ref="A1:BL107"/>
  <sheetViews>
    <sheetView tabSelected="1" zoomScale="55" zoomScaleNormal="55" workbookViewId="0">
      <pane ySplit="5" topLeftCell="A6" activePane="bottomLeft" state="frozen"/>
      <selection pane="bottomLeft" activeCell="A9" sqref="A9"/>
    </sheetView>
  </sheetViews>
  <sheetFormatPr defaultColWidth="0" defaultRowHeight="0" customHeight="1" zeroHeight="1" x14ac:dyDescent="0.35"/>
  <cols>
    <col min="1" max="1" width="127.7265625" style="64" customWidth="1"/>
    <col min="2" max="5" width="84.81640625" style="1" customWidth="1"/>
    <col min="6" max="6" width="30.1796875" style="64" customWidth="1"/>
    <col min="7" max="7" width="66.54296875" style="64" customWidth="1"/>
    <col min="8" max="8" width="20.26953125" style="38" customWidth="1"/>
    <col min="9" max="15" width="30.1796875" style="64" customWidth="1"/>
    <col min="16" max="16" width="123.1796875" style="64" customWidth="1"/>
    <col min="17" max="18" width="30.1796875" style="64" hidden="1" customWidth="1"/>
    <col min="19" max="19" width="123.1796875" style="64" hidden="1" customWidth="1"/>
    <col min="20" max="23" width="123.1796875" style="64" customWidth="1"/>
    <col min="24" max="24" width="30.1796875" style="64" customWidth="1"/>
    <col min="25" max="25" width="30.1796875" style="64" hidden="1" customWidth="1"/>
    <col min="26" max="26" width="123.1796875" style="64" hidden="1" customWidth="1"/>
    <col min="27" max="27" width="30.1796875" style="64" customWidth="1"/>
    <col min="28" max="28" width="123.1796875" style="64" customWidth="1"/>
    <col min="29" max="29" width="30.1796875" style="64" hidden="1" customWidth="1"/>
    <col min="30" max="30" width="41.453125" style="64" hidden="1" customWidth="1"/>
    <col min="31" max="31" width="30.1796875" style="64" hidden="1" customWidth="1"/>
    <col min="32" max="33" width="123.1796875" style="64" hidden="1" customWidth="1"/>
    <col min="34" max="34" width="63.54296875" style="64" customWidth="1"/>
    <col min="35" max="35" width="63" style="64" customWidth="1"/>
    <col min="36" max="36" width="58.54296875" style="64" customWidth="1"/>
    <col min="37" max="37" width="45.26953125" style="64" customWidth="1"/>
    <col min="38" max="39" width="67.54296875" style="64" customWidth="1"/>
    <col min="40" max="40" width="72.26953125" style="64" customWidth="1"/>
    <col min="41" max="41" width="59.453125" style="65" bestFit="1" customWidth="1"/>
    <col min="42" max="52" width="9.1796875" style="64" hidden="1" customWidth="1"/>
    <col min="53" max="53" width="0" style="64" hidden="1" customWidth="1"/>
    <col min="54" max="56" width="20.26953125" style="64" hidden="1" customWidth="1"/>
    <col min="57" max="57" width="28.1796875" style="64" hidden="1" customWidth="1"/>
    <col min="58" max="59" width="34.54296875" style="64" hidden="1" customWidth="1"/>
    <col min="60" max="60" width="20.26953125" style="64" hidden="1" customWidth="1"/>
    <col min="61" max="61" width="28.1796875" style="64" hidden="1" customWidth="1"/>
    <col min="62" max="64" width="34.54296875" style="64" hidden="1" customWidth="1"/>
    <col min="65" max="16384" width="0" style="64" hidden="1"/>
  </cols>
  <sheetData>
    <row r="1" spans="1:52" s="16" customFormat="1" ht="35.5" customHeight="1" x14ac:dyDescent="0.35">
      <c r="A1" s="54" t="s">
        <v>7281</v>
      </c>
      <c r="B1" s="19"/>
      <c r="C1" s="19"/>
      <c r="D1" s="19"/>
      <c r="E1" s="19"/>
      <c r="F1" s="19"/>
      <c r="G1" s="20"/>
      <c r="H1" s="20"/>
      <c r="I1" s="20"/>
      <c r="J1" s="20"/>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52" s="14" customFormat="1" ht="23.5" x14ac:dyDescent="0.35">
      <c r="A2" s="35" t="s">
        <v>7731</v>
      </c>
      <c r="B2" s="22"/>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13"/>
      <c r="AQ2" s="13"/>
      <c r="AR2" s="13"/>
      <c r="AS2" s="13"/>
      <c r="AT2" s="13"/>
      <c r="AU2" s="13"/>
      <c r="AV2" s="13"/>
      <c r="AW2" s="13"/>
      <c r="AX2" s="13"/>
      <c r="AY2" s="13"/>
      <c r="AZ2" s="13"/>
    </row>
    <row r="3" spans="1:52" s="15" customFormat="1" ht="45.65" hidden="1" customHeight="1" x14ac:dyDescent="0.35">
      <c r="A3" s="124" t="s">
        <v>9</v>
      </c>
      <c r="B3" s="125"/>
      <c r="C3" s="125"/>
      <c r="D3" s="125"/>
      <c r="E3" s="125"/>
      <c r="F3" s="125"/>
      <c r="G3" s="125"/>
      <c r="H3" s="125"/>
      <c r="I3" s="125"/>
      <c r="J3" s="125"/>
      <c r="K3" s="125"/>
      <c r="L3" s="125"/>
      <c r="M3" s="125"/>
      <c r="N3" s="125"/>
      <c r="O3" s="125"/>
      <c r="P3" s="125"/>
      <c r="Q3" s="125"/>
      <c r="R3" s="125"/>
      <c r="S3" s="126"/>
      <c r="T3" s="127" t="s">
        <v>10</v>
      </c>
      <c r="U3" s="128"/>
      <c r="V3" s="128"/>
      <c r="W3" s="128"/>
      <c r="X3" s="128"/>
      <c r="Y3" s="128"/>
      <c r="Z3" s="129"/>
      <c r="AA3" s="130" t="s">
        <v>11</v>
      </c>
      <c r="AB3" s="131"/>
      <c r="AC3" s="131"/>
      <c r="AD3" s="131"/>
      <c r="AE3" s="131"/>
      <c r="AF3" s="131"/>
      <c r="AG3" s="132"/>
      <c r="AH3" s="133" t="s">
        <v>12</v>
      </c>
      <c r="AI3" s="134"/>
      <c r="AJ3" s="134"/>
      <c r="AK3" s="135"/>
      <c r="AL3" s="127" t="s">
        <v>13</v>
      </c>
      <c r="AM3" s="128"/>
      <c r="AN3" s="128"/>
      <c r="AO3" s="129"/>
    </row>
    <row r="4" spans="1:52" s="37" customFormat="1" ht="42" customHeight="1" x14ac:dyDescent="0.35">
      <c r="A4" s="136" t="s">
        <v>7271</v>
      </c>
      <c r="B4" s="137"/>
      <c r="C4" s="137"/>
      <c r="D4" s="137"/>
      <c r="E4" s="137"/>
      <c r="F4" s="137"/>
      <c r="G4" s="137"/>
      <c r="H4" s="137"/>
      <c r="I4" s="137"/>
      <c r="J4" s="137"/>
      <c r="K4" s="137"/>
      <c r="L4" s="137"/>
      <c r="M4" s="138"/>
      <c r="N4" s="121" t="s">
        <v>14</v>
      </c>
      <c r="O4" s="122"/>
      <c r="P4" s="123"/>
      <c r="Q4" s="139" t="s">
        <v>15</v>
      </c>
      <c r="R4" s="140"/>
      <c r="S4" s="141"/>
      <c r="T4" s="121" t="s">
        <v>7275</v>
      </c>
      <c r="U4" s="122"/>
      <c r="V4" s="122"/>
      <c r="W4" s="123"/>
      <c r="X4" s="67" t="s">
        <v>16</v>
      </c>
      <c r="Y4" s="68"/>
      <c r="Z4" s="66"/>
      <c r="AA4" s="118" t="s">
        <v>7276</v>
      </c>
      <c r="AB4" s="120"/>
      <c r="AC4" s="121" t="s">
        <v>19</v>
      </c>
      <c r="AD4" s="122"/>
      <c r="AE4" s="123"/>
      <c r="AF4" s="118" t="s">
        <v>7277</v>
      </c>
      <c r="AG4" s="119"/>
      <c r="AH4" s="119"/>
      <c r="AI4" s="119"/>
      <c r="AJ4" s="119"/>
      <c r="AK4" s="120"/>
      <c r="AL4" s="121" t="s">
        <v>13</v>
      </c>
      <c r="AM4" s="122"/>
      <c r="AN4" s="122"/>
      <c r="AO4" s="123"/>
      <c r="AP4" s="53"/>
      <c r="AQ4" s="36"/>
      <c r="AR4" s="36"/>
      <c r="AS4" s="36"/>
    </row>
    <row r="5" spans="1:52" s="62" customFormat="1" ht="90" customHeight="1" x14ac:dyDescent="0.35">
      <c r="A5" s="59" t="s">
        <v>20</v>
      </c>
      <c r="B5" s="59" t="s">
        <v>21</v>
      </c>
      <c r="C5" s="59" t="s">
        <v>22</v>
      </c>
      <c r="D5" s="59" t="s">
        <v>23</v>
      </c>
      <c r="E5" s="59" t="s">
        <v>24</v>
      </c>
      <c r="F5" s="59" t="s">
        <v>25</v>
      </c>
      <c r="G5" s="59" t="s">
        <v>26</v>
      </c>
      <c r="H5" s="59" t="s">
        <v>27</v>
      </c>
      <c r="I5" s="59" t="s">
        <v>28</v>
      </c>
      <c r="J5" s="59" t="s">
        <v>29</v>
      </c>
      <c r="K5" s="59" t="s">
        <v>30</v>
      </c>
      <c r="L5" s="59" t="s">
        <v>31</v>
      </c>
      <c r="M5" s="59" t="s">
        <v>32</v>
      </c>
      <c r="N5" s="58" t="s">
        <v>33</v>
      </c>
      <c r="O5" s="58" t="s">
        <v>34</v>
      </c>
      <c r="P5" s="59" t="s">
        <v>35</v>
      </c>
      <c r="Q5" s="60" t="s">
        <v>36</v>
      </c>
      <c r="R5" s="60" t="s">
        <v>37</v>
      </c>
      <c r="S5" s="61" t="s">
        <v>38</v>
      </c>
      <c r="T5" s="59" t="s">
        <v>39</v>
      </c>
      <c r="U5" s="59" t="s">
        <v>40</v>
      </c>
      <c r="V5" s="59" t="s">
        <v>41</v>
      </c>
      <c r="W5" s="59" t="s">
        <v>42</v>
      </c>
      <c r="X5" s="59" t="s">
        <v>43</v>
      </c>
      <c r="Y5" s="59" t="s">
        <v>44</v>
      </c>
      <c r="Z5" s="59" t="s">
        <v>45</v>
      </c>
      <c r="AA5" s="59" t="s">
        <v>46</v>
      </c>
      <c r="AB5" s="59" t="s">
        <v>47</v>
      </c>
      <c r="AC5" s="59" t="s">
        <v>48</v>
      </c>
      <c r="AD5" s="59" t="s">
        <v>49</v>
      </c>
      <c r="AE5" s="59" t="s">
        <v>50</v>
      </c>
      <c r="AF5" s="59" t="s">
        <v>51</v>
      </c>
      <c r="AG5" s="59" t="s">
        <v>52</v>
      </c>
      <c r="AH5" s="59" t="s">
        <v>53</v>
      </c>
      <c r="AI5" s="59" t="s">
        <v>54</v>
      </c>
      <c r="AJ5" s="59" t="s">
        <v>55</v>
      </c>
      <c r="AK5" s="59" t="s">
        <v>56</v>
      </c>
      <c r="AL5" s="59" t="s">
        <v>57</v>
      </c>
      <c r="AM5" s="59" t="s">
        <v>58</v>
      </c>
      <c r="AN5" s="59" t="s">
        <v>59</v>
      </c>
      <c r="AO5" s="59" t="s">
        <v>60</v>
      </c>
    </row>
    <row r="6" spans="1:52" s="6" customFormat="1" ht="30.75" customHeight="1" x14ac:dyDescent="0.35">
      <c r="A6" s="38"/>
      <c r="B6" s="39" t="str">
        <f>IF(ISBLANK(A6)," ",_xlfn.XLOOKUP(A6,'Workings (Hide This)'!H:H,'Workings (Hide This)'!A:A))</f>
        <v xml:space="preserve"> </v>
      </c>
      <c r="C6" s="39" t="str">
        <f>IF(ISBLANK(A6)," ",_xlfn.XLOOKUP(A6,'Workings (Hide This)'!H:H,'Workings (Hide This)'!B:B))</f>
        <v xml:space="preserve"> </v>
      </c>
      <c r="D6" s="39" t="str">
        <f>IF(ISBLANK(A6)," ",_xlfn.XLOOKUP(A6,'Workings (Hide This)'!H:H,'Workings (Hide This)'!C:C))</f>
        <v xml:space="preserve"> </v>
      </c>
      <c r="E6" s="39" t="str">
        <f>IF(ISBLANK(A6)," ",_xlfn.XLOOKUP(A6,'Workings (Hide This)'!H:H,'Workings (Hide This)'!D:D))</f>
        <v xml:space="preserve"> </v>
      </c>
      <c r="F6" s="38"/>
      <c r="G6" s="38"/>
      <c r="H6" s="38"/>
      <c r="I6" s="38"/>
      <c r="J6" s="38"/>
      <c r="K6" s="40"/>
      <c r="L6" s="38"/>
      <c r="M6" s="38"/>
      <c r="N6" s="38"/>
      <c r="O6" s="38"/>
      <c r="P6" s="38"/>
      <c r="Q6" s="38"/>
      <c r="R6" s="38"/>
      <c r="S6" s="38"/>
      <c r="T6" s="38"/>
      <c r="U6" s="38"/>
      <c r="V6" s="38"/>
      <c r="W6" s="38"/>
      <c r="X6" s="38"/>
      <c r="Y6" s="38"/>
      <c r="Z6" s="38"/>
      <c r="AA6" s="38"/>
      <c r="AB6" s="38"/>
      <c r="AC6" s="38"/>
      <c r="AD6" s="38"/>
      <c r="AE6" s="38"/>
      <c r="AF6" s="38"/>
      <c r="AG6" s="38"/>
      <c r="AH6" s="38"/>
      <c r="AI6" s="38"/>
      <c r="AJ6" s="41"/>
      <c r="AK6" s="42"/>
      <c r="AL6" s="38"/>
      <c r="AM6" s="38"/>
      <c r="AN6" s="41"/>
      <c r="AO6" s="52"/>
    </row>
    <row r="7" spans="1:52" s="6" customFormat="1" ht="30.75" customHeight="1" x14ac:dyDescent="0.35">
      <c r="A7" s="38"/>
      <c r="B7" s="39" t="str">
        <f>IF(ISBLANK(A7)," ",_xlfn.XLOOKUP(A7,'Workings (Hide This)'!H:H,'Workings (Hide This)'!A:A))</f>
        <v xml:space="preserve"> </v>
      </c>
      <c r="C7" s="39" t="str">
        <f>IF(ISBLANK(A7)," ",_xlfn.XLOOKUP(A7,'Workings (Hide This)'!H:H,'Workings (Hide This)'!B:B))</f>
        <v xml:space="preserve"> </v>
      </c>
      <c r="D7" s="39" t="str">
        <f>IF(ISBLANK(A7)," ",_xlfn.XLOOKUP(A7,'Workings (Hide This)'!H:H,'Workings (Hide This)'!C:C))</f>
        <v xml:space="preserve"> </v>
      </c>
      <c r="E7" s="39" t="str">
        <f>IF(ISBLANK(A7)," ",_xlfn.XLOOKUP(A7,'Workings (Hide This)'!H:H,'Workings (Hide This)'!D:D))</f>
        <v xml:space="preserve"> </v>
      </c>
      <c r="F7" s="38"/>
      <c r="G7" s="38"/>
      <c r="H7" s="38"/>
      <c r="I7" s="38"/>
      <c r="J7" s="43"/>
      <c r="K7" s="38"/>
      <c r="L7" s="38"/>
      <c r="M7" s="38"/>
      <c r="N7" s="38"/>
      <c r="O7" s="38"/>
      <c r="P7" s="43"/>
      <c r="Q7" s="38"/>
      <c r="R7" s="38"/>
      <c r="S7" s="38"/>
      <c r="T7" s="38"/>
      <c r="U7" s="38"/>
      <c r="V7" s="38"/>
      <c r="W7" s="38"/>
      <c r="X7" s="38"/>
      <c r="Y7" s="38"/>
      <c r="Z7" s="38"/>
      <c r="AA7" s="38"/>
      <c r="AB7" s="38"/>
      <c r="AC7" s="38"/>
      <c r="AD7" s="38"/>
      <c r="AE7" s="38"/>
      <c r="AF7" s="38"/>
      <c r="AG7" s="38"/>
      <c r="AH7" s="38"/>
      <c r="AI7" s="38"/>
      <c r="AJ7" s="41"/>
      <c r="AK7" s="42"/>
      <c r="AL7" s="38"/>
      <c r="AM7" s="38"/>
      <c r="AN7" s="41"/>
      <c r="AO7" s="52"/>
    </row>
    <row r="8" spans="1:52" s="6" customFormat="1" ht="30.75" customHeight="1" x14ac:dyDescent="0.35">
      <c r="A8" s="38"/>
      <c r="B8" s="39" t="str">
        <f>IF(ISBLANK(A8)," ",_xlfn.XLOOKUP(A8,'Workings (Hide This)'!H:H,'Workings (Hide This)'!A:A))</f>
        <v xml:space="preserve"> </v>
      </c>
      <c r="C8" s="39" t="str">
        <f>IF(ISBLANK(A8)," ",_xlfn.XLOOKUP(A8,'Workings (Hide This)'!H:H,'Workings (Hide This)'!B:B))</f>
        <v xml:space="preserve"> </v>
      </c>
      <c r="D8" s="39" t="str">
        <f>IF(ISBLANK(A8)," ",_xlfn.XLOOKUP(A8,'Workings (Hide This)'!H:H,'Workings (Hide This)'!C:C))</f>
        <v xml:space="preserve"> </v>
      </c>
      <c r="E8" s="39" t="str">
        <f>IF(ISBLANK(A8)," ",_xlfn.XLOOKUP(A8,'Workings (Hide This)'!H:H,'Workings (Hide This)'!D:D))</f>
        <v xml:space="preserve"> </v>
      </c>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41"/>
      <c r="AK8" s="42"/>
      <c r="AL8" s="38"/>
      <c r="AM8" s="38"/>
      <c r="AN8" s="41"/>
      <c r="AO8" s="52"/>
    </row>
    <row r="9" spans="1:52" s="6" customFormat="1" ht="30.75" customHeight="1" x14ac:dyDescent="0.35">
      <c r="A9" s="38"/>
      <c r="B9" s="39" t="str">
        <f>IF(ISBLANK(A9)," ",_xlfn.XLOOKUP(A9,'Workings (Hide This)'!H:H,'Workings (Hide This)'!A:A))</f>
        <v xml:space="preserve"> </v>
      </c>
      <c r="C9" s="39" t="str">
        <f>IF(ISBLANK(A9)," ",_xlfn.XLOOKUP(A9,'Workings (Hide This)'!H:H,'Workings (Hide This)'!B:B))</f>
        <v xml:space="preserve"> </v>
      </c>
      <c r="D9" s="39" t="str">
        <f>IF(ISBLANK(A9)," ",_xlfn.XLOOKUP(A9,'Workings (Hide This)'!H:H,'Workings (Hide This)'!C:C))</f>
        <v xml:space="preserve"> </v>
      </c>
      <c r="E9" s="39" t="str">
        <f>IF(ISBLANK(A9)," ",_xlfn.XLOOKUP(A9,'Workings (Hide This)'!H:H,'Workings (Hide This)'!D:D))</f>
        <v xml:space="preserve"> </v>
      </c>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41"/>
      <c r="AK9" s="42"/>
      <c r="AL9" s="38"/>
      <c r="AM9" s="38"/>
      <c r="AN9" s="41"/>
      <c r="AO9" s="52"/>
    </row>
    <row r="10" spans="1:52" s="6" customFormat="1" ht="30.75" customHeight="1" x14ac:dyDescent="0.35">
      <c r="A10" s="38"/>
      <c r="B10" s="39" t="str">
        <f>IF(ISBLANK(A10)," ",_xlfn.XLOOKUP(A10,'Workings (Hide This)'!H:H,'Workings (Hide This)'!A:A))</f>
        <v xml:space="preserve"> </v>
      </c>
      <c r="C10" s="39" t="str">
        <f>IF(ISBLANK(A10)," ",_xlfn.XLOOKUP(A10,'Workings (Hide This)'!H:H,'Workings (Hide This)'!B:B))</f>
        <v xml:space="preserve"> </v>
      </c>
      <c r="D10" s="39" t="str">
        <f>IF(ISBLANK(A10)," ",_xlfn.XLOOKUP(A10,'Workings (Hide This)'!H:H,'Workings (Hide This)'!C:C))</f>
        <v xml:space="preserve"> </v>
      </c>
      <c r="E10" s="39" t="str">
        <f>IF(ISBLANK(A10)," ",_xlfn.XLOOKUP(A10,'Workings (Hide This)'!H:H,'Workings (Hide This)'!D:D))</f>
        <v xml:space="preserve"> </v>
      </c>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41"/>
      <c r="AK10" s="42"/>
      <c r="AL10" s="38"/>
      <c r="AM10" s="38"/>
      <c r="AN10" s="41"/>
      <c r="AO10" s="52"/>
    </row>
    <row r="11" spans="1:52" s="6" customFormat="1" ht="30.75" customHeight="1" x14ac:dyDescent="0.35">
      <c r="A11" s="38"/>
      <c r="B11" s="39" t="str">
        <f>IF(ISBLANK(A11)," ",_xlfn.XLOOKUP(A11,'Workings (Hide This)'!H:H,'Workings (Hide This)'!A:A))</f>
        <v xml:space="preserve"> </v>
      </c>
      <c r="C11" s="39" t="str">
        <f>IF(ISBLANK(A11)," ",_xlfn.XLOOKUP(A11,'Workings (Hide This)'!H:H,'Workings (Hide This)'!B:B))</f>
        <v xml:space="preserve"> </v>
      </c>
      <c r="D11" s="39" t="str">
        <f>IF(ISBLANK(A11)," ",_xlfn.XLOOKUP(A11,'Workings (Hide This)'!H:H,'Workings (Hide This)'!C:C))</f>
        <v xml:space="preserve"> </v>
      </c>
      <c r="E11" s="39" t="str">
        <f>IF(ISBLANK(A11)," ",_xlfn.XLOOKUP(A11,'Workings (Hide This)'!H:H,'Workings (Hide This)'!D:D))</f>
        <v xml:space="preserve"> </v>
      </c>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41"/>
      <c r="AK11" s="42"/>
      <c r="AL11" s="38"/>
      <c r="AM11" s="38"/>
      <c r="AN11" s="41"/>
      <c r="AO11" s="52"/>
      <c r="AP11" s="64"/>
      <c r="AQ11" s="64"/>
      <c r="AR11" s="64"/>
      <c r="AS11" s="64"/>
      <c r="AT11" s="64"/>
      <c r="AU11" s="64"/>
      <c r="AV11" s="64"/>
      <c r="AW11" s="64"/>
      <c r="AX11" s="64"/>
      <c r="AY11" s="64"/>
      <c r="AZ11" s="64"/>
    </row>
    <row r="12" spans="1:52" s="6" customFormat="1" ht="30.75" customHeight="1" x14ac:dyDescent="0.35">
      <c r="A12" s="38"/>
      <c r="B12" s="39" t="str">
        <f>IF(ISBLANK(A12)," ",_xlfn.XLOOKUP(A12,'Workings (Hide This)'!H:H,'Workings (Hide This)'!A:A))</f>
        <v xml:space="preserve"> </v>
      </c>
      <c r="C12" s="39" t="str">
        <f>IF(ISBLANK(A12)," ",_xlfn.XLOOKUP(A12,'Workings (Hide This)'!H:H,'Workings (Hide This)'!B:B))</f>
        <v xml:space="preserve"> </v>
      </c>
      <c r="D12" s="39" t="str">
        <f>IF(ISBLANK(A12)," ",_xlfn.XLOOKUP(A12,'Workings (Hide This)'!H:H,'Workings (Hide This)'!C:C))</f>
        <v xml:space="preserve"> </v>
      </c>
      <c r="E12" s="39" t="str">
        <f>IF(ISBLANK(A12)," ",_xlfn.XLOOKUP(A12,'Workings (Hide This)'!H:H,'Workings (Hide This)'!D:D))</f>
        <v xml:space="preserve"> </v>
      </c>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41"/>
      <c r="AK12" s="42"/>
      <c r="AL12" s="38"/>
      <c r="AM12" s="38"/>
      <c r="AN12" s="41"/>
      <c r="AO12" s="52"/>
      <c r="AP12" s="64"/>
      <c r="AQ12" s="64"/>
      <c r="AR12" s="64"/>
      <c r="AS12" s="64"/>
      <c r="AT12" s="64"/>
      <c r="AU12" s="64"/>
      <c r="AV12" s="64"/>
      <c r="AW12" s="64"/>
      <c r="AX12" s="64"/>
      <c r="AY12" s="64"/>
      <c r="AZ12" s="64"/>
    </row>
    <row r="13" spans="1:52" s="6" customFormat="1" ht="30.75" customHeight="1" x14ac:dyDescent="0.35">
      <c r="A13" s="38"/>
      <c r="B13" s="39" t="str">
        <f>IF(ISBLANK(A13)," ",_xlfn.XLOOKUP(A13,'Workings (Hide This)'!H:H,'Workings (Hide This)'!A:A))</f>
        <v xml:space="preserve"> </v>
      </c>
      <c r="C13" s="39" t="str">
        <f>IF(ISBLANK(A13)," ",_xlfn.XLOOKUP(A13,'Workings (Hide This)'!H:H,'Workings (Hide This)'!B:B))</f>
        <v xml:space="preserve"> </v>
      </c>
      <c r="D13" s="39" t="str">
        <f>IF(ISBLANK(A13)," ",_xlfn.XLOOKUP(A13,'Workings (Hide This)'!H:H,'Workings (Hide This)'!C:C))</f>
        <v xml:space="preserve"> </v>
      </c>
      <c r="E13" s="39" t="str">
        <f>IF(ISBLANK(A13)," ",_xlfn.XLOOKUP(A13,'Workings (Hide This)'!H:H,'Workings (Hide This)'!D:D))</f>
        <v xml:space="preserve"> </v>
      </c>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41"/>
      <c r="AK13" s="42"/>
      <c r="AL13" s="38"/>
      <c r="AM13" s="38"/>
      <c r="AN13" s="41"/>
      <c r="AO13" s="52"/>
      <c r="AP13" s="64"/>
      <c r="AQ13" s="64"/>
      <c r="AR13" s="64"/>
      <c r="AS13" s="64"/>
      <c r="AT13" s="64"/>
      <c r="AU13" s="64"/>
      <c r="AV13" s="64"/>
      <c r="AW13" s="64"/>
      <c r="AX13" s="64"/>
      <c r="AY13" s="64"/>
      <c r="AZ13" s="64"/>
    </row>
    <row r="14" spans="1:52" s="6" customFormat="1" ht="30.75" customHeight="1" x14ac:dyDescent="0.35">
      <c r="A14" s="38"/>
      <c r="B14" s="39" t="str">
        <f>IF(ISBLANK(A14)," ",_xlfn.XLOOKUP(A14,'Workings (Hide This)'!H:H,'Workings (Hide This)'!A:A))</f>
        <v xml:space="preserve"> </v>
      </c>
      <c r="C14" s="39" t="str">
        <f>IF(ISBLANK(A14)," ",_xlfn.XLOOKUP(A14,'Workings (Hide This)'!H:H,'Workings (Hide This)'!B:B))</f>
        <v xml:space="preserve"> </v>
      </c>
      <c r="D14" s="39" t="str">
        <f>IF(ISBLANK(A14)," ",_xlfn.XLOOKUP(A14,'Workings (Hide This)'!H:H,'Workings (Hide This)'!C:C))</f>
        <v xml:space="preserve"> </v>
      </c>
      <c r="E14" s="39" t="str">
        <f>IF(ISBLANK(A14)," ",_xlfn.XLOOKUP(A14,'Workings (Hide This)'!H:H,'Workings (Hide This)'!D:D))</f>
        <v xml:space="preserve"> </v>
      </c>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41"/>
      <c r="AK14" s="42"/>
      <c r="AL14" s="38"/>
      <c r="AM14" s="38"/>
      <c r="AN14" s="41"/>
      <c r="AO14" s="52"/>
      <c r="AP14" s="64"/>
      <c r="AQ14" s="64"/>
      <c r="AR14" s="64"/>
      <c r="AS14" s="64"/>
      <c r="AT14" s="64"/>
      <c r="AU14" s="64"/>
      <c r="AV14" s="64"/>
      <c r="AW14" s="64"/>
      <c r="AX14" s="64"/>
      <c r="AY14" s="64"/>
      <c r="AZ14" s="64"/>
    </row>
    <row r="15" spans="1:52" s="6" customFormat="1" ht="30.75" customHeight="1" x14ac:dyDescent="0.35">
      <c r="A15" s="38"/>
      <c r="B15" s="39" t="str">
        <f>IF(ISBLANK(A15)," ",_xlfn.XLOOKUP(A15,'Workings (Hide This)'!H:H,'Workings (Hide This)'!A:A))</f>
        <v xml:space="preserve"> </v>
      </c>
      <c r="C15" s="39" t="str">
        <f>IF(ISBLANK(A15)," ",_xlfn.XLOOKUP(A15,'Workings (Hide This)'!H:H,'Workings (Hide This)'!B:B))</f>
        <v xml:space="preserve"> </v>
      </c>
      <c r="D15" s="39" t="str">
        <f>IF(ISBLANK(A15)," ",_xlfn.XLOOKUP(A15,'Workings (Hide This)'!H:H,'Workings (Hide This)'!C:C))</f>
        <v xml:space="preserve"> </v>
      </c>
      <c r="E15" s="39" t="str">
        <f>IF(ISBLANK(A15)," ",_xlfn.XLOOKUP(A15,'Workings (Hide This)'!H:H,'Workings (Hide This)'!D:D))</f>
        <v xml:space="preserve"> </v>
      </c>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41"/>
      <c r="AK15" s="42"/>
      <c r="AL15" s="38"/>
      <c r="AM15" s="38"/>
      <c r="AN15" s="41"/>
      <c r="AO15" s="52"/>
      <c r="AP15" s="64"/>
      <c r="AQ15" s="64"/>
      <c r="AR15" s="64"/>
      <c r="AS15" s="64"/>
      <c r="AT15" s="64"/>
      <c r="AU15" s="64"/>
      <c r="AV15" s="64"/>
      <c r="AW15" s="64"/>
      <c r="AX15" s="64"/>
      <c r="AY15" s="64"/>
      <c r="AZ15" s="64"/>
    </row>
    <row r="16" spans="1:52" s="6" customFormat="1" ht="30.75" customHeight="1" x14ac:dyDescent="0.35">
      <c r="A16" s="38"/>
      <c r="B16" s="39" t="str">
        <f>IF(ISBLANK(A16)," ",_xlfn.XLOOKUP(A16,'Workings (Hide This)'!H:H,'Workings (Hide This)'!A:A))</f>
        <v xml:space="preserve"> </v>
      </c>
      <c r="C16" s="39" t="str">
        <f>IF(ISBLANK(A16)," ",_xlfn.XLOOKUP(A16,'Workings (Hide This)'!H:H,'Workings (Hide This)'!B:B))</f>
        <v xml:space="preserve"> </v>
      </c>
      <c r="D16" s="39" t="str">
        <f>IF(ISBLANK(A16)," ",_xlfn.XLOOKUP(A16,'Workings (Hide This)'!H:H,'Workings (Hide This)'!C:C))</f>
        <v xml:space="preserve"> </v>
      </c>
      <c r="E16" s="39" t="str">
        <f>IF(ISBLANK(A16)," ",_xlfn.XLOOKUP(A16,'Workings (Hide This)'!H:H,'Workings (Hide This)'!D:D))</f>
        <v xml:space="preserve"> </v>
      </c>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41"/>
      <c r="AK16" s="42"/>
      <c r="AL16" s="38"/>
      <c r="AM16" s="38"/>
      <c r="AN16" s="41"/>
      <c r="AO16" s="52"/>
      <c r="AP16" s="64"/>
      <c r="AQ16" s="64"/>
      <c r="AR16" s="64"/>
      <c r="AS16" s="64"/>
      <c r="AT16" s="64"/>
      <c r="AU16" s="64"/>
      <c r="AV16" s="64"/>
      <c r="AW16" s="64"/>
      <c r="AX16" s="64"/>
      <c r="AY16" s="64"/>
      <c r="AZ16" s="64"/>
    </row>
    <row r="17" spans="1:52" s="6" customFormat="1" ht="30.75" customHeight="1" x14ac:dyDescent="0.35">
      <c r="A17" s="38"/>
      <c r="B17" s="39" t="str">
        <f>IF(ISBLANK(A17)," ",_xlfn.XLOOKUP(A17,'Workings (Hide This)'!H:H,'Workings (Hide This)'!A:A))</f>
        <v xml:space="preserve"> </v>
      </c>
      <c r="C17" s="39" t="str">
        <f>IF(ISBLANK(A17)," ",_xlfn.XLOOKUP(A17,'Workings (Hide This)'!H:H,'Workings (Hide This)'!B:B))</f>
        <v xml:space="preserve"> </v>
      </c>
      <c r="D17" s="39" t="str">
        <f>IF(ISBLANK(A17)," ",_xlfn.XLOOKUP(A17,'Workings (Hide This)'!H:H,'Workings (Hide This)'!C:C))</f>
        <v xml:space="preserve"> </v>
      </c>
      <c r="E17" s="39" t="str">
        <f>IF(ISBLANK(A17)," ",_xlfn.XLOOKUP(A17,'Workings (Hide This)'!H:H,'Workings (Hide This)'!D:D))</f>
        <v xml:space="preserve"> </v>
      </c>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41"/>
      <c r="AK17" s="42"/>
      <c r="AL17" s="38"/>
      <c r="AM17" s="38"/>
      <c r="AN17" s="41"/>
      <c r="AO17" s="52"/>
      <c r="AP17" s="64"/>
      <c r="AQ17" s="64"/>
      <c r="AR17" s="64"/>
      <c r="AS17" s="64"/>
      <c r="AT17" s="64"/>
      <c r="AU17" s="64"/>
      <c r="AV17" s="64"/>
      <c r="AW17" s="64"/>
      <c r="AX17" s="64"/>
      <c r="AY17" s="64"/>
      <c r="AZ17" s="64"/>
    </row>
    <row r="18" spans="1:52" s="6" customFormat="1" ht="30.75" customHeight="1" x14ac:dyDescent="0.35">
      <c r="A18" s="38"/>
      <c r="B18" s="39" t="str">
        <f>IF(ISBLANK(A18)," ",_xlfn.XLOOKUP(A18,'Workings (Hide This)'!H:H,'Workings (Hide This)'!A:A))</f>
        <v xml:space="preserve"> </v>
      </c>
      <c r="C18" s="39" t="str">
        <f>IF(ISBLANK(A18)," ",_xlfn.XLOOKUP(A18,'Workings (Hide This)'!H:H,'Workings (Hide This)'!B:B))</f>
        <v xml:space="preserve"> </v>
      </c>
      <c r="D18" s="39" t="str">
        <f>IF(ISBLANK(A18)," ",_xlfn.XLOOKUP(A18,'Workings (Hide This)'!H:H,'Workings (Hide This)'!C:C))</f>
        <v xml:space="preserve"> </v>
      </c>
      <c r="E18" s="39" t="str">
        <f>IF(ISBLANK(A18)," ",_xlfn.XLOOKUP(A18,'Workings (Hide This)'!H:H,'Workings (Hide This)'!D:D))</f>
        <v xml:space="preserve"> </v>
      </c>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41"/>
      <c r="AK18" s="42"/>
      <c r="AL18" s="38"/>
      <c r="AM18" s="38"/>
      <c r="AN18" s="41"/>
      <c r="AO18" s="52"/>
      <c r="AP18" s="64"/>
      <c r="AQ18" s="64"/>
      <c r="AR18" s="64"/>
      <c r="AS18" s="64"/>
      <c r="AT18" s="64"/>
      <c r="AU18" s="64"/>
      <c r="AV18" s="64"/>
      <c r="AW18" s="64"/>
      <c r="AX18" s="64"/>
      <c r="AY18" s="64"/>
      <c r="AZ18" s="64"/>
    </row>
    <row r="19" spans="1:52" s="6" customFormat="1" ht="30.75" customHeight="1" x14ac:dyDescent="0.35">
      <c r="A19" s="38"/>
      <c r="B19" s="39" t="str">
        <f>IF(ISBLANK(A19)," ",_xlfn.XLOOKUP(A19,'Workings (Hide This)'!H:H,'Workings (Hide This)'!A:A))</f>
        <v xml:space="preserve"> </v>
      </c>
      <c r="C19" s="39" t="str">
        <f>IF(ISBLANK(A19)," ",_xlfn.XLOOKUP(A19,'Workings (Hide This)'!H:H,'Workings (Hide This)'!B:B))</f>
        <v xml:space="preserve"> </v>
      </c>
      <c r="D19" s="39" t="str">
        <f>IF(ISBLANK(A19)," ",_xlfn.XLOOKUP(A19,'Workings (Hide This)'!H:H,'Workings (Hide This)'!C:C))</f>
        <v xml:space="preserve"> </v>
      </c>
      <c r="E19" s="39" t="str">
        <f>IF(ISBLANK(A19)," ",_xlfn.XLOOKUP(A19,'Workings (Hide This)'!H:H,'Workings (Hide This)'!D:D))</f>
        <v xml:space="preserve"> </v>
      </c>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41"/>
      <c r="AK19" s="42"/>
      <c r="AL19" s="38"/>
      <c r="AM19" s="38"/>
      <c r="AN19" s="41"/>
      <c r="AO19" s="52"/>
      <c r="AP19" s="64"/>
      <c r="AQ19" s="64"/>
      <c r="AR19" s="64"/>
      <c r="AS19" s="64"/>
      <c r="AT19" s="64"/>
      <c r="AU19" s="64"/>
      <c r="AV19" s="64"/>
      <c r="AW19" s="64"/>
      <c r="AX19" s="64"/>
      <c r="AY19" s="64"/>
      <c r="AZ19" s="64"/>
    </row>
    <row r="20" spans="1:52" s="6" customFormat="1" ht="30.75" customHeight="1" x14ac:dyDescent="0.35">
      <c r="A20" s="38"/>
      <c r="B20" s="39" t="str">
        <f>IF(ISBLANK(A20)," ",_xlfn.XLOOKUP(A20,'Workings (Hide This)'!H:H,'Workings (Hide This)'!A:A))</f>
        <v xml:space="preserve"> </v>
      </c>
      <c r="C20" s="39" t="str">
        <f>IF(ISBLANK(A20)," ",_xlfn.XLOOKUP(A20,'Workings (Hide This)'!H:H,'Workings (Hide This)'!B:B))</f>
        <v xml:space="preserve"> </v>
      </c>
      <c r="D20" s="39" t="str">
        <f>IF(ISBLANK(A20)," ",_xlfn.XLOOKUP(A20,'Workings (Hide This)'!H:H,'Workings (Hide This)'!C:C))</f>
        <v xml:space="preserve"> </v>
      </c>
      <c r="E20" s="39" t="str">
        <f>IF(ISBLANK(A20)," ",_xlfn.XLOOKUP(A20,'Workings (Hide This)'!H:H,'Workings (Hide This)'!D:D))</f>
        <v xml:space="preserve"> </v>
      </c>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41"/>
      <c r="AK20" s="42"/>
      <c r="AL20" s="38"/>
      <c r="AM20" s="38"/>
      <c r="AN20" s="41"/>
      <c r="AO20" s="52"/>
      <c r="AP20" s="64"/>
      <c r="AQ20" s="64"/>
      <c r="AR20" s="64"/>
      <c r="AS20" s="64"/>
      <c r="AT20" s="64"/>
      <c r="AU20" s="64"/>
      <c r="AV20" s="64"/>
      <c r="AW20" s="64"/>
      <c r="AX20" s="64"/>
      <c r="AY20" s="64"/>
      <c r="AZ20" s="64"/>
    </row>
    <row r="21" spans="1:52" s="6" customFormat="1" ht="30.75" customHeight="1" x14ac:dyDescent="0.35">
      <c r="A21" s="38"/>
      <c r="B21" s="39" t="str">
        <f>IF(ISBLANK(A21)," ",_xlfn.XLOOKUP(A21,'Workings (Hide This)'!H:H,'Workings (Hide This)'!A:A))</f>
        <v xml:space="preserve"> </v>
      </c>
      <c r="C21" s="39" t="str">
        <f>IF(ISBLANK(A21)," ",_xlfn.XLOOKUP(A21,'Workings (Hide This)'!H:H,'Workings (Hide This)'!B:B))</f>
        <v xml:space="preserve"> </v>
      </c>
      <c r="D21" s="39" t="str">
        <f>IF(ISBLANK(A21)," ",_xlfn.XLOOKUP(A21,'Workings (Hide This)'!H:H,'Workings (Hide This)'!C:C))</f>
        <v xml:space="preserve"> </v>
      </c>
      <c r="E21" s="39" t="str">
        <f>IF(ISBLANK(A21)," ",_xlfn.XLOOKUP(A21,'Workings (Hide This)'!H:H,'Workings (Hide This)'!D:D))</f>
        <v xml:space="preserve"> </v>
      </c>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41"/>
      <c r="AK21" s="42"/>
      <c r="AL21" s="38"/>
      <c r="AM21" s="38"/>
      <c r="AN21" s="41"/>
      <c r="AO21" s="52"/>
      <c r="AP21" s="64"/>
      <c r="AQ21" s="64"/>
      <c r="AR21" s="64"/>
      <c r="AS21" s="64"/>
      <c r="AT21" s="64"/>
      <c r="AU21" s="64"/>
      <c r="AV21" s="64"/>
      <c r="AW21" s="64"/>
      <c r="AX21" s="64"/>
      <c r="AY21" s="64"/>
      <c r="AZ21" s="64"/>
    </row>
    <row r="22" spans="1:52" s="6" customFormat="1" ht="30.75" customHeight="1" x14ac:dyDescent="0.35">
      <c r="A22" s="38"/>
      <c r="B22" s="39" t="str">
        <f>IF(ISBLANK(A22)," ",_xlfn.XLOOKUP(A22,'Workings (Hide This)'!H:H,'Workings (Hide This)'!A:A))</f>
        <v xml:space="preserve"> </v>
      </c>
      <c r="C22" s="39" t="str">
        <f>IF(ISBLANK(A22)," ",_xlfn.XLOOKUP(A22,'Workings (Hide This)'!H:H,'Workings (Hide This)'!B:B))</f>
        <v xml:space="preserve"> </v>
      </c>
      <c r="D22" s="39" t="str">
        <f>IF(ISBLANK(A22)," ",_xlfn.XLOOKUP(A22,'Workings (Hide This)'!H:H,'Workings (Hide This)'!C:C))</f>
        <v xml:space="preserve"> </v>
      </c>
      <c r="E22" s="39" t="str">
        <f>IF(ISBLANK(A22)," ",_xlfn.XLOOKUP(A22,'Workings (Hide This)'!H:H,'Workings (Hide This)'!D:D))</f>
        <v xml:space="preserve"> </v>
      </c>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41"/>
      <c r="AK22" s="42"/>
      <c r="AL22" s="38"/>
      <c r="AM22" s="38"/>
      <c r="AN22" s="41"/>
      <c r="AO22" s="52"/>
      <c r="AP22" s="64"/>
      <c r="AQ22" s="64"/>
      <c r="AR22" s="64"/>
      <c r="AS22" s="64"/>
      <c r="AT22" s="64"/>
      <c r="AU22" s="64"/>
      <c r="AV22" s="64"/>
      <c r="AW22" s="64"/>
      <c r="AX22" s="64"/>
      <c r="AY22" s="64"/>
      <c r="AZ22" s="64"/>
    </row>
    <row r="23" spans="1:52" s="6" customFormat="1" ht="30.75" customHeight="1" x14ac:dyDescent="0.35">
      <c r="A23" s="38"/>
      <c r="B23" s="39" t="str">
        <f>IF(ISBLANK(A23)," ",_xlfn.XLOOKUP(A23,'Workings (Hide This)'!H:H,'Workings (Hide This)'!A:A))</f>
        <v xml:space="preserve"> </v>
      </c>
      <c r="C23" s="39" t="str">
        <f>IF(ISBLANK(A23)," ",_xlfn.XLOOKUP(A23,'Workings (Hide This)'!H:H,'Workings (Hide This)'!B:B))</f>
        <v xml:space="preserve"> </v>
      </c>
      <c r="D23" s="39" t="str">
        <f>IF(ISBLANK(A23)," ",_xlfn.XLOOKUP(A23,'Workings (Hide This)'!H:H,'Workings (Hide This)'!C:C))</f>
        <v xml:space="preserve"> </v>
      </c>
      <c r="E23" s="39" t="str">
        <f>IF(ISBLANK(A23)," ",_xlfn.XLOOKUP(A23,'Workings (Hide This)'!H:H,'Workings (Hide This)'!D:D))</f>
        <v xml:space="preserve"> </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41"/>
      <c r="AK23" s="42"/>
      <c r="AL23" s="38"/>
      <c r="AM23" s="38"/>
      <c r="AN23" s="41"/>
      <c r="AO23" s="52"/>
      <c r="AP23" s="64"/>
      <c r="AQ23" s="64"/>
      <c r="AR23" s="64"/>
      <c r="AS23" s="64"/>
      <c r="AT23" s="64"/>
      <c r="AU23" s="64"/>
      <c r="AV23" s="64"/>
      <c r="AW23" s="64"/>
      <c r="AX23" s="64"/>
      <c r="AY23" s="64"/>
      <c r="AZ23" s="64"/>
    </row>
    <row r="24" spans="1:52" s="6" customFormat="1" ht="30.75" customHeight="1" x14ac:dyDescent="0.35">
      <c r="A24" s="38"/>
      <c r="B24" s="39" t="str">
        <f>IF(ISBLANK(A24)," ",_xlfn.XLOOKUP(A24,'Workings (Hide This)'!H:H,'Workings (Hide This)'!A:A))</f>
        <v xml:space="preserve"> </v>
      </c>
      <c r="C24" s="39" t="str">
        <f>IF(ISBLANK(A24)," ",_xlfn.XLOOKUP(A24,'Workings (Hide This)'!H:H,'Workings (Hide This)'!B:B))</f>
        <v xml:space="preserve"> </v>
      </c>
      <c r="D24" s="39" t="str">
        <f>IF(ISBLANK(A24)," ",_xlfn.XLOOKUP(A24,'Workings (Hide This)'!H:H,'Workings (Hide This)'!C:C))</f>
        <v xml:space="preserve"> </v>
      </c>
      <c r="E24" s="39" t="str">
        <f>IF(ISBLANK(A24)," ",_xlfn.XLOOKUP(A24,'Workings (Hide This)'!H:H,'Workings (Hide This)'!D:D))</f>
        <v xml:space="preserve"> </v>
      </c>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41"/>
      <c r="AK24" s="42"/>
      <c r="AL24" s="38"/>
      <c r="AM24" s="38"/>
      <c r="AN24" s="41"/>
      <c r="AO24" s="52"/>
      <c r="AP24" s="64"/>
      <c r="AQ24" s="64"/>
      <c r="AR24" s="64"/>
      <c r="AS24" s="64"/>
      <c r="AT24" s="64"/>
      <c r="AU24" s="64"/>
      <c r="AV24" s="64"/>
      <c r="AW24" s="64"/>
      <c r="AX24" s="64"/>
      <c r="AY24" s="64"/>
      <c r="AZ24" s="64"/>
    </row>
    <row r="25" spans="1:52" s="6" customFormat="1" ht="30.75" customHeight="1" x14ac:dyDescent="0.35">
      <c r="A25" s="38"/>
      <c r="B25" s="39" t="str">
        <f>IF(ISBLANK(A25)," ",_xlfn.XLOOKUP(A25,'Workings (Hide This)'!H:H,'Workings (Hide This)'!A:A))</f>
        <v xml:space="preserve"> </v>
      </c>
      <c r="C25" s="39" t="str">
        <f>IF(ISBLANK(A25)," ",_xlfn.XLOOKUP(A25,'Workings (Hide This)'!H:H,'Workings (Hide This)'!B:B))</f>
        <v xml:space="preserve"> </v>
      </c>
      <c r="D25" s="39" t="str">
        <f>IF(ISBLANK(A25)," ",_xlfn.XLOOKUP(A25,'Workings (Hide This)'!H:H,'Workings (Hide This)'!C:C))</f>
        <v xml:space="preserve"> </v>
      </c>
      <c r="E25" s="39" t="str">
        <f>IF(ISBLANK(A25)," ",_xlfn.XLOOKUP(A25,'Workings (Hide This)'!H:H,'Workings (Hide This)'!D:D))</f>
        <v xml:space="preserve"> </v>
      </c>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41"/>
      <c r="AK25" s="42"/>
      <c r="AL25" s="38"/>
      <c r="AM25" s="38"/>
      <c r="AN25" s="41"/>
      <c r="AO25" s="52"/>
      <c r="AP25" s="64"/>
      <c r="AQ25" s="64"/>
      <c r="AR25" s="64"/>
      <c r="AS25" s="64"/>
      <c r="AT25" s="64"/>
      <c r="AU25" s="64"/>
      <c r="AV25" s="64"/>
      <c r="AW25" s="64"/>
      <c r="AX25" s="64"/>
      <c r="AY25" s="64"/>
      <c r="AZ25" s="64"/>
    </row>
    <row r="26" spans="1:52" s="6" customFormat="1" ht="30.75" customHeight="1" x14ac:dyDescent="0.35">
      <c r="A26" s="38"/>
      <c r="B26" s="39" t="str">
        <f>IF(ISBLANK(A26)," ",_xlfn.XLOOKUP(A26,'Workings (Hide This)'!H:H,'Workings (Hide This)'!A:A))</f>
        <v xml:space="preserve"> </v>
      </c>
      <c r="C26" s="39" t="str">
        <f>IF(ISBLANK(A26)," ",_xlfn.XLOOKUP(A26,'Workings (Hide This)'!H:H,'Workings (Hide This)'!B:B))</f>
        <v xml:space="preserve"> </v>
      </c>
      <c r="D26" s="39" t="str">
        <f>IF(ISBLANK(A26)," ",_xlfn.XLOOKUP(A26,'Workings (Hide This)'!H:H,'Workings (Hide This)'!C:C))</f>
        <v xml:space="preserve"> </v>
      </c>
      <c r="E26" s="39" t="str">
        <f>IF(ISBLANK(A26)," ",_xlfn.XLOOKUP(A26,'Workings (Hide This)'!H:H,'Workings (Hide This)'!D:D))</f>
        <v xml:space="preserve"> </v>
      </c>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41"/>
      <c r="AK26" s="42"/>
      <c r="AL26" s="38"/>
      <c r="AM26" s="38"/>
      <c r="AN26" s="41"/>
      <c r="AO26" s="52"/>
      <c r="AP26" s="64"/>
      <c r="AQ26" s="64"/>
      <c r="AR26" s="64"/>
      <c r="AS26" s="64"/>
      <c r="AT26" s="64"/>
      <c r="AU26" s="64"/>
      <c r="AV26" s="64"/>
      <c r="AW26" s="64"/>
      <c r="AX26" s="64"/>
      <c r="AY26" s="64"/>
      <c r="AZ26" s="64"/>
    </row>
    <row r="27" spans="1:52" s="6" customFormat="1" ht="30.75" customHeight="1" x14ac:dyDescent="0.35">
      <c r="A27" s="38"/>
      <c r="B27" s="39" t="str">
        <f>IF(ISBLANK(A27)," ",_xlfn.XLOOKUP(A27,'Workings (Hide This)'!H:H,'Workings (Hide This)'!A:A))</f>
        <v xml:space="preserve"> </v>
      </c>
      <c r="C27" s="39" t="str">
        <f>IF(ISBLANK(A27)," ",_xlfn.XLOOKUP(A27,'Workings (Hide This)'!H:H,'Workings (Hide This)'!B:B))</f>
        <v xml:space="preserve"> </v>
      </c>
      <c r="D27" s="39" t="str">
        <f>IF(ISBLANK(A27)," ",_xlfn.XLOOKUP(A27,'Workings (Hide This)'!H:H,'Workings (Hide This)'!C:C))</f>
        <v xml:space="preserve"> </v>
      </c>
      <c r="E27" s="39" t="str">
        <f>IF(ISBLANK(A27)," ",_xlfn.XLOOKUP(A27,'Workings (Hide This)'!H:H,'Workings (Hide This)'!D:D))</f>
        <v xml:space="preserve"> </v>
      </c>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41"/>
      <c r="AK27" s="42"/>
      <c r="AL27" s="38"/>
      <c r="AM27" s="38"/>
      <c r="AN27" s="41"/>
      <c r="AO27" s="52"/>
      <c r="AP27" s="64"/>
      <c r="AQ27" s="64"/>
      <c r="AR27" s="64"/>
      <c r="AS27" s="64"/>
      <c r="AT27" s="64"/>
      <c r="AU27" s="64"/>
      <c r="AV27" s="64"/>
      <c r="AW27" s="64"/>
      <c r="AX27" s="64"/>
      <c r="AY27" s="64"/>
      <c r="AZ27" s="64"/>
    </row>
    <row r="28" spans="1:52" s="6" customFormat="1" ht="30.75" customHeight="1" x14ac:dyDescent="0.35">
      <c r="A28" s="38"/>
      <c r="B28" s="39" t="str">
        <f>IF(ISBLANK(A28)," ",_xlfn.XLOOKUP(A28,'Workings (Hide This)'!H:H,'Workings (Hide This)'!A:A))</f>
        <v xml:space="preserve"> </v>
      </c>
      <c r="C28" s="39" t="str">
        <f>IF(ISBLANK(A28)," ",_xlfn.XLOOKUP(A28,'Workings (Hide This)'!H:H,'Workings (Hide This)'!B:B))</f>
        <v xml:space="preserve"> </v>
      </c>
      <c r="D28" s="39" t="str">
        <f>IF(ISBLANK(A28)," ",_xlfn.XLOOKUP(A28,'Workings (Hide This)'!H:H,'Workings (Hide This)'!C:C))</f>
        <v xml:space="preserve"> </v>
      </c>
      <c r="E28" s="39" t="str">
        <f>IF(ISBLANK(A28)," ",_xlfn.XLOOKUP(A28,'Workings (Hide This)'!H:H,'Workings (Hide This)'!D:D))</f>
        <v xml:space="preserve"> </v>
      </c>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41"/>
      <c r="AK28" s="42"/>
      <c r="AL28" s="38"/>
      <c r="AM28" s="38"/>
      <c r="AN28" s="41"/>
      <c r="AO28" s="52"/>
      <c r="AP28" s="64"/>
      <c r="AQ28" s="64"/>
      <c r="AR28" s="64"/>
      <c r="AS28" s="64"/>
      <c r="AT28" s="64"/>
      <c r="AU28" s="64"/>
      <c r="AV28" s="64"/>
      <c r="AW28" s="64"/>
      <c r="AX28" s="64"/>
      <c r="AY28" s="64"/>
      <c r="AZ28" s="64"/>
    </row>
    <row r="29" spans="1:52" s="6" customFormat="1" ht="30.75" customHeight="1" x14ac:dyDescent="0.35">
      <c r="A29" s="38"/>
      <c r="B29" s="39" t="str">
        <f>IF(ISBLANK(A29)," ",_xlfn.XLOOKUP(A29,'Workings (Hide This)'!H:H,'Workings (Hide This)'!A:A))</f>
        <v xml:space="preserve"> </v>
      </c>
      <c r="C29" s="39" t="str">
        <f>IF(ISBLANK(A29)," ",_xlfn.XLOOKUP(A29,'Workings (Hide This)'!H:H,'Workings (Hide This)'!B:B))</f>
        <v xml:space="preserve"> </v>
      </c>
      <c r="D29" s="39" t="str">
        <f>IF(ISBLANK(A29)," ",_xlfn.XLOOKUP(A29,'Workings (Hide This)'!H:H,'Workings (Hide This)'!C:C))</f>
        <v xml:space="preserve"> </v>
      </c>
      <c r="E29" s="39" t="str">
        <f>IF(ISBLANK(A29)," ",_xlfn.XLOOKUP(A29,'Workings (Hide This)'!H:H,'Workings (Hide This)'!D:D))</f>
        <v xml:space="preserve"> </v>
      </c>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41"/>
      <c r="AK29" s="42"/>
      <c r="AL29" s="38"/>
      <c r="AM29" s="38"/>
      <c r="AN29" s="41"/>
      <c r="AO29" s="52"/>
      <c r="AP29" s="64"/>
      <c r="AQ29" s="64"/>
      <c r="AR29" s="64"/>
      <c r="AS29" s="64"/>
      <c r="AT29" s="64"/>
      <c r="AU29" s="64"/>
      <c r="AV29" s="64"/>
      <c r="AW29" s="64"/>
      <c r="AX29" s="64"/>
      <c r="AY29" s="64"/>
      <c r="AZ29" s="64"/>
    </row>
    <row r="30" spans="1:52" s="6" customFormat="1" ht="30.75" customHeight="1" x14ac:dyDescent="0.35">
      <c r="A30" s="38"/>
      <c r="B30" s="39" t="str">
        <f>IF(ISBLANK(A30)," ",_xlfn.XLOOKUP(A30,'Workings (Hide This)'!H:H,'Workings (Hide This)'!A:A))</f>
        <v xml:space="preserve"> </v>
      </c>
      <c r="C30" s="39" t="str">
        <f>IF(ISBLANK(A30)," ",_xlfn.XLOOKUP(A30,'Workings (Hide This)'!H:H,'Workings (Hide This)'!B:B))</f>
        <v xml:space="preserve"> </v>
      </c>
      <c r="D30" s="39" t="str">
        <f>IF(ISBLANK(A30)," ",_xlfn.XLOOKUP(A30,'Workings (Hide This)'!H:H,'Workings (Hide This)'!C:C))</f>
        <v xml:space="preserve"> </v>
      </c>
      <c r="E30" s="39" t="str">
        <f>IF(ISBLANK(A30)," ",_xlfn.XLOOKUP(A30,'Workings (Hide This)'!H:H,'Workings (Hide This)'!D:D))</f>
        <v xml:space="preserve"> </v>
      </c>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41"/>
      <c r="AK30" s="42"/>
      <c r="AL30" s="38"/>
      <c r="AM30" s="38"/>
      <c r="AN30" s="41"/>
      <c r="AO30" s="52"/>
      <c r="AP30" s="64"/>
      <c r="AQ30" s="64"/>
      <c r="AR30" s="64"/>
      <c r="AS30" s="64"/>
      <c r="AT30" s="64"/>
      <c r="AU30" s="64"/>
      <c r="AV30" s="64"/>
      <c r="AW30" s="64"/>
      <c r="AX30" s="64"/>
      <c r="AY30" s="64"/>
      <c r="AZ30" s="64"/>
    </row>
    <row r="31" spans="1:52" s="6" customFormat="1" ht="30.75" customHeight="1" x14ac:dyDescent="0.35">
      <c r="A31" s="38"/>
      <c r="B31" s="39" t="str">
        <f>IF(ISBLANK(A31)," ",_xlfn.XLOOKUP(A31,'Workings (Hide This)'!H:H,'Workings (Hide This)'!A:A))</f>
        <v xml:space="preserve"> </v>
      </c>
      <c r="C31" s="39" t="str">
        <f>IF(ISBLANK(A31)," ",_xlfn.XLOOKUP(A31,'Workings (Hide This)'!H:H,'Workings (Hide This)'!B:B))</f>
        <v xml:space="preserve"> </v>
      </c>
      <c r="D31" s="39" t="str">
        <f>IF(ISBLANK(A31)," ",_xlfn.XLOOKUP(A31,'Workings (Hide This)'!H:H,'Workings (Hide This)'!C:C))</f>
        <v xml:space="preserve"> </v>
      </c>
      <c r="E31" s="39" t="str">
        <f>IF(ISBLANK(A31)," ",_xlfn.XLOOKUP(A31,'Workings (Hide This)'!H:H,'Workings (Hide This)'!D:D))</f>
        <v xml:space="preserve"> </v>
      </c>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41"/>
      <c r="AK31" s="42"/>
      <c r="AL31" s="38"/>
      <c r="AM31" s="38"/>
      <c r="AN31" s="41"/>
      <c r="AO31" s="52"/>
      <c r="AP31" s="64"/>
      <c r="AQ31" s="64"/>
      <c r="AR31" s="64"/>
      <c r="AS31" s="64"/>
      <c r="AT31" s="64"/>
      <c r="AU31" s="64"/>
      <c r="AV31" s="64"/>
      <c r="AW31" s="64"/>
      <c r="AX31" s="64"/>
      <c r="AY31" s="64"/>
      <c r="AZ31" s="64"/>
    </row>
    <row r="32" spans="1:52" s="6" customFormat="1" ht="30.75" customHeight="1" x14ac:dyDescent="0.35">
      <c r="A32" s="38"/>
      <c r="B32" s="39" t="str">
        <f>IF(ISBLANK(A32)," ",_xlfn.XLOOKUP(A32,'Workings (Hide This)'!H:H,'Workings (Hide This)'!A:A))</f>
        <v xml:space="preserve"> </v>
      </c>
      <c r="C32" s="39" t="str">
        <f>IF(ISBLANK(A32)," ",_xlfn.XLOOKUP(A32,'Workings (Hide This)'!H:H,'Workings (Hide This)'!B:B))</f>
        <v xml:space="preserve"> </v>
      </c>
      <c r="D32" s="39" t="str">
        <f>IF(ISBLANK(A32)," ",_xlfn.XLOOKUP(A32,'Workings (Hide This)'!H:H,'Workings (Hide This)'!C:C))</f>
        <v xml:space="preserve"> </v>
      </c>
      <c r="E32" s="39" t="str">
        <f>IF(ISBLANK(A32)," ",_xlfn.XLOOKUP(A32,'Workings (Hide This)'!H:H,'Workings (Hide This)'!D:D))</f>
        <v xml:space="preserve"> </v>
      </c>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41"/>
      <c r="AK32" s="42"/>
      <c r="AL32" s="38"/>
      <c r="AM32" s="38"/>
      <c r="AN32" s="41"/>
      <c r="AO32" s="52"/>
      <c r="AP32" s="64"/>
      <c r="AQ32" s="64"/>
      <c r="AR32" s="64"/>
      <c r="AS32" s="64"/>
      <c r="AT32" s="64"/>
      <c r="AU32" s="64"/>
      <c r="AV32" s="64"/>
      <c r="AW32" s="64"/>
      <c r="AX32" s="64"/>
      <c r="AY32" s="64"/>
      <c r="AZ32" s="64"/>
    </row>
    <row r="33" spans="1:52" s="6" customFormat="1" ht="30.75" customHeight="1" x14ac:dyDescent="0.35">
      <c r="A33" s="38"/>
      <c r="B33" s="39" t="str">
        <f>IF(ISBLANK(A33)," ",_xlfn.XLOOKUP(A33,'Workings (Hide This)'!H:H,'Workings (Hide This)'!A:A))</f>
        <v xml:space="preserve"> </v>
      </c>
      <c r="C33" s="39" t="str">
        <f>IF(ISBLANK(A33)," ",_xlfn.XLOOKUP(A33,'Workings (Hide This)'!H:H,'Workings (Hide This)'!B:B))</f>
        <v xml:space="preserve"> </v>
      </c>
      <c r="D33" s="39" t="str">
        <f>IF(ISBLANK(A33)," ",_xlfn.XLOOKUP(A33,'Workings (Hide This)'!H:H,'Workings (Hide This)'!C:C))</f>
        <v xml:space="preserve"> </v>
      </c>
      <c r="E33" s="39" t="str">
        <f>IF(ISBLANK(A33)," ",_xlfn.XLOOKUP(A33,'Workings (Hide This)'!H:H,'Workings (Hide This)'!D:D))</f>
        <v xml:space="preserve"> </v>
      </c>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41"/>
      <c r="AK33" s="42"/>
      <c r="AL33" s="38"/>
      <c r="AM33" s="38"/>
      <c r="AN33" s="41"/>
      <c r="AO33" s="52"/>
      <c r="AP33" s="64"/>
      <c r="AQ33" s="64"/>
      <c r="AR33" s="64"/>
      <c r="AS33" s="64"/>
      <c r="AT33" s="64"/>
      <c r="AU33" s="64"/>
      <c r="AV33" s="64"/>
      <c r="AW33" s="64"/>
      <c r="AX33" s="64"/>
      <c r="AY33" s="64"/>
      <c r="AZ33" s="64"/>
    </row>
    <row r="34" spans="1:52" s="6" customFormat="1" ht="30.75" customHeight="1" x14ac:dyDescent="0.35">
      <c r="A34" s="38"/>
      <c r="B34" s="39" t="str">
        <f>IF(ISBLANK(A34)," ",_xlfn.XLOOKUP(A34,'Workings (Hide This)'!H:H,'Workings (Hide This)'!A:A))</f>
        <v xml:space="preserve"> </v>
      </c>
      <c r="C34" s="39" t="str">
        <f>IF(ISBLANK(A34)," ",_xlfn.XLOOKUP(A34,'Workings (Hide This)'!H:H,'Workings (Hide This)'!B:B))</f>
        <v xml:space="preserve"> </v>
      </c>
      <c r="D34" s="39" t="str">
        <f>IF(ISBLANK(A34)," ",_xlfn.XLOOKUP(A34,'Workings (Hide This)'!H:H,'Workings (Hide This)'!C:C))</f>
        <v xml:space="preserve"> </v>
      </c>
      <c r="E34" s="39" t="str">
        <f>IF(ISBLANK(A34)," ",_xlfn.XLOOKUP(A34,'Workings (Hide This)'!H:H,'Workings (Hide This)'!D:D))</f>
        <v xml:space="preserve"> </v>
      </c>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41"/>
      <c r="AK34" s="42"/>
      <c r="AL34" s="38"/>
      <c r="AM34" s="38"/>
      <c r="AN34" s="41"/>
      <c r="AO34" s="52"/>
      <c r="AP34" s="64"/>
      <c r="AQ34" s="64"/>
      <c r="AR34" s="64"/>
      <c r="AS34" s="64"/>
      <c r="AT34" s="64"/>
      <c r="AU34" s="64"/>
      <c r="AV34" s="64"/>
      <c r="AW34" s="64"/>
      <c r="AX34" s="64"/>
      <c r="AY34" s="64"/>
      <c r="AZ34" s="64"/>
    </row>
    <row r="35" spans="1:52" s="6" customFormat="1" ht="30.75" customHeight="1" x14ac:dyDescent="0.35">
      <c r="A35" s="38"/>
      <c r="B35" s="39" t="str">
        <f>IF(ISBLANK(A35)," ",_xlfn.XLOOKUP(A35,'Workings (Hide This)'!H:H,'Workings (Hide This)'!A:A))</f>
        <v xml:space="preserve"> </v>
      </c>
      <c r="C35" s="39" t="str">
        <f>IF(ISBLANK(A35)," ",_xlfn.XLOOKUP(A35,'Workings (Hide This)'!H:H,'Workings (Hide This)'!B:B))</f>
        <v xml:space="preserve"> </v>
      </c>
      <c r="D35" s="39" t="str">
        <f>IF(ISBLANK(A35)," ",_xlfn.XLOOKUP(A35,'Workings (Hide This)'!H:H,'Workings (Hide This)'!C:C))</f>
        <v xml:space="preserve"> </v>
      </c>
      <c r="E35" s="39" t="str">
        <f>IF(ISBLANK(A35)," ",_xlfn.XLOOKUP(A35,'Workings (Hide This)'!H:H,'Workings (Hide This)'!D:D))</f>
        <v xml:space="preserve"> </v>
      </c>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41"/>
      <c r="AK35" s="42"/>
      <c r="AL35" s="38"/>
      <c r="AM35" s="38"/>
      <c r="AN35" s="41"/>
      <c r="AO35" s="52"/>
      <c r="AP35" s="64"/>
      <c r="AQ35" s="64"/>
      <c r="AR35" s="64"/>
      <c r="AS35" s="64"/>
      <c r="AT35" s="64"/>
      <c r="AU35" s="64"/>
      <c r="AV35" s="64"/>
      <c r="AW35" s="64"/>
      <c r="AX35" s="64"/>
      <c r="AY35" s="64"/>
      <c r="AZ35" s="64"/>
    </row>
    <row r="36" spans="1:52" s="6" customFormat="1" ht="30.75" customHeight="1" x14ac:dyDescent="0.35">
      <c r="A36" s="38"/>
      <c r="B36" s="39" t="str">
        <f>IF(ISBLANK(A36)," ",_xlfn.XLOOKUP(A36,'Workings (Hide This)'!H:H,'Workings (Hide This)'!A:A))</f>
        <v xml:space="preserve"> </v>
      </c>
      <c r="C36" s="39" t="str">
        <f>IF(ISBLANK(A36)," ",_xlfn.XLOOKUP(A36,'Workings (Hide This)'!H:H,'Workings (Hide This)'!B:B))</f>
        <v xml:space="preserve"> </v>
      </c>
      <c r="D36" s="39" t="str">
        <f>IF(ISBLANK(A36)," ",_xlfn.XLOOKUP(A36,'Workings (Hide This)'!H:H,'Workings (Hide This)'!C:C))</f>
        <v xml:space="preserve"> </v>
      </c>
      <c r="E36" s="39" t="str">
        <f>IF(ISBLANK(A36)," ",_xlfn.XLOOKUP(A36,'Workings (Hide This)'!H:H,'Workings (Hide This)'!D:D))</f>
        <v xml:space="preserve"> </v>
      </c>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41"/>
      <c r="AK36" s="42"/>
      <c r="AL36" s="38"/>
      <c r="AM36" s="38"/>
      <c r="AN36" s="41"/>
      <c r="AO36" s="52"/>
      <c r="AP36" s="64"/>
      <c r="AQ36" s="64"/>
      <c r="AR36" s="64"/>
      <c r="AS36" s="64"/>
      <c r="AT36" s="64"/>
      <c r="AU36" s="64"/>
      <c r="AV36" s="64"/>
      <c r="AW36" s="64"/>
      <c r="AX36" s="64"/>
      <c r="AY36" s="64"/>
      <c r="AZ36" s="64"/>
    </row>
    <row r="37" spans="1:52" s="6" customFormat="1" ht="30.75" customHeight="1" x14ac:dyDescent="0.35">
      <c r="A37" s="38"/>
      <c r="B37" s="39" t="str">
        <f>IF(ISBLANK(A37)," ",_xlfn.XLOOKUP(A37,'Workings (Hide This)'!H:H,'Workings (Hide This)'!A:A))</f>
        <v xml:space="preserve"> </v>
      </c>
      <c r="C37" s="39" t="str">
        <f>IF(ISBLANK(A37)," ",_xlfn.XLOOKUP(A37,'Workings (Hide This)'!H:H,'Workings (Hide This)'!B:B))</f>
        <v xml:space="preserve"> </v>
      </c>
      <c r="D37" s="39" t="str">
        <f>IF(ISBLANK(A37)," ",_xlfn.XLOOKUP(A37,'Workings (Hide This)'!H:H,'Workings (Hide This)'!C:C))</f>
        <v xml:space="preserve"> </v>
      </c>
      <c r="E37" s="39" t="str">
        <f>IF(ISBLANK(A37)," ",_xlfn.XLOOKUP(A37,'Workings (Hide This)'!H:H,'Workings (Hide This)'!D:D))</f>
        <v xml:space="preserve"> </v>
      </c>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41"/>
      <c r="AK37" s="42"/>
      <c r="AL37" s="38"/>
      <c r="AM37" s="38"/>
      <c r="AN37" s="41"/>
      <c r="AO37" s="52"/>
      <c r="AP37" s="64"/>
      <c r="AQ37" s="64"/>
      <c r="AR37" s="64"/>
      <c r="AS37" s="64"/>
      <c r="AT37" s="64"/>
      <c r="AU37" s="64"/>
      <c r="AV37" s="64"/>
      <c r="AW37" s="64"/>
      <c r="AX37" s="64"/>
      <c r="AY37" s="64"/>
      <c r="AZ37" s="64"/>
    </row>
    <row r="38" spans="1:52" s="6" customFormat="1" ht="30.75" customHeight="1" x14ac:dyDescent="0.35">
      <c r="A38" s="38"/>
      <c r="B38" s="39" t="str">
        <f>IF(ISBLANK(A38)," ",_xlfn.XLOOKUP(A38,'Workings (Hide This)'!H:H,'Workings (Hide This)'!A:A))</f>
        <v xml:space="preserve"> </v>
      </c>
      <c r="C38" s="39" t="str">
        <f>IF(ISBLANK(A38)," ",_xlfn.XLOOKUP(A38,'Workings (Hide This)'!H:H,'Workings (Hide This)'!B:B))</f>
        <v xml:space="preserve"> </v>
      </c>
      <c r="D38" s="39" t="str">
        <f>IF(ISBLANK(A38)," ",_xlfn.XLOOKUP(A38,'Workings (Hide This)'!H:H,'Workings (Hide This)'!C:C))</f>
        <v xml:space="preserve"> </v>
      </c>
      <c r="E38" s="39" t="str">
        <f>IF(ISBLANK(A38)," ",_xlfn.XLOOKUP(A38,'Workings (Hide This)'!H:H,'Workings (Hide This)'!D:D))</f>
        <v xml:space="preserve"> </v>
      </c>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41"/>
      <c r="AK38" s="42"/>
      <c r="AL38" s="38"/>
      <c r="AM38" s="38"/>
      <c r="AN38" s="41"/>
      <c r="AO38" s="52"/>
      <c r="AP38" s="64"/>
      <c r="AQ38" s="64"/>
      <c r="AR38" s="64"/>
      <c r="AS38" s="64"/>
      <c r="AT38" s="64"/>
      <c r="AU38" s="64"/>
      <c r="AV38" s="64"/>
      <c r="AW38" s="64"/>
      <c r="AX38" s="64"/>
      <c r="AY38" s="64"/>
      <c r="AZ38" s="64"/>
    </row>
    <row r="39" spans="1:52" s="6" customFormat="1" ht="30.75" customHeight="1" x14ac:dyDescent="0.35">
      <c r="A39" s="38"/>
      <c r="B39" s="39" t="str">
        <f>IF(ISBLANK(A39)," ",_xlfn.XLOOKUP(A39,'Workings (Hide This)'!H:H,'Workings (Hide This)'!A:A))</f>
        <v xml:space="preserve"> </v>
      </c>
      <c r="C39" s="39" t="str">
        <f>IF(ISBLANK(A39)," ",_xlfn.XLOOKUP(A39,'Workings (Hide This)'!H:H,'Workings (Hide This)'!B:B))</f>
        <v xml:space="preserve"> </v>
      </c>
      <c r="D39" s="39" t="str">
        <f>IF(ISBLANK(A39)," ",_xlfn.XLOOKUP(A39,'Workings (Hide This)'!H:H,'Workings (Hide This)'!C:C))</f>
        <v xml:space="preserve"> </v>
      </c>
      <c r="E39" s="39" t="str">
        <f>IF(ISBLANK(A39)," ",_xlfn.XLOOKUP(A39,'Workings (Hide This)'!H:H,'Workings (Hide This)'!D:D))</f>
        <v xml:space="preserve"> </v>
      </c>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41"/>
      <c r="AK39" s="42"/>
      <c r="AL39" s="38"/>
      <c r="AM39" s="38"/>
      <c r="AN39" s="41"/>
      <c r="AO39" s="52"/>
      <c r="AP39" s="64"/>
      <c r="AQ39" s="64"/>
      <c r="AR39" s="64"/>
      <c r="AS39" s="64"/>
      <c r="AT39" s="64"/>
      <c r="AU39" s="64"/>
      <c r="AV39" s="64"/>
      <c r="AW39" s="64"/>
      <c r="AX39" s="64"/>
      <c r="AY39" s="64"/>
      <c r="AZ39" s="64"/>
    </row>
    <row r="40" spans="1:52" s="6" customFormat="1" ht="30.75" customHeight="1" x14ac:dyDescent="0.35">
      <c r="A40" s="38"/>
      <c r="B40" s="39" t="str">
        <f>IF(ISBLANK(A40)," ",_xlfn.XLOOKUP(A40,'Workings (Hide This)'!H:H,'Workings (Hide This)'!A:A))</f>
        <v xml:space="preserve"> </v>
      </c>
      <c r="C40" s="39" t="str">
        <f>IF(ISBLANK(A40)," ",_xlfn.XLOOKUP(A40,'Workings (Hide This)'!H:H,'Workings (Hide This)'!B:B))</f>
        <v xml:space="preserve"> </v>
      </c>
      <c r="D40" s="39" t="str">
        <f>IF(ISBLANK(A40)," ",_xlfn.XLOOKUP(A40,'Workings (Hide This)'!H:H,'Workings (Hide This)'!C:C))</f>
        <v xml:space="preserve"> </v>
      </c>
      <c r="E40" s="39" t="str">
        <f>IF(ISBLANK(A40)," ",_xlfn.XLOOKUP(A40,'Workings (Hide This)'!H:H,'Workings (Hide This)'!D:D))</f>
        <v xml:space="preserve"> </v>
      </c>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41"/>
      <c r="AK40" s="42"/>
      <c r="AL40" s="38"/>
      <c r="AM40" s="38"/>
      <c r="AN40" s="41"/>
      <c r="AO40" s="52"/>
      <c r="AP40" s="64"/>
      <c r="AQ40" s="64"/>
      <c r="AR40" s="64"/>
      <c r="AS40" s="64"/>
      <c r="AT40" s="64"/>
      <c r="AU40" s="64"/>
      <c r="AV40" s="64"/>
      <c r="AW40" s="64"/>
      <c r="AX40" s="64"/>
      <c r="AY40" s="64"/>
      <c r="AZ40" s="64"/>
    </row>
    <row r="41" spans="1:52" s="6" customFormat="1" ht="30.75" customHeight="1" x14ac:dyDescent="0.35">
      <c r="A41" s="38"/>
      <c r="B41" s="39" t="str">
        <f>IF(ISBLANK(A41)," ",_xlfn.XLOOKUP(A41,'Workings (Hide This)'!H:H,'Workings (Hide This)'!A:A))</f>
        <v xml:space="preserve"> </v>
      </c>
      <c r="C41" s="39" t="str">
        <f>IF(ISBLANK(A41)," ",_xlfn.XLOOKUP(A41,'Workings (Hide This)'!H:H,'Workings (Hide This)'!B:B))</f>
        <v xml:space="preserve"> </v>
      </c>
      <c r="D41" s="39" t="str">
        <f>IF(ISBLANK(A41)," ",_xlfn.XLOOKUP(A41,'Workings (Hide This)'!H:H,'Workings (Hide This)'!C:C))</f>
        <v xml:space="preserve"> </v>
      </c>
      <c r="E41" s="39" t="str">
        <f>IF(ISBLANK(A41)," ",_xlfn.XLOOKUP(A41,'Workings (Hide This)'!H:H,'Workings (Hide This)'!D:D))</f>
        <v xml:space="preserve"> </v>
      </c>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41"/>
      <c r="AK41" s="42"/>
      <c r="AL41" s="38"/>
      <c r="AM41" s="38"/>
      <c r="AN41" s="41"/>
      <c r="AO41" s="52"/>
      <c r="AP41" s="64"/>
      <c r="AQ41" s="64"/>
      <c r="AR41" s="64"/>
      <c r="AS41" s="64"/>
      <c r="AT41" s="64"/>
      <c r="AU41" s="64"/>
      <c r="AV41" s="64"/>
      <c r="AW41" s="64"/>
      <c r="AX41" s="64"/>
      <c r="AY41" s="64"/>
      <c r="AZ41" s="64"/>
    </row>
    <row r="42" spans="1:52" s="6" customFormat="1" ht="30.75" customHeight="1" x14ac:dyDescent="0.35">
      <c r="A42" s="38"/>
      <c r="B42" s="39" t="str">
        <f>IF(ISBLANK(A42)," ",_xlfn.XLOOKUP(A42,'Workings (Hide This)'!H:H,'Workings (Hide This)'!A:A))</f>
        <v xml:space="preserve"> </v>
      </c>
      <c r="C42" s="39" t="str">
        <f>IF(ISBLANK(A42)," ",_xlfn.XLOOKUP(A42,'Workings (Hide This)'!H:H,'Workings (Hide This)'!B:B))</f>
        <v xml:space="preserve"> </v>
      </c>
      <c r="D42" s="39" t="str">
        <f>IF(ISBLANK(A42)," ",_xlfn.XLOOKUP(A42,'Workings (Hide This)'!H:H,'Workings (Hide This)'!C:C))</f>
        <v xml:space="preserve"> </v>
      </c>
      <c r="E42" s="39" t="str">
        <f>IF(ISBLANK(A42)," ",_xlfn.XLOOKUP(A42,'Workings (Hide This)'!H:H,'Workings (Hide This)'!D:D))</f>
        <v xml:space="preserve"> </v>
      </c>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41"/>
      <c r="AK42" s="42"/>
      <c r="AL42" s="38"/>
      <c r="AM42" s="38"/>
      <c r="AN42" s="41"/>
      <c r="AO42" s="52"/>
      <c r="AP42" s="64"/>
      <c r="AQ42" s="64"/>
      <c r="AR42" s="64"/>
      <c r="AS42" s="64"/>
      <c r="AT42" s="64"/>
      <c r="AU42" s="64"/>
      <c r="AV42" s="64"/>
      <c r="AW42" s="64"/>
      <c r="AX42" s="64"/>
      <c r="AY42" s="64"/>
      <c r="AZ42" s="64"/>
    </row>
    <row r="43" spans="1:52" s="6" customFormat="1" ht="30.75" customHeight="1" x14ac:dyDescent="0.35">
      <c r="A43" s="38"/>
      <c r="B43" s="39" t="str">
        <f>IF(ISBLANK(A43)," ",_xlfn.XLOOKUP(A43,'Workings (Hide This)'!H:H,'Workings (Hide This)'!A:A))</f>
        <v xml:space="preserve"> </v>
      </c>
      <c r="C43" s="39" t="str">
        <f>IF(ISBLANK(A43)," ",_xlfn.XLOOKUP(A43,'Workings (Hide This)'!H:H,'Workings (Hide This)'!B:B))</f>
        <v xml:space="preserve"> </v>
      </c>
      <c r="D43" s="39" t="str">
        <f>IF(ISBLANK(A43)," ",_xlfn.XLOOKUP(A43,'Workings (Hide This)'!H:H,'Workings (Hide This)'!C:C))</f>
        <v xml:space="preserve"> </v>
      </c>
      <c r="E43" s="39" t="str">
        <f>IF(ISBLANK(A43)," ",_xlfn.XLOOKUP(A43,'Workings (Hide This)'!H:H,'Workings (Hide This)'!D:D))</f>
        <v xml:space="preserve"> </v>
      </c>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41"/>
      <c r="AK43" s="42"/>
      <c r="AL43" s="38"/>
      <c r="AM43" s="38"/>
      <c r="AN43" s="41"/>
      <c r="AO43" s="52"/>
      <c r="AP43" s="64"/>
      <c r="AQ43" s="64"/>
      <c r="AR43" s="64"/>
      <c r="AS43" s="64"/>
      <c r="AT43" s="64"/>
      <c r="AU43" s="64"/>
      <c r="AV43" s="64"/>
      <c r="AW43" s="64"/>
      <c r="AX43" s="64"/>
      <c r="AY43" s="64"/>
      <c r="AZ43" s="64"/>
    </row>
    <row r="44" spans="1:52" s="6" customFormat="1" ht="30.75" customHeight="1" x14ac:dyDescent="0.35">
      <c r="A44" s="38"/>
      <c r="B44" s="39" t="str">
        <f>IF(ISBLANK(A44)," ",_xlfn.XLOOKUP(A44,'Workings (Hide This)'!H:H,'Workings (Hide This)'!A:A))</f>
        <v xml:space="preserve"> </v>
      </c>
      <c r="C44" s="39" t="str">
        <f>IF(ISBLANK(A44)," ",_xlfn.XLOOKUP(A44,'Workings (Hide This)'!H:H,'Workings (Hide This)'!B:B))</f>
        <v xml:space="preserve"> </v>
      </c>
      <c r="D44" s="39" t="str">
        <f>IF(ISBLANK(A44)," ",_xlfn.XLOOKUP(A44,'Workings (Hide This)'!H:H,'Workings (Hide This)'!C:C))</f>
        <v xml:space="preserve"> </v>
      </c>
      <c r="E44" s="39" t="str">
        <f>IF(ISBLANK(A44)," ",_xlfn.XLOOKUP(A44,'Workings (Hide This)'!H:H,'Workings (Hide This)'!D:D))</f>
        <v xml:space="preserve"> </v>
      </c>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41"/>
      <c r="AK44" s="42"/>
      <c r="AL44" s="38"/>
      <c r="AM44" s="38"/>
      <c r="AN44" s="41"/>
      <c r="AO44" s="52"/>
      <c r="AP44" s="64"/>
      <c r="AQ44" s="64"/>
      <c r="AR44" s="64"/>
      <c r="AS44" s="64"/>
      <c r="AT44" s="64"/>
      <c r="AU44" s="64"/>
      <c r="AV44" s="64"/>
      <c r="AW44" s="64"/>
      <c r="AX44" s="64"/>
      <c r="AY44" s="64"/>
      <c r="AZ44" s="64"/>
    </row>
    <row r="45" spans="1:52" s="6" customFormat="1" ht="30.75" customHeight="1" x14ac:dyDescent="0.35">
      <c r="A45" s="38"/>
      <c r="B45" s="39" t="str">
        <f>IF(ISBLANK(A45)," ",_xlfn.XLOOKUP(A45,'Workings (Hide This)'!H:H,'Workings (Hide This)'!A:A))</f>
        <v xml:space="preserve"> </v>
      </c>
      <c r="C45" s="39" t="str">
        <f>IF(ISBLANK(A45)," ",_xlfn.XLOOKUP(A45,'Workings (Hide This)'!H:H,'Workings (Hide This)'!B:B))</f>
        <v xml:space="preserve"> </v>
      </c>
      <c r="D45" s="39" t="str">
        <f>IF(ISBLANK(A45)," ",_xlfn.XLOOKUP(A45,'Workings (Hide This)'!H:H,'Workings (Hide This)'!C:C))</f>
        <v xml:space="preserve"> </v>
      </c>
      <c r="E45" s="39" t="str">
        <f>IF(ISBLANK(A45)," ",_xlfn.XLOOKUP(A45,'Workings (Hide This)'!H:H,'Workings (Hide This)'!D:D))</f>
        <v xml:space="preserve"> </v>
      </c>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41"/>
      <c r="AK45" s="42"/>
      <c r="AL45" s="38"/>
      <c r="AM45" s="38"/>
      <c r="AN45" s="41"/>
      <c r="AO45" s="52"/>
      <c r="AP45" s="64"/>
      <c r="AQ45" s="64"/>
      <c r="AR45" s="64"/>
      <c r="AS45" s="64"/>
      <c r="AT45" s="64"/>
      <c r="AU45" s="64"/>
      <c r="AV45" s="64"/>
      <c r="AW45" s="64"/>
      <c r="AX45" s="64"/>
      <c r="AY45" s="64"/>
      <c r="AZ45" s="64"/>
    </row>
    <row r="46" spans="1:52" s="6" customFormat="1" ht="30.75" customHeight="1" x14ac:dyDescent="0.35">
      <c r="A46" s="38"/>
      <c r="B46" s="39" t="str">
        <f>IF(ISBLANK(A46)," ",_xlfn.XLOOKUP(A46,'Workings (Hide This)'!H:H,'Workings (Hide This)'!A:A))</f>
        <v xml:space="preserve"> </v>
      </c>
      <c r="C46" s="39" t="str">
        <f>IF(ISBLANK(A46)," ",_xlfn.XLOOKUP(A46,'Workings (Hide This)'!H:H,'Workings (Hide This)'!B:B))</f>
        <v xml:space="preserve"> </v>
      </c>
      <c r="D46" s="39" t="str">
        <f>IF(ISBLANK(A46)," ",_xlfn.XLOOKUP(A46,'Workings (Hide This)'!H:H,'Workings (Hide This)'!C:C))</f>
        <v xml:space="preserve"> </v>
      </c>
      <c r="E46" s="39" t="str">
        <f>IF(ISBLANK(A46)," ",_xlfn.XLOOKUP(A46,'Workings (Hide This)'!H:H,'Workings (Hide This)'!D:D))</f>
        <v xml:space="preserve"> </v>
      </c>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41"/>
      <c r="AK46" s="42"/>
      <c r="AL46" s="38"/>
      <c r="AM46" s="38"/>
      <c r="AN46" s="41"/>
      <c r="AO46" s="52"/>
      <c r="AP46" s="64"/>
      <c r="AQ46" s="64"/>
      <c r="AR46" s="64"/>
      <c r="AS46" s="64"/>
      <c r="AT46" s="64"/>
      <c r="AU46" s="64"/>
      <c r="AV46" s="64"/>
      <c r="AW46" s="64"/>
      <c r="AX46" s="64"/>
      <c r="AY46" s="64"/>
      <c r="AZ46" s="64"/>
    </row>
    <row r="47" spans="1:52" s="6" customFormat="1" ht="30.75" customHeight="1" x14ac:dyDescent="0.35">
      <c r="A47" s="38"/>
      <c r="B47" s="39" t="str">
        <f>IF(ISBLANK(A47)," ",_xlfn.XLOOKUP(A47,'Workings (Hide This)'!H:H,'Workings (Hide This)'!A:A))</f>
        <v xml:space="preserve"> </v>
      </c>
      <c r="C47" s="39" t="str">
        <f>IF(ISBLANK(A47)," ",_xlfn.XLOOKUP(A47,'Workings (Hide This)'!H:H,'Workings (Hide This)'!B:B))</f>
        <v xml:space="preserve"> </v>
      </c>
      <c r="D47" s="39" t="str">
        <f>IF(ISBLANK(A47)," ",_xlfn.XLOOKUP(A47,'Workings (Hide This)'!H:H,'Workings (Hide This)'!C:C))</f>
        <v xml:space="preserve"> </v>
      </c>
      <c r="E47" s="39" t="str">
        <f>IF(ISBLANK(A47)," ",_xlfn.XLOOKUP(A47,'Workings (Hide This)'!H:H,'Workings (Hide This)'!D:D))</f>
        <v xml:space="preserve"> </v>
      </c>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41"/>
      <c r="AK47" s="42"/>
      <c r="AL47" s="38"/>
      <c r="AM47" s="38"/>
      <c r="AN47" s="41"/>
      <c r="AO47" s="52"/>
      <c r="AP47" s="64"/>
      <c r="AQ47" s="64"/>
      <c r="AR47" s="64"/>
      <c r="AS47" s="64"/>
      <c r="AT47" s="64"/>
      <c r="AU47" s="64"/>
      <c r="AV47" s="64"/>
      <c r="AW47" s="64"/>
      <c r="AX47" s="64"/>
      <c r="AY47" s="64"/>
      <c r="AZ47" s="64"/>
    </row>
    <row r="48" spans="1:52" s="6" customFormat="1" ht="30.75" customHeight="1" x14ac:dyDescent="0.35">
      <c r="A48" s="38"/>
      <c r="B48" s="39" t="str">
        <f>IF(ISBLANK(A48)," ",_xlfn.XLOOKUP(A48,'Workings (Hide This)'!H:H,'Workings (Hide This)'!A:A))</f>
        <v xml:space="preserve"> </v>
      </c>
      <c r="C48" s="39" t="str">
        <f>IF(ISBLANK(A48)," ",_xlfn.XLOOKUP(A48,'Workings (Hide This)'!H:H,'Workings (Hide This)'!B:B))</f>
        <v xml:space="preserve"> </v>
      </c>
      <c r="D48" s="39" t="str">
        <f>IF(ISBLANK(A48)," ",_xlfn.XLOOKUP(A48,'Workings (Hide This)'!H:H,'Workings (Hide This)'!C:C))</f>
        <v xml:space="preserve"> </v>
      </c>
      <c r="E48" s="39" t="str">
        <f>IF(ISBLANK(A48)," ",_xlfn.XLOOKUP(A48,'Workings (Hide This)'!H:H,'Workings (Hide This)'!D:D))</f>
        <v xml:space="preserve"> </v>
      </c>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41"/>
      <c r="AK48" s="42"/>
      <c r="AL48" s="38"/>
      <c r="AM48" s="38"/>
      <c r="AN48" s="41"/>
      <c r="AO48" s="52"/>
      <c r="AP48" s="64"/>
      <c r="AQ48" s="64"/>
      <c r="AR48" s="64"/>
      <c r="AS48" s="64"/>
      <c r="AT48" s="64"/>
      <c r="AU48" s="64"/>
      <c r="AV48" s="64"/>
      <c r="AW48" s="64"/>
      <c r="AX48" s="64"/>
      <c r="AY48" s="64"/>
      <c r="AZ48" s="64"/>
    </row>
    <row r="49" spans="1:52" s="6" customFormat="1" ht="30.75" customHeight="1" x14ac:dyDescent="0.35">
      <c r="A49" s="38"/>
      <c r="B49" s="39" t="str">
        <f>IF(ISBLANK(A49)," ",_xlfn.XLOOKUP(A49,'Workings (Hide This)'!H:H,'Workings (Hide This)'!A:A))</f>
        <v xml:space="preserve"> </v>
      </c>
      <c r="C49" s="39" t="str">
        <f>IF(ISBLANK(A49)," ",_xlfn.XLOOKUP(A49,'Workings (Hide This)'!H:H,'Workings (Hide This)'!B:B))</f>
        <v xml:space="preserve"> </v>
      </c>
      <c r="D49" s="39" t="str">
        <f>IF(ISBLANK(A49)," ",_xlfn.XLOOKUP(A49,'Workings (Hide This)'!H:H,'Workings (Hide This)'!C:C))</f>
        <v xml:space="preserve"> </v>
      </c>
      <c r="E49" s="39" t="str">
        <f>IF(ISBLANK(A49)," ",_xlfn.XLOOKUP(A49,'Workings (Hide This)'!H:H,'Workings (Hide This)'!D:D))</f>
        <v xml:space="preserve"> </v>
      </c>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41"/>
      <c r="AK49" s="42"/>
      <c r="AL49" s="38"/>
      <c r="AM49" s="38"/>
      <c r="AN49" s="41"/>
      <c r="AO49" s="52"/>
      <c r="AP49" s="64"/>
      <c r="AQ49" s="64"/>
      <c r="AR49" s="64"/>
      <c r="AS49" s="64"/>
      <c r="AT49" s="64"/>
      <c r="AU49" s="64"/>
      <c r="AV49" s="64"/>
      <c r="AW49" s="64"/>
      <c r="AX49" s="64"/>
      <c r="AY49" s="64"/>
      <c r="AZ49" s="64"/>
    </row>
    <row r="50" spans="1:52" s="6" customFormat="1" ht="30.75" customHeight="1" x14ac:dyDescent="0.35">
      <c r="A50" s="38"/>
      <c r="B50" s="39" t="str">
        <f>IF(ISBLANK(A50)," ",_xlfn.XLOOKUP(A50,'Workings (Hide This)'!H:H,'Workings (Hide This)'!A:A))</f>
        <v xml:space="preserve"> </v>
      </c>
      <c r="C50" s="39" t="str">
        <f>IF(ISBLANK(A50)," ",_xlfn.XLOOKUP(A50,'Workings (Hide This)'!H:H,'Workings (Hide This)'!B:B))</f>
        <v xml:space="preserve"> </v>
      </c>
      <c r="D50" s="39" t="str">
        <f>IF(ISBLANK(A50)," ",_xlfn.XLOOKUP(A50,'Workings (Hide This)'!H:H,'Workings (Hide This)'!C:C))</f>
        <v xml:space="preserve"> </v>
      </c>
      <c r="E50" s="39" t="str">
        <f>IF(ISBLANK(A50)," ",_xlfn.XLOOKUP(A50,'Workings (Hide This)'!H:H,'Workings (Hide This)'!D:D))</f>
        <v xml:space="preserve"> </v>
      </c>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41"/>
      <c r="AK50" s="42"/>
      <c r="AL50" s="38"/>
      <c r="AM50" s="38"/>
      <c r="AN50" s="41"/>
      <c r="AO50" s="52"/>
      <c r="AP50" s="64"/>
      <c r="AQ50" s="64"/>
      <c r="AR50" s="64"/>
      <c r="AS50" s="64"/>
      <c r="AT50" s="64"/>
      <c r="AU50" s="64"/>
      <c r="AV50" s="64"/>
      <c r="AW50" s="64"/>
      <c r="AX50" s="64"/>
      <c r="AY50" s="64"/>
      <c r="AZ50" s="64"/>
    </row>
    <row r="51" spans="1:52" s="6" customFormat="1" ht="30.75" customHeight="1" x14ac:dyDescent="0.35">
      <c r="A51" s="38"/>
      <c r="B51" s="39" t="str">
        <f>IF(ISBLANK(A51)," ",_xlfn.XLOOKUP(A51,'Workings (Hide This)'!H:H,'Workings (Hide This)'!A:A))</f>
        <v xml:space="preserve"> </v>
      </c>
      <c r="C51" s="39" t="str">
        <f>IF(ISBLANK(A51)," ",_xlfn.XLOOKUP(A51,'Workings (Hide This)'!H:H,'Workings (Hide This)'!B:B))</f>
        <v xml:space="preserve"> </v>
      </c>
      <c r="D51" s="39" t="str">
        <f>IF(ISBLANK(A51)," ",_xlfn.XLOOKUP(A51,'Workings (Hide This)'!H:H,'Workings (Hide This)'!C:C))</f>
        <v xml:space="preserve"> </v>
      </c>
      <c r="E51" s="39" t="str">
        <f>IF(ISBLANK(A51)," ",_xlfn.XLOOKUP(A51,'Workings (Hide This)'!H:H,'Workings (Hide This)'!D:D))</f>
        <v xml:space="preserve"> </v>
      </c>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41"/>
      <c r="AK51" s="42"/>
      <c r="AL51" s="38"/>
      <c r="AM51" s="38"/>
      <c r="AN51" s="41"/>
      <c r="AO51" s="52"/>
      <c r="AP51" s="64"/>
      <c r="AQ51" s="64"/>
      <c r="AR51" s="64"/>
      <c r="AS51" s="64"/>
      <c r="AT51" s="64"/>
      <c r="AU51" s="64"/>
      <c r="AV51" s="64"/>
      <c r="AW51" s="64"/>
      <c r="AX51" s="64"/>
      <c r="AY51" s="64"/>
      <c r="AZ51" s="64"/>
    </row>
    <row r="52" spans="1:52" s="6" customFormat="1" ht="30.75" customHeight="1" x14ac:dyDescent="0.35">
      <c r="A52" s="38"/>
      <c r="B52" s="39" t="str">
        <f>IF(ISBLANK(A52)," ",_xlfn.XLOOKUP(A52,'Workings (Hide This)'!H:H,'Workings (Hide This)'!A:A))</f>
        <v xml:space="preserve"> </v>
      </c>
      <c r="C52" s="39" t="str">
        <f>IF(ISBLANK(A52)," ",_xlfn.XLOOKUP(A52,'Workings (Hide This)'!H:H,'Workings (Hide This)'!B:B))</f>
        <v xml:space="preserve"> </v>
      </c>
      <c r="D52" s="39" t="str">
        <f>IF(ISBLANK(A52)," ",_xlfn.XLOOKUP(A52,'Workings (Hide This)'!H:H,'Workings (Hide This)'!C:C))</f>
        <v xml:space="preserve"> </v>
      </c>
      <c r="E52" s="39" t="str">
        <f>IF(ISBLANK(A52)," ",_xlfn.XLOOKUP(A52,'Workings (Hide This)'!H:H,'Workings (Hide This)'!D:D))</f>
        <v xml:space="preserve"> </v>
      </c>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41"/>
      <c r="AK52" s="42"/>
      <c r="AL52" s="38"/>
      <c r="AM52" s="38"/>
      <c r="AN52" s="41"/>
      <c r="AO52" s="52"/>
      <c r="AP52" s="64"/>
      <c r="AQ52" s="64"/>
      <c r="AR52" s="64"/>
      <c r="AS52" s="64"/>
      <c r="AT52" s="64"/>
      <c r="AU52" s="64"/>
      <c r="AV52" s="64"/>
      <c r="AW52" s="64"/>
      <c r="AX52" s="64"/>
      <c r="AY52" s="64"/>
      <c r="AZ52" s="64"/>
    </row>
    <row r="53" spans="1:52" s="6" customFormat="1" ht="30.75" customHeight="1" x14ac:dyDescent="0.35">
      <c r="A53" s="38"/>
      <c r="B53" s="39" t="str">
        <f>IF(ISBLANK(A53)," ",_xlfn.XLOOKUP(A53,'Workings (Hide This)'!H:H,'Workings (Hide This)'!A:A))</f>
        <v xml:space="preserve"> </v>
      </c>
      <c r="C53" s="39" t="str">
        <f>IF(ISBLANK(A53)," ",_xlfn.XLOOKUP(A53,'Workings (Hide This)'!H:H,'Workings (Hide This)'!B:B))</f>
        <v xml:space="preserve"> </v>
      </c>
      <c r="D53" s="39" t="str">
        <f>IF(ISBLANK(A53)," ",_xlfn.XLOOKUP(A53,'Workings (Hide This)'!H:H,'Workings (Hide This)'!C:C))</f>
        <v xml:space="preserve"> </v>
      </c>
      <c r="E53" s="39" t="str">
        <f>IF(ISBLANK(A53)," ",_xlfn.XLOOKUP(A53,'Workings (Hide This)'!H:H,'Workings (Hide This)'!D:D))</f>
        <v xml:space="preserve"> </v>
      </c>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41"/>
      <c r="AK53" s="42"/>
      <c r="AL53" s="38"/>
      <c r="AM53" s="38"/>
      <c r="AN53" s="41"/>
      <c r="AO53" s="52"/>
      <c r="AP53" s="64"/>
      <c r="AQ53" s="64"/>
      <c r="AR53" s="64"/>
      <c r="AS53" s="64"/>
      <c r="AT53" s="64"/>
      <c r="AU53" s="64"/>
      <c r="AV53" s="64"/>
      <c r="AW53" s="64"/>
      <c r="AX53" s="64"/>
      <c r="AY53" s="64"/>
      <c r="AZ53" s="64"/>
    </row>
    <row r="54" spans="1:52" s="6" customFormat="1" ht="30.75" customHeight="1" x14ac:dyDescent="0.35">
      <c r="A54" s="38"/>
      <c r="B54" s="39" t="str">
        <f>IF(ISBLANK(A54)," ",_xlfn.XLOOKUP(A54,'Workings (Hide This)'!H:H,'Workings (Hide This)'!A:A))</f>
        <v xml:space="preserve"> </v>
      </c>
      <c r="C54" s="39" t="str">
        <f>IF(ISBLANK(A54)," ",_xlfn.XLOOKUP(A54,'Workings (Hide This)'!H:H,'Workings (Hide This)'!B:B))</f>
        <v xml:space="preserve"> </v>
      </c>
      <c r="D54" s="39" t="str">
        <f>IF(ISBLANK(A54)," ",_xlfn.XLOOKUP(A54,'Workings (Hide This)'!H:H,'Workings (Hide This)'!C:C))</f>
        <v xml:space="preserve"> </v>
      </c>
      <c r="E54" s="39" t="str">
        <f>IF(ISBLANK(A54)," ",_xlfn.XLOOKUP(A54,'Workings (Hide This)'!H:H,'Workings (Hide This)'!D:D))</f>
        <v xml:space="preserve"> </v>
      </c>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41"/>
      <c r="AK54" s="42"/>
      <c r="AL54" s="38"/>
      <c r="AM54" s="38"/>
      <c r="AN54" s="41"/>
      <c r="AO54" s="52"/>
      <c r="AP54" s="64"/>
      <c r="AQ54" s="64"/>
      <c r="AR54" s="64"/>
      <c r="AS54" s="64"/>
      <c r="AT54" s="64"/>
      <c r="AU54" s="64"/>
      <c r="AV54" s="64"/>
      <c r="AW54" s="64"/>
      <c r="AX54" s="64"/>
      <c r="AY54" s="64"/>
      <c r="AZ54" s="64"/>
    </row>
    <row r="55" spans="1:52" s="6" customFormat="1" ht="30.75" customHeight="1" x14ac:dyDescent="0.35">
      <c r="A55" s="38"/>
      <c r="B55" s="39" t="str">
        <f>IF(ISBLANK(A55)," ",_xlfn.XLOOKUP(A55,'Workings (Hide This)'!H:H,'Workings (Hide This)'!A:A))</f>
        <v xml:space="preserve"> </v>
      </c>
      <c r="C55" s="39" t="str">
        <f>IF(ISBLANK(A55)," ",_xlfn.XLOOKUP(A55,'Workings (Hide This)'!H:H,'Workings (Hide This)'!B:B))</f>
        <v xml:space="preserve"> </v>
      </c>
      <c r="D55" s="39" t="str">
        <f>IF(ISBLANK(A55)," ",_xlfn.XLOOKUP(A55,'Workings (Hide This)'!H:H,'Workings (Hide This)'!C:C))</f>
        <v xml:space="preserve"> </v>
      </c>
      <c r="E55" s="39" t="str">
        <f>IF(ISBLANK(A55)," ",_xlfn.XLOOKUP(A55,'Workings (Hide This)'!H:H,'Workings (Hide This)'!D:D))</f>
        <v xml:space="preserve"> </v>
      </c>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41"/>
      <c r="AK55" s="42"/>
      <c r="AL55" s="38"/>
      <c r="AM55" s="38"/>
      <c r="AN55" s="41"/>
      <c r="AO55" s="52"/>
      <c r="AP55" s="64"/>
      <c r="AQ55" s="64"/>
      <c r="AR55" s="64"/>
      <c r="AS55" s="64"/>
      <c r="AT55" s="64"/>
      <c r="AU55" s="64"/>
      <c r="AV55" s="64"/>
      <c r="AW55" s="64"/>
      <c r="AX55" s="64"/>
      <c r="AY55" s="64"/>
      <c r="AZ55" s="64"/>
    </row>
    <row r="56" spans="1:52" s="6" customFormat="1" ht="18.5" hidden="1" x14ac:dyDescent="0.35">
      <c r="B56" s="2"/>
      <c r="C56" s="2"/>
      <c r="D56" s="2"/>
      <c r="E56" s="2"/>
      <c r="G56" s="5"/>
      <c r="H56" s="38"/>
      <c r="AK56" s="9"/>
      <c r="AO56" s="55"/>
      <c r="AP56" s="64"/>
      <c r="AQ56" s="64"/>
      <c r="AR56" s="64"/>
      <c r="AS56" s="64"/>
      <c r="AT56" s="64"/>
      <c r="AU56" s="64"/>
      <c r="AV56" s="64"/>
      <c r="AW56" s="64"/>
      <c r="AX56" s="64"/>
      <c r="AY56" s="64"/>
      <c r="AZ56" s="64"/>
    </row>
    <row r="57" spans="1:52" s="6" customFormat="1" ht="18.5" hidden="1" x14ac:dyDescent="0.35">
      <c r="B57" s="2"/>
      <c r="C57" s="2"/>
      <c r="D57" s="2"/>
      <c r="E57" s="2"/>
      <c r="G57" s="5"/>
      <c r="H57" s="38"/>
      <c r="AK57" s="9"/>
      <c r="AO57" s="55"/>
      <c r="AP57" s="64"/>
      <c r="AQ57" s="64"/>
      <c r="AR57" s="64"/>
      <c r="AS57" s="64"/>
      <c r="AT57" s="64"/>
      <c r="AU57" s="64"/>
      <c r="AV57" s="64"/>
      <c r="AW57" s="64"/>
      <c r="AX57" s="64"/>
      <c r="AY57" s="64"/>
      <c r="AZ57" s="64"/>
    </row>
    <row r="58" spans="1:52" s="6" customFormat="1" ht="18.5" hidden="1" x14ac:dyDescent="0.35">
      <c r="B58" s="2"/>
      <c r="C58" s="2"/>
      <c r="D58" s="2"/>
      <c r="E58" s="2"/>
      <c r="G58" s="5"/>
      <c r="H58" s="38"/>
      <c r="AK58" s="9"/>
      <c r="AO58" s="55"/>
      <c r="AP58" s="64"/>
      <c r="AQ58" s="64"/>
      <c r="AR58" s="64"/>
      <c r="AS58" s="64"/>
      <c r="AT58" s="64"/>
      <c r="AU58" s="64"/>
      <c r="AV58" s="64"/>
      <c r="AW58" s="64"/>
      <c r="AX58" s="64"/>
      <c r="AY58" s="64"/>
      <c r="AZ58" s="64"/>
    </row>
    <row r="59" spans="1:52" s="6" customFormat="1" ht="18.5" hidden="1" x14ac:dyDescent="0.35">
      <c r="B59" s="2"/>
      <c r="C59" s="2"/>
      <c r="D59" s="2"/>
      <c r="E59" s="2"/>
      <c r="G59" s="5"/>
      <c r="H59" s="38"/>
      <c r="AK59" s="9"/>
      <c r="AO59" s="55"/>
      <c r="AP59" s="64"/>
      <c r="AQ59" s="64"/>
      <c r="AR59" s="64"/>
      <c r="AS59" s="64"/>
      <c r="AT59" s="64"/>
      <c r="AU59" s="64"/>
      <c r="AV59" s="64"/>
      <c r="AW59" s="64"/>
      <c r="AX59" s="64"/>
      <c r="AY59" s="64"/>
      <c r="AZ59" s="64"/>
    </row>
    <row r="60" spans="1:52" s="6" customFormat="1" ht="18.5" hidden="1" x14ac:dyDescent="0.35">
      <c r="B60" s="2"/>
      <c r="C60" s="2"/>
      <c r="D60" s="2"/>
      <c r="E60" s="2"/>
      <c r="G60" s="5"/>
      <c r="H60" s="38"/>
      <c r="AK60" s="9"/>
      <c r="AO60" s="55"/>
      <c r="AP60" s="64"/>
      <c r="AQ60" s="64"/>
      <c r="AR60" s="64"/>
      <c r="AS60" s="64"/>
      <c r="AT60" s="64"/>
      <c r="AU60" s="64"/>
      <c r="AV60" s="64"/>
      <c r="AW60" s="64"/>
      <c r="AX60" s="64"/>
      <c r="AY60" s="64"/>
      <c r="AZ60" s="64"/>
    </row>
    <row r="61" spans="1:52" s="6" customFormat="1" ht="18.5" hidden="1" x14ac:dyDescent="0.35">
      <c r="B61" s="2"/>
      <c r="C61" s="2"/>
      <c r="D61" s="2"/>
      <c r="E61" s="2"/>
      <c r="G61" s="5"/>
      <c r="H61" s="38"/>
      <c r="AK61" s="9"/>
      <c r="AO61" s="55"/>
      <c r="AP61" s="64"/>
      <c r="AQ61" s="64"/>
      <c r="AR61" s="64"/>
      <c r="AS61" s="64"/>
      <c r="AT61" s="64"/>
      <c r="AU61" s="64"/>
      <c r="AV61" s="64"/>
      <c r="AW61" s="64"/>
      <c r="AX61" s="64"/>
      <c r="AY61" s="64"/>
      <c r="AZ61" s="64"/>
    </row>
    <row r="62" spans="1:52" s="6" customFormat="1" ht="18.5" hidden="1" x14ac:dyDescent="0.35">
      <c r="B62" s="2"/>
      <c r="C62" s="2"/>
      <c r="D62" s="2"/>
      <c r="E62" s="2"/>
      <c r="G62" s="5"/>
      <c r="H62" s="38"/>
      <c r="AK62" s="9"/>
      <c r="AO62" s="55"/>
      <c r="AP62" s="64"/>
      <c r="AQ62" s="64"/>
      <c r="AR62" s="64"/>
      <c r="AS62" s="64"/>
      <c r="AT62" s="64"/>
      <c r="AU62" s="64"/>
      <c r="AV62" s="64"/>
      <c r="AW62" s="64"/>
      <c r="AX62" s="64"/>
      <c r="AY62" s="64"/>
      <c r="AZ62" s="64"/>
    </row>
    <row r="63" spans="1:52" s="6" customFormat="1" ht="18.5" hidden="1" x14ac:dyDescent="0.35">
      <c r="B63" s="2"/>
      <c r="C63" s="2"/>
      <c r="D63" s="2"/>
      <c r="E63" s="2"/>
      <c r="G63" s="5"/>
      <c r="H63" s="38"/>
      <c r="AK63" s="9"/>
      <c r="AO63" s="55"/>
      <c r="AP63" s="64"/>
      <c r="AQ63" s="64"/>
      <c r="AR63" s="64"/>
      <c r="AS63" s="64"/>
      <c r="AT63" s="64"/>
      <c r="AU63" s="64"/>
      <c r="AV63" s="64"/>
      <c r="AW63" s="64"/>
      <c r="AX63" s="64"/>
      <c r="AY63" s="64"/>
      <c r="AZ63" s="64"/>
    </row>
    <row r="64" spans="1:52" s="6" customFormat="1" ht="18.5" hidden="1" x14ac:dyDescent="0.35">
      <c r="B64" s="2"/>
      <c r="C64" s="2"/>
      <c r="D64" s="2"/>
      <c r="E64" s="2"/>
      <c r="G64" s="5"/>
      <c r="H64" s="38"/>
      <c r="AK64" s="9"/>
      <c r="AO64" s="55"/>
      <c r="AP64" s="64"/>
      <c r="AQ64" s="64"/>
      <c r="AR64" s="64"/>
      <c r="AS64" s="64"/>
      <c r="AT64" s="64"/>
      <c r="AU64" s="64"/>
      <c r="AV64" s="64"/>
      <c r="AW64" s="64"/>
      <c r="AX64" s="64"/>
      <c r="AY64" s="64"/>
      <c r="AZ64" s="64"/>
    </row>
    <row r="65" spans="2:52" s="6" customFormat="1" ht="18.5" hidden="1" x14ac:dyDescent="0.35">
      <c r="B65" s="2"/>
      <c r="C65" s="2"/>
      <c r="D65" s="2"/>
      <c r="E65" s="2"/>
      <c r="G65" s="5"/>
      <c r="H65" s="38"/>
      <c r="AK65" s="9"/>
      <c r="AO65" s="55"/>
      <c r="AP65" s="64"/>
      <c r="AQ65" s="64"/>
      <c r="AR65" s="64"/>
      <c r="AS65" s="64"/>
      <c r="AT65" s="64"/>
      <c r="AU65" s="64"/>
      <c r="AV65" s="64"/>
      <c r="AW65" s="64"/>
      <c r="AX65" s="64"/>
      <c r="AY65" s="64"/>
      <c r="AZ65" s="64"/>
    </row>
    <row r="66" spans="2:52" s="6" customFormat="1" ht="18.5" hidden="1" x14ac:dyDescent="0.35">
      <c r="B66" s="2"/>
      <c r="C66" s="2"/>
      <c r="D66" s="2"/>
      <c r="E66" s="2"/>
      <c r="G66" s="5"/>
      <c r="H66" s="38"/>
      <c r="AO66" s="55"/>
      <c r="AP66" s="64"/>
      <c r="AQ66" s="64"/>
      <c r="AR66" s="64"/>
      <c r="AS66" s="64"/>
      <c r="AT66" s="64"/>
      <c r="AU66" s="64"/>
      <c r="AV66" s="64"/>
      <c r="AW66" s="64"/>
      <c r="AX66" s="64"/>
      <c r="AY66" s="64"/>
      <c r="AZ66" s="64"/>
    </row>
    <row r="67" spans="2:52" s="6" customFormat="1" ht="18.5" hidden="1" x14ac:dyDescent="0.35">
      <c r="B67" s="2"/>
      <c r="C67" s="2"/>
      <c r="D67" s="2"/>
      <c r="E67" s="2"/>
      <c r="G67" s="5"/>
      <c r="H67" s="38"/>
      <c r="AO67" s="55"/>
      <c r="AP67" s="64"/>
      <c r="AQ67" s="64"/>
      <c r="AR67" s="64"/>
      <c r="AS67" s="64"/>
      <c r="AT67" s="64"/>
      <c r="AU67" s="64"/>
      <c r="AV67" s="64"/>
      <c r="AW67" s="64"/>
      <c r="AX67" s="64"/>
      <c r="AY67" s="64"/>
      <c r="AZ67" s="64"/>
    </row>
    <row r="68" spans="2:52" s="6" customFormat="1" ht="0" hidden="1" customHeight="1" x14ac:dyDescent="0.35">
      <c r="B68" s="2"/>
      <c r="C68" s="2"/>
      <c r="D68" s="2"/>
      <c r="E68" s="2"/>
      <c r="H68" s="38"/>
      <c r="AO68" s="55"/>
      <c r="AP68" s="64"/>
      <c r="AQ68" s="64"/>
      <c r="AR68" s="64"/>
      <c r="AS68" s="64"/>
      <c r="AT68" s="64"/>
      <c r="AU68" s="64"/>
      <c r="AV68" s="64"/>
      <c r="AW68" s="64"/>
      <c r="AX68" s="64"/>
      <c r="AY68" s="64"/>
      <c r="AZ68" s="64"/>
    </row>
    <row r="69" spans="2:52" s="6" customFormat="1" ht="0" hidden="1" customHeight="1" x14ac:dyDescent="0.35">
      <c r="B69" s="2"/>
      <c r="C69" s="2"/>
      <c r="D69" s="2"/>
      <c r="E69" s="2"/>
      <c r="H69" s="38"/>
      <c r="AO69" s="55"/>
      <c r="AP69" s="64"/>
      <c r="AQ69" s="64"/>
      <c r="AR69" s="64"/>
      <c r="AS69" s="64"/>
      <c r="AT69" s="64"/>
      <c r="AU69" s="64"/>
      <c r="AV69" s="64"/>
      <c r="AW69" s="64"/>
      <c r="AX69" s="64"/>
      <c r="AY69" s="64"/>
      <c r="AZ69" s="64"/>
    </row>
    <row r="70" spans="2:52" s="6" customFormat="1" ht="0" hidden="1" customHeight="1" x14ac:dyDescent="0.35">
      <c r="B70" s="2"/>
      <c r="C70" s="2"/>
      <c r="D70" s="2"/>
      <c r="E70" s="2"/>
      <c r="H70" s="38"/>
      <c r="AO70" s="55"/>
      <c r="AP70" s="64"/>
      <c r="AQ70" s="64"/>
      <c r="AR70" s="64"/>
      <c r="AS70" s="64"/>
      <c r="AT70" s="64"/>
      <c r="AU70" s="64"/>
      <c r="AV70" s="64"/>
      <c r="AW70" s="64"/>
      <c r="AX70" s="64"/>
      <c r="AY70" s="64"/>
      <c r="AZ70" s="64"/>
    </row>
    <row r="71" spans="2:52" s="6" customFormat="1" ht="0" hidden="1" customHeight="1" x14ac:dyDescent="0.35">
      <c r="B71" s="2"/>
      <c r="C71" s="2"/>
      <c r="D71" s="2"/>
      <c r="E71" s="2"/>
      <c r="H71" s="38"/>
      <c r="AO71" s="55"/>
      <c r="AP71" s="64"/>
      <c r="AQ71" s="64"/>
      <c r="AR71" s="64"/>
      <c r="AS71" s="64"/>
      <c r="AT71" s="64"/>
      <c r="AU71" s="64"/>
      <c r="AV71" s="64"/>
      <c r="AW71" s="64"/>
      <c r="AX71" s="64"/>
      <c r="AY71" s="64"/>
      <c r="AZ71" s="64"/>
    </row>
    <row r="72" spans="2:52" s="6" customFormat="1" ht="0" hidden="1" customHeight="1" x14ac:dyDescent="0.35">
      <c r="B72" s="2"/>
      <c r="C72" s="2"/>
      <c r="D72" s="2"/>
      <c r="E72" s="2"/>
      <c r="H72" s="38"/>
      <c r="AO72" s="55"/>
      <c r="AP72" s="64"/>
      <c r="AQ72" s="64"/>
      <c r="AR72" s="64"/>
      <c r="AS72" s="64"/>
      <c r="AT72" s="64"/>
      <c r="AU72" s="64"/>
      <c r="AV72" s="64"/>
      <c r="AW72" s="64"/>
      <c r="AX72" s="64"/>
      <c r="AY72" s="64"/>
      <c r="AZ72" s="64"/>
    </row>
    <row r="73" spans="2:52" s="6" customFormat="1" ht="0" hidden="1" customHeight="1" x14ac:dyDescent="0.35">
      <c r="B73" s="2"/>
      <c r="C73" s="2"/>
      <c r="D73" s="2"/>
      <c r="E73" s="2"/>
      <c r="H73" s="38"/>
      <c r="AO73" s="55"/>
      <c r="AP73" s="64"/>
      <c r="AQ73" s="64"/>
      <c r="AR73" s="64"/>
      <c r="AS73" s="64"/>
      <c r="AT73" s="64"/>
      <c r="AU73" s="64"/>
      <c r="AV73" s="64"/>
      <c r="AW73" s="64"/>
      <c r="AX73" s="64"/>
      <c r="AY73" s="64"/>
      <c r="AZ73" s="64"/>
    </row>
    <row r="74" spans="2:52" s="6" customFormat="1" ht="0" hidden="1" customHeight="1" x14ac:dyDescent="0.35">
      <c r="B74" s="2"/>
      <c r="C74" s="2"/>
      <c r="D74" s="2"/>
      <c r="E74" s="2"/>
      <c r="H74" s="38"/>
      <c r="AO74" s="55"/>
      <c r="AP74" s="64"/>
      <c r="AQ74" s="64"/>
      <c r="AR74" s="64"/>
      <c r="AS74" s="64"/>
      <c r="AT74" s="64"/>
      <c r="AU74" s="64"/>
      <c r="AV74" s="64"/>
      <c r="AW74" s="64"/>
      <c r="AX74" s="64"/>
      <c r="AY74" s="64"/>
      <c r="AZ74" s="64"/>
    </row>
    <row r="75" spans="2:52" s="6" customFormat="1" ht="0" hidden="1" customHeight="1" x14ac:dyDescent="0.35">
      <c r="B75" s="2"/>
      <c r="C75" s="2"/>
      <c r="D75" s="2"/>
      <c r="E75" s="2"/>
      <c r="H75" s="38"/>
      <c r="AO75" s="55"/>
      <c r="AP75" s="64"/>
      <c r="AQ75" s="64"/>
      <c r="AR75" s="64"/>
      <c r="AS75" s="64"/>
      <c r="AT75" s="64"/>
      <c r="AU75" s="64"/>
      <c r="AV75" s="64"/>
      <c r="AW75" s="64"/>
      <c r="AX75" s="64"/>
      <c r="AY75" s="64"/>
      <c r="AZ75" s="64"/>
    </row>
    <row r="76" spans="2:52" s="6" customFormat="1" ht="0" hidden="1" customHeight="1" x14ac:dyDescent="0.35">
      <c r="B76" s="2"/>
      <c r="C76" s="2"/>
      <c r="D76" s="2"/>
      <c r="E76" s="2"/>
      <c r="H76" s="38"/>
      <c r="AO76" s="55"/>
      <c r="AP76" s="64"/>
      <c r="AQ76" s="64"/>
      <c r="AR76" s="64"/>
      <c r="AS76" s="64"/>
      <c r="AT76" s="64"/>
      <c r="AU76" s="64"/>
      <c r="AV76" s="64"/>
      <c r="AW76" s="64"/>
      <c r="AX76" s="64"/>
      <c r="AY76" s="64"/>
      <c r="AZ76" s="64"/>
    </row>
    <row r="77" spans="2:52" s="6" customFormat="1" ht="0" hidden="1" customHeight="1" x14ac:dyDescent="0.35">
      <c r="B77" s="2"/>
      <c r="C77" s="2"/>
      <c r="D77" s="2"/>
      <c r="E77" s="2"/>
      <c r="H77" s="38"/>
      <c r="AO77" s="55"/>
      <c r="AP77" s="64"/>
      <c r="AQ77" s="64"/>
      <c r="AR77" s="64"/>
      <c r="AS77" s="64"/>
      <c r="AT77" s="64"/>
      <c r="AU77" s="64"/>
      <c r="AV77" s="64"/>
      <c r="AW77" s="64"/>
      <c r="AX77" s="64"/>
      <c r="AY77" s="64"/>
      <c r="AZ77" s="64"/>
    </row>
    <row r="78" spans="2:52" s="6" customFormat="1" ht="0" hidden="1" customHeight="1" x14ac:dyDescent="0.35">
      <c r="B78" s="2"/>
      <c r="C78" s="2"/>
      <c r="D78" s="2"/>
      <c r="E78" s="2"/>
      <c r="H78" s="38"/>
      <c r="AO78" s="55"/>
      <c r="AP78" s="64"/>
      <c r="AQ78" s="64"/>
      <c r="AR78" s="64"/>
      <c r="AS78" s="64"/>
      <c r="AT78" s="64"/>
      <c r="AU78" s="64"/>
      <c r="AV78" s="64"/>
      <c r="AW78" s="64"/>
      <c r="AX78" s="64"/>
      <c r="AY78" s="64"/>
      <c r="AZ78" s="64"/>
    </row>
    <row r="79" spans="2:52" s="6" customFormat="1" ht="0" hidden="1" customHeight="1" x14ac:dyDescent="0.35">
      <c r="B79" s="2"/>
      <c r="C79" s="2"/>
      <c r="D79" s="2"/>
      <c r="E79" s="2"/>
      <c r="H79" s="38"/>
      <c r="AO79" s="55"/>
      <c r="AP79" s="64"/>
      <c r="AQ79" s="64"/>
      <c r="AR79" s="64"/>
      <c r="AS79" s="64"/>
      <c r="AT79" s="64"/>
      <c r="AU79" s="64"/>
      <c r="AV79" s="64"/>
      <c r="AW79" s="64"/>
      <c r="AX79" s="64"/>
      <c r="AY79" s="64"/>
      <c r="AZ79" s="64"/>
    </row>
    <row r="80" spans="2:52" s="6" customFormat="1" ht="0" hidden="1" customHeight="1" x14ac:dyDescent="0.35">
      <c r="B80" s="2"/>
      <c r="C80" s="2"/>
      <c r="D80" s="2"/>
      <c r="E80" s="2"/>
      <c r="H80" s="38"/>
      <c r="AO80" s="55"/>
      <c r="AP80" s="64"/>
      <c r="AQ80" s="64"/>
      <c r="AR80" s="64"/>
      <c r="AS80" s="64"/>
      <c r="AT80" s="64"/>
      <c r="AU80" s="64"/>
      <c r="AV80" s="64"/>
      <c r="AW80" s="64"/>
      <c r="AX80" s="64"/>
      <c r="AY80" s="64"/>
      <c r="AZ80" s="64"/>
    </row>
    <row r="81" spans="2:52" s="6" customFormat="1" ht="0" hidden="1" customHeight="1" x14ac:dyDescent="0.35">
      <c r="B81" s="2"/>
      <c r="C81" s="2"/>
      <c r="D81" s="2"/>
      <c r="E81" s="2"/>
      <c r="H81" s="38"/>
      <c r="AO81" s="55"/>
      <c r="AP81" s="64"/>
      <c r="AQ81" s="64"/>
      <c r="AR81" s="64"/>
      <c r="AS81" s="64"/>
      <c r="AT81" s="64"/>
      <c r="AU81" s="64"/>
      <c r="AV81" s="64"/>
      <c r="AW81" s="64"/>
      <c r="AX81" s="64"/>
      <c r="AY81" s="64"/>
      <c r="AZ81" s="64"/>
    </row>
    <row r="82" spans="2:52" s="6" customFormat="1" ht="0" hidden="1" customHeight="1" x14ac:dyDescent="0.35">
      <c r="B82" s="2"/>
      <c r="C82" s="2"/>
      <c r="D82" s="2"/>
      <c r="E82" s="2"/>
      <c r="H82" s="38"/>
      <c r="AO82" s="55"/>
      <c r="AP82" s="64"/>
      <c r="AQ82" s="64"/>
      <c r="AR82" s="64"/>
      <c r="AS82" s="64"/>
      <c r="AT82" s="64"/>
      <c r="AU82" s="64"/>
      <c r="AV82" s="64"/>
      <c r="AW82" s="64"/>
      <c r="AX82" s="64"/>
      <c r="AY82" s="64"/>
      <c r="AZ82" s="64"/>
    </row>
    <row r="83" spans="2:52" s="6" customFormat="1" ht="0" hidden="1" customHeight="1" x14ac:dyDescent="0.35">
      <c r="B83" s="2"/>
      <c r="C83" s="2"/>
      <c r="D83" s="2"/>
      <c r="E83" s="2"/>
      <c r="H83" s="38"/>
      <c r="AO83" s="55"/>
      <c r="AP83" s="64"/>
      <c r="AQ83" s="64"/>
      <c r="AR83" s="64"/>
      <c r="AS83" s="64"/>
      <c r="AT83" s="64"/>
      <c r="AU83" s="64"/>
      <c r="AV83" s="64"/>
      <c r="AW83" s="64"/>
      <c r="AX83" s="64"/>
      <c r="AY83" s="64"/>
      <c r="AZ83" s="64"/>
    </row>
    <row r="84" spans="2:52" s="6" customFormat="1" ht="0" hidden="1" customHeight="1" x14ac:dyDescent="0.35">
      <c r="B84" s="2"/>
      <c r="C84" s="2"/>
      <c r="D84" s="2"/>
      <c r="E84" s="2"/>
      <c r="H84" s="38"/>
      <c r="AO84" s="55"/>
      <c r="AP84" s="64"/>
      <c r="AQ84" s="64"/>
      <c r="AR84" s="64"/>
      <c r="AS84" s="64"/>
      <c r="AT84" s="64"/>
      <c r="AU84" s="64"/>
      <c r="AV84" s="64"/>
      <c r="AW84" s="64"/>
      <c r="AX84" s="64"/>
      <c r="AY84" s="64"/>
      <c r="AZ84" s="64"/>
    </row>
    <row r="85" spans="2:52" s="6" customFormat="1" ht="0" hidden="1" customHeight="1" x14ac:dyDescent="0.35">
      <c r="B85" s="2"/>
      <c r="C85" s="2"/>
      <c r="D85" s="2"/>
      <c r="E85" s="2"/>
      <c r="H85" s="38"/>
      <c r="AO85" s="55"/>
      <c r="AP85" s="64"/>
      <c r="AQ85" s="64"/>
      <c r="AR85" s="64"/>
      <c r="AS85" s="64"/>
      <c r="AT85" s="64"/>
      <c r="AU85" s="64"/>
      <c r="AV85" s="64"/>
      <c r="AW85" s="64"/>
      <c r="AX85" s="64"/>
      <c r="AY85" s="64"/>
      <c r="AZ85" s="64"/>
    </row>
    <row r="86" spans="2:52" s="6" customFormat="1" ht="0" hidden="1" customHeight="1" x14ac:dyDescent="0.35">
      <c r="B86" s="2"/>
      <c r="C86" s="2"/>
      <c r="D86" s="2"/>
      <c r="E86" s="2"/>
      <c r="H86" s="38"/>
      <c r="AO86" s="55"/>
      <c r="AP86" s="64"/>
      <c r="AQ86" s="64"/>
      <c r="AR86" s="64"/>
      <c r="AS86" s="64"/>
      <c r="AT86" s="64"/>
      <c r="AU86" s="64"/>
      <c r="AV86" s="64"/>
      <c r="AW86" s="64"/>
      <c r="AX86" s="64"/>
      <c r="AY86" s="64"/>
      <c r="AZ86" s="64"/>
    </row>
    <row r="87" spans="2:52" s="6" customFormat="1" ht="0" hidden="1" customHeight="1" x14ac:dyDescent="0.35">
      <c r="B87" s="2"/>
      <c r="C87" s="2"/>
      <c r="D87" s="2"/>
      <c r="E87" s="2"/>
      <c r="H87" s="38"/>
      <c r="AO87" s="55"/>
      <c r="AP87" s="64"/>
      <c r="AQ87" s="64"/>
      <c r="AR87" s="64"/>
      <c r="AS87" s="64"/>
      <c r="AT87" s="64"/>
      <c r="AU87" s="64"/>
      <c r="AV87" s="64"/>
      <c r="AW87" s="64"/>
      <c r="AX87" s="64"/>
      <c r="AY87" s="64"/>
      <c r="AZ87" s="64"/>
    </row>
    <row r="88" spans="2:52" s="6" customFormat="1" ht="0" hidden="1" customHeight="1" x14ac:dyDescent="0.35">
      <c r="B88" s="2"/>
      <c r="C88" s="2"/>
      <c r="D88" s="2"/>
      <c r="E88" s="2"/>
      <c r="H88" s="38"/>
      <c r="AO88" s="55"/>
      <c r="AP88" s="64"/>
      <c r="AQ88" s="64"/>
      <c r="AR88" s="64"/>
      <c r="AS88" s="64"/>
      <c r="AT88" s="64"/>
      <c r="AU88" s="64"/>
      <c r="AV88" s="64"/>
      <c r="AW88" s="64"/>
      <c r="AX88" s="64"/>
      <c r="AY88" s="64"/>
      <c r="AZ88" s="64"/>
    </row>
    <row r="89" spans="2:52" s="6" customFormat="1" ht="0" hidden="1" customHeight="1" x14ac:dyDescent="0.35">
      <c r="B89" s="2"/>
      <c r="C89" s="2"/>
      <c r="D89" s="2"/>
      <c r="E89" s="2"/>
      <c r="H89" s="38"/>
      <c r="AO89" s="55"/>
      <c r="AP89" s="64"/>
      <c r="AQ89" s="64"/>
      <c r="AR89" s="64"/>
      <c r="AS89" s="64"/>
      <c r="AT89" s="64"/>
      <c r="AU89" s="64"/>
      <c r="AV89" s="64"/>
      <c r="AW89" s="64"/>
      <c r="AX89" s="64"/>
      <c r="AY89" s="64"/>
      <c r="AZ89" s="64"/>
    </row>
    <row r="90" spans="2:52" s="6" customFormat="1" ht="0" hidden="1" customHeight="1" x14ac:dyDescent="0.35">
      <c r="B90" s="2"/>
      <c r="C90" s="2"/>
      <c r="D90" s="2"/>
      <c r="E90" s="2"/>
      <c r="H90" s="38"/>
      <c r="AO90" s="55"/>
      <c r="AP90" s="64"/>
      <c r="AQ90" s="64"/>
      <c r="AR90" s="64"/>
      <c r="AS90" s="64"/>
      <c r="AT90" s="64"/>
      <c r="AU90" s="64"/>
      <c r="AV90" s="64"/>
      <c r="AW90" s="64"/>
      <c r="AX90" s="64"/>
      <c r="AY90" s="64"/>
      <c r="AZ90" s="64"/>
    </row>
    <row r="91" spans="2:52" s="6" customFormat="1" ht="0" hidden="1" customHeight="1" x14ac:dyDescent="0.35">
      <c r="B91" s="2"/>
      <c r="C91" s="2"/>
      <c r="D91" s="2"/>
      <c r="E91" s="2"/>
      <c r="H91" s="38"/>
      <c r="AO91" s="55"/>
      <c r="AP91" s="64"/>
      <c r="AQ91" s="64"/>
      <c r="AR91" s="64"/>
      <c r="AS91" s="64"/>
      <c r="AT91" s="64"/>
      <c r="AU91" s="64"/>
      <c r="AV91" s="64"/>
      <c r="AW91" s="64"/>
      <c r="AX91" s="64"/>
      <c r="AY91" s="64"/>
      <c r="AZ91" s="64"/>
    </row>
    <row r="92" spans="2:52" s="6" customFormat="1" ht="0" hidden="1" customHeight="1" x14ac:dyDescent="0.35">
      <c r="B92" s="2"/>
      <c r="C92" s="2"/>
      <c r="D92" s="2"/>
      <c r="E92" s="2"/>
      <c r="H92" s="38"/>
      <c r="AO92" s="55"/>
      <c r="AP92" s="64"/>
      <c r="AQ92" s="64"/>
      <c r="AR92" s="64"/>
      <c r="AS92" s="64"/>
      <c r="AT92" s="64"/>
      <c r="AU92" s="64"/>
      <c r="AV92" s="64"/>
      <c r="AW92" s="64"/>
      <c r="AX92" s="64"/>
      <c r="AY92" s="64"/>
      <c r="AZ92" s="64"/>
    </row>
    <row r="93" spans="2:52" s="6" customFormat="1" ht="0" hidden="1" customHeight="1" x14ac:dyDescent="0.35">
      <c r="B93" s="2"/>
      <c r="C93" s="2"/>
      <c r="D93" s="2"/>
      <c r="E93" s="2"/>
      <c r="H93" s="38"/>
      <c r="AO93" s="55"/>
      <c r="AP93" s="64"/>
      <c r="AQ93" s="64"/>
      <c r="AR93" s="64"/>
      <c r="AS93" s="64"/>
      <c r="AT93" s="64"/>
      <c r="AU93" s="64"/>
      <c r="AV93" s="64"/>
      <c r="AW93" s="64"/>
      <c r="AX93" s="64"/>
      <c r="AY93" s="64"/>
      <c r="AZ93" s="64"/>
    </row>
    <row r="94" spans="2:52" s="6" customFormat="1" ht="0" hidden="1" customHeight="1" x14ac:dyDescent="0.35">
      <c r="B94" s="2"/>
      <c r="C94" s="2"/>
      <c r="D94" s="2"/>
      <c r="E94" s="2"/>
      <c r="H94" s="38"/>
      <c r="AO94" s="55"/>
      <c r="AP94" s="64"/>
      <c r="AQ94" s="64"/>
      <c r="AR94" s="64"/>
      <c r="AS94" s="64"/>
      <c r="AT94" s="64"/>
      <c r="AU94" s="64"/>
      <c r="AV94" s="64"/>
      <c r="AW94" s="64"/>
      <c r="AX94" s="64"/>
      <c r="AY94" s="64"/>
      <c r="AZ94" s="64"/>
    </row>
    <row r="95" spans="2:52" s="6" customFormat="1" ht="0" hidden="1" customHeight="1" x14ac:dyDescent="0.35">
      <c r="B95" s="2"/>
      <c r="C95" s="2"/>
      <c r="D95" s="2"/>
      <c r="E95" s="2"/>
      <c r="H95" s="38"/>
      <c r="AO95" s="55"/>
      <c r="AP95" s="64"/>
      <c r="AQ95" s="64"/>
      <c r="AR95" s="64"/>
      <c r="AS95" s="64"/>
      <c r="AT95" s="64"/>
      <c r="AU95" s="64"/>
      <c r="AV95" s="64"/>
      <c r="AW95" s="64"/>
      <c r="AX95" s="64"/>
      <c r="AY95" s="64"/>
      <c r="AZ95" s="64"/>
    </row>
    <row r="96" spans="2:52" s="6" customFormat="1" ht="0" hidden="1" customHeight="1" x14ac:dyDescent="0.35">
      <c r="B96" s="2"/>
      <c r="C96" s="2"/>
      <c r="D96" s="2"/>
      <c r="E96" s="2"/>
      <c r="H96" s="38"/>
      <c r="AO96" s="55"/>
      <c r="AP96" s="64"/>
      <c r="AQ96" s="64"/>
      <c r="AR96" s="64"/>
      <c r="AS96" s="64"/>
      <c r="AT96" s="64"/>
      <c r="AU96" s="64"/>
      <c r="AV96" s="64"/>
      <c r="AW96" s="64"/>
      <c r="AX96" s="64"/>
      <c r="AY96" s="64"/>
      <c r="AZ96" s="64"/>
    </row>
    <row r="97" spans="2:52" s="6" customFormat="1" ht="0" hidden="1" customHeight="1" x14ac:dyDescent="0.35">
      <c r="B97" s="2"/>
      <c r="C97" s="2"/>
      <c r="D97" s="2"/>
      <c r="E97" s="2"/>
      <c r="H97" s="38"/>
      <c r="AO97" s="55"/>
      <c r="AP97" s="64"/>
      <c r="AQ97" s="64"/>
      <c r="AR97" s="64"/>
      <c r="AS97" s="64"/>
      <c r="AT97" s="64"/>
      <c r="AU97" s="64"/>
      <c r="AV97" s="64"/>
      <c r="AW97" s="64"/>
      <c r="AX97" s="64"/>
      <c r="AY97" s="64"/>
      <c r="AZ97" s="64"/>
    </row>
    <row r="98" spans="2:52" s="6" customFormat="1" ht="0" hidden="1" customHeight="1" x14ac:dyDescent="0.35">
      <c r="B98" s="2"/>
      <c r="C98" s="2"/>
      <c r="D98" s="2"/>
      <c r="E98" s="2"/>
      <c r="H98" s="38"/>
      <c r="AO98" s="55"/>
      <c r="AP98" s="64"/>
      <c r="AQ98" s="64"/>
      <c r="AR98" s="64"/>
      <c r="AS98" s="64"/>
      <c r="AT98" s="64"/>
      <c r="AU98" s="64"/>
      <c r="AV98" s="64"/>
      <c r="AW98" s="64"/>
      <c r="AX98" s="64"/>
      <c r="AY98" s="64"/>
      <c r="AZ98" s="64"/>
    </row>
    <row r="99" spans="2:52" s="6" customFormat="1" ht="0" hidden="1" customHeight="1" x14ac:dyDescent="0.35">
      <c r="B99" s="2"/>
      <c r="C99" s="2"/>
      <c r="D99" s="2"/>
      <c r="E99" s="2"/>
      <c r="H99" s="38"/>
      <c r="AO99" s="55"/>
      <c r="AP99" s="64"/>
      <c r="AQ99" s="64"/>
      <c r="AR99" s="64"/>
      <c r="AS99" s="64"/>
      <c r="AT99" s="64"/>
      <c r="AU99" s="64"/>
      <c r="AV99" s="64"/>
      <c r="AW99" s="64"/>
      <c r="AX99" s="64"/>
      <c r="AY99" s="64"/>
      <c r="AZ99" s="64"/>
    </row>
    <row r="100" spans="2:52" s="6" customFormat="1" ht="0" hidden="1" customHeight="1" x14ac:dyDescent="0.35">
      <c r="B100" s="2"/>
      <c r="C100" s="2"/>
      <c r="D100" s="2"/>
      <c r="E100" s="2"/>
      <c r="H100" s="38"/>
      <c r="AO100" s="55"/>
      <c r="AP100" s="64"/>
      <c r="AQ100" s="64"/>
      <c r="AR100" s="64"/>
      <c r="AS100" s="64"/>
      <c r="AT100" s="64"/>
      <c r="AU100" s="64"/>
      <c r="AV100" s="64"/>
      <c r="AW100" s="64"/>
      <c r="AX100" s="64"/>
      <c r="AY100" s="64"/>
      <c r="AZ100" s="64"/>
    </row>
    <row r="101" spans="2:52" s="6" customFormat="1" ht="0" hidden="1" customHeight="1" x14ac:dyDescent="0.35">
      <c r="B101" s="2"/>
      <c r="C101" s="2"/>
      <c r="D101" s="2"/>
      <c r="E101" s="2"/>
      <c r="H101" s="38"/>
      <c r="AO101" s="55"/>
      <c r="AP101" s="64"/>
      <c r="AQ101" s="64"/>
      <c r="AR101" s="64"/>
      <c r="AS101" s="64"/>
      <c r="AT101" s="64"/>
      <c r="AU101" s="64"/>
      <c r="AV101" s="64"/>
      <c r="AW101" s="64"/>
      <c r="AX101" s="64"/>
      <c r="AY101" s="64"/>
      <c r="AZ101" s="64"/>
    </row>
    <row r="102" spans="2:52" s="6" customFormat="1" ht="0" hidden="1" customHeight="1" x14ac:dyDescent="0.35">
      <c r="B102" s="2"/>
      <c r="C102" s="2"/>
      <c r="D102" s="2"/>
      <c r="E102" s="2"/>
      <c r="H102" s="38"/>
      <c r="AO102" s="55"/>
      <c r="AP102" s="64"/>
      <c r="AQ102" s="64"/>
      <c r="AR102" s="64"/>
      <c r="AS102" s="64"/>
      <c r="AT102" s="64"/>
      <c r="AU102" s="64"/>
      <c r="AV102" s="64"/>
      <c r="AW102" s="64"/>
      <c r="AX102" s="64"/>
      <c r="AY102" s="64"/>
      <c r="AZ102" s="64"/>
    </row>
    <row r="103" spans="2:52" s="6" customFormat="1" ht="0" hidden="1" customHeight="1" x14ac:dyDescent="0.35">
      <c r="B103" s="2"/>
      <c r="C103" s="2"/>
      <c r="D103" s="2"/>
      <c r="E103" s="2"/>
      <c r="H103" s="38"/>
      <c r="AO103" s="55"/>
      <c r="AP103" s="64"/>
      <c r="AQ103" s="64"/>
      <c r="AR103" s="64"/>
      <c r="AS103" s="64"/>
      <c r="AT103" s="64"/>
      <c r="AU103" s="64"/>
      <c r="AV103" s="64"/>
      <c r="AW103" s="64"/>
      <c r="AX103" s="64"/>
      <c r="AY103" s="64"/>
      <c r="AZ103" s="64"/>
    </row>
    <row r="104" spans="2:52" s="6" customFormat="1" ht="0" hidden="1" customHeight="1" x14ac:dyDescent="0.35">
      <c r="B104" s="2"/>
      <c r="C104" s="2"/>
      <c r="D104" s="2"/>
      <c r="E104" s="2"/>
      <c r="H104" s="38"/>
      <c r="AO104" s="55"/>
      <c r="AP104" s="64"/>
      <c r="AQ104" s="64"/>
      <c r="AR104" s="64"/>
      <c r="AS104" s="64"/>
      <c r="AT104" s="64"/>
      <c r="AU104" s="64"/>
      <c r="AV104" s="64"/>
      <c r="AW104" s="64"/>
      <c r="AX104" s="64"/>
      <c r="AY104" s="64"/>
      <c r="AZ104" s="64"/>
    </row>
    <row r="105" spans="2:52" s="6" customFormat="1" ht="0" hidden="1" customHeight="1" x14ac:dyDescent="0.35">
      <c r="B105" s="2"/>
      <c r="C105" s="2"/>
      <c r="D105" s="2"/>
      <c r="E105" s="2"/>
      <c r="H105" s="38"/>
      <c r="AO105" s="55"/>
      <c r="AP105" s="64"/>
      <c r="AQ105" s="64"/>
      <c r="AR105" s="64"/>
      <c r="AS105" s="64"/>
      <c r="AT105" s="64"/>
      <c r="AU105" s="64"/>
      <c r="AV105" s="64"/>
      <c r="AW105" s="64"/>
      <c r="AX105" s="64"/>
      <c r="AY105" s="64"/>
      <c r="AZ105" s="64"/>
    </row>
    <row r="106" spans="2:52" s="6" customFormat="1" ht="0" hidden="1" customHeight="1" x14ac:dyDescent="0.35">
      <c r="B106" s="2"/>
      <c r="C106" s="2"/>
      <c r="D106" s="2"/>
      <c r="E106" s="2"/>
      <c r="H106" s="38"/>
      <c r="AO106" s="55"/>
      <c r="AP106" s="64"/>
      <c r="AQ106" s="64"/>
      <c r="AR106" s="64"/>
      <c r="AS106" s="64"/>
      <c r="AT106" s="64"/>
      <c r="AU106" s="64"/>
      <c r="AV106" s="64"/>
      <c r="AW106" s="64"/>
      <c r="AX106" s="64"/>
      <c r="AY106" s="64"/>
      <c r="AZ106" s="64"/>
    </row>
    <row r="107" spans="2:52" s="6" customFormat="1" ht="0" hidden="1" customHeight="1" x14ac:dyDescent="0.35">
      <c r="B107" s="2"/>
      <c r="C107" s="2"/>
      <c r="D107" s="2"/>
      <c r="E107" s="2"/>
      <c r="H107" s="38"/>
      <c r="AO107" s="55"/>
      <c r="AP107" s="64"/>
      <c r="AQ107" s="64"/>
      <c r="AR107" s="64"/>
      <c r="AS107" s="64"/>
      <c r="AT107" s="64"/>
      <c r="AU107" s="64"/>
      <c r="AV107" s="64"/>
      <c r="AW107" s="64"/>
      <c r="AX107" s="64"/>
      <c r="AY107" s="64"/>
      <c r="AZ107" s="64"/>
    </row>
  </sheetData>
  <sheetProtection algorithmName="SHA-512" hashValue="yiErb4vrAfZEtftYIQCuDoUNcWhWZrA5A6WxBvGHAKqLdg+adHtq9/MGXdEZGcc4Wt31P5djSE3WO8XMrXHu4g==" saltValue="fNKAEx+iYZRtrUSZvuDr0w==" spinCount="100000" sheet="1" objects="1" scenarios="1"/>
  <mergeCells count="13">
    <mergeCell ref="AF4:AK4"/>
    <mergeCell ref="AL4:AO4"/>
    <mergeCell ref="AA4:AB4"/>
    <mergeCell ref="AC4:AE4"/>
    <mergeCell ref="A3:S3"/>
    <mergeCell ref="T3:Z3"/>
    <mergeCell ref="AA3:AG3"/>
    <mergeCell ref="AH3:AK3"/>
    <mergeCell ref="AL3:AO3"/>
    <mergeCell ref="A4:M4"/>
    <mergeCell ref="N4:P4"/>
    <mergeCell ref="Q4:S4"/>
    <mergeCell ref="T4:W4"/>
  </mergeCells>
  <dataValidations count="8">
    <dataValidation type="list" allowBlank="1" showInputMessage="1" showErrorMessage="1" sqref="AH6:AH55" xr:uid="{CD9C40F6-B43B-4242-9491-EAB669FCB374}">
      <formula1>"Additional documents attached, No additional documents attached"</formula1>
    </dataValidation>
    <dataValidation errorStyle="information" allowBlank="1" showInputMessage="1" showErrorMessage="1" sqref="B2" xr:uid="{32836A29-89C3-417E-827B-1ADAAF4A8744}"/>
    <dataValidation type="list" allowBlank="1" showInputMessage="1" showErrorMessage="1" sqref="H56:H1048576" xr:uid="{7A5B6A77-640A-4013-82ED-D31D5B6CDE51}">
      <formula1>"Likely Breach, Actual Breach"</formula1>
    </dataValidation>
    <dataValidation type="list" allowBlank="1" showInputMessage="1" showErrorMessage="1" sqref="B56:G67 H56:H1048576" xr:uid="{2F924CA0-A7D2-4FBC-9782-6D9237B6C984}">
      <formula1>"Notification, Notification Update (including provision of supporting information), Notification of Resolution"</formula1>
    </dataValidation>
    <dataValidation allowBlank="1" showInputMessage="1" showErrorMessage="1" sqref="K8:T1048576 K7:O7 Q7:T7 K6:T6" xr:uid="{ECE5D435-7B3B-48FB-8765-C5C45AF7DBF8}"/>
    <dataValidation type="list" allowBlank="1" showInputMessage="1" showErrorMessage="1" sqref="G6:G55" xr:uid="{84EEF747-8153-4A01-8345-842EE60B2E8D}">
      <formula1>"Notification including Part 2 supporting information, Notification excluding Part 2 supporting information (to be provided within 14 days), Notification Update (including provision of Part 2 supporting information), Notification of Resolution"</formula1>
    </dataValidation>
    <dataValidation type="list" allowBlank="1" showInputMessage="1" showErrorMessage="1" sqref="AO6:AO55" xr:uid="{C6A662AB-F633-4FFE-B3C4-2895079F4AB3}">
      <formula1>"Declaration complete signed and attached to this notification's email"</formula1>
    </dataValidation>
    <dataValidation type="list" allowBlank="1" showInputMessage="1" showErrorMessage="1" sqref="H6:H55" xr:uid="{BEE05FC4-469F-4D0F-B282-64D41F40D3F2}">
      <formula1>"Likely Breach"</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Title="Resposible Person" error="Click here to select the relevant Responsible Person" promptTitle="Responsible Person" prompt="Click here to select the relevant Responsible Person" xr:uid="{0552D020-9889-47D5-B35D-41B88E12C2D5}">
          <x14:formula1>
            <xm:f>'Workings (Hide This)'!$J$2:$GG$2</xm:f>
          </x14:formula1>
          <xm:sqref>A2</xm:sqref>
        </x14:dataValidation>
        <x14:dataValidation type="list" allowBlank="1" showInputMessage="1" showErrorMessage="1" xr:uid="{7F1F8798-0B2F-449E-B3AF-902E88AD1E74}">
          <x14:formula1>
            <xm:f>OFFSET('Workings (Hide This)'!$J$2,1,_xlfn.XMATCH($A$2,'Workings (Hide This)'!$J$2:$GG$2,0)-1,COUNTA(OFFSET('Workings (Hide This)'!$J$2,1,_xlfn.XMATCH($A$2,'Workings (Hide This)'!$J$2:$GG$2,0)-1,4000,1)),1)</xm:f>
          </x14:formula1>
          <xm:sqref>A56:A1048576 A6:A55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DC9FC-0ECA-4310-BD85-946E21EB269D}">
  <sheetPr>
    <tabColor rgb="FF0078BF"/>
  </sheetPr>
  <dimension ref="A1:BL107"/>
  <sheetViews>
    <sheetView zoomScale="50" zoomScaleNormal="50" workbookViewId="0">
      <pane ySplit="5" topLeftCell="A6" activePane="bottomLeft" state="frozen"/>
      <selection pane="bottomLeft" activeCell="A6" sqref="A6"/>
    </sheetView>
  </sheetViews>
  <sheetFormatPr defaultColWidth="0" defaultRowHeight="0" customHeight="1" zeroHeight="1" x14ac:dyDescent="0.35"/>
  <cols>
    <col min="1" max="1" width="127.7265625" style="64" customWidth="1"/>
    <col min="2" max="5" width="84.81640625" style="1" customWidth="1"/>
    <col min="6" max="6" width="30.1796875" style="64" customWidth="1"/>
    <col min="7" max="7" width="66.54296875" style="64" customWidth="1"/>
    <col min="8" max="8" width="20.26953125" style="64" customWidth="1"/>
    <col min="9" max="13" width="30.1796875" style="64" customWidth="1"/>
    <col min="14" max="15" width="30.1796875" style="64" hidden="1" customWidth="1"/>
    <col min="16" max="16" width="123.1796875" style="64" hidden="1" customWidth="1"/>
    <col min="17" max="18" width="30.1796875" style="64" customWidth="1"/>
    <col min="19" max="23" width="123.1796875" style="64" customWidth="1"/>
    <col min="24" max="24" width="30.1796875" style="64" hidden="1" customWidth="1"/>
    <col min="25" max="25" width="30.1796875" style="64" customWidth="1"/>
    <col min="26" max="26" width="123.1796875" style="64" customWidth="1"/>
    <col min="27" max="27" width="30.1796875" style="64" hidden="1" customWidth="1"/>
    <col min="28" max="28" width="123.1796875" style="64" hidden="1" customWidth="1"/>
    <col min="29" max="29" width="30.1796875" style="64" customWidth="1"/>
    <col min="30" max="30" width="41.453125" style="64" customWidth="1"/>
    <col min="31" max="31" width="30.1796875" style="64" customWidth="1"/>
    <col min="32" max="33" width="123.1796875" style="64" customWidth="1"/>
    <col min="34" max="34" width="63.54296875" style="64" customWidth="1"/>
    <col min="35" max="35" width="63" style="64" customWidth="1"/>
    <col min="36" max="36" width="58.54296875" style="64" customWidth="1"/>
    <col min="37" max="37" width="30.1796875" style="64" customWidth="1"/>
    <col min="38" max="39" width="67.54296875" style="64" customWidth="1"/>
    <col min="40" max="40" width="72.26953125" style="64" customWidth="1"/>
    <col min="41" max="41" width="59.453125" style="65" bestFit="1" customWidth="1"/>
    <col min="42" max="52" width="9.1796875" style="64" hidden="1" customWidth="1"/>
    <col min="53" max="53" width="0" style="64" hidden="1" customWidth="1"/>
    <col min="54" max="56" width="20.26953125" style="64" hidden="1" customWidth="1"/>
    <col min="57" max="57" width="28.1796875" style="64" hidden="1" customWidth="1"/>
    <col min="58" max="59" width="34.54296875" style="64" hidden="1" customWidth="1"/>
    <col min="60" max="60" width="20.26953125" style="64" hidden="1" customWidth="1"/>
    <col min="61" max="61" width="28.1796875" style="64" hidden="1" customWidth="1"/>
    <col min="62" max="64" width="34.54296875" style="64" hidden="1" customWidth="1"/>
    <col min="65" max="16384" width="0" style="64" hidden="1"/>
  </cols>
  <sheetData>
    <row r="1" spans="1:52" s="16" customFormat="1" ht="35.5" customHeight="1" x14ac:dyDescent="0.35">
      <c r="A1" s="54" t="s">
        <v>7282</v>
      </c>
      <c r="B1" s="19"/>
      <c r="C1" s="19"/>
      <c r="D1" s="19"/>
      <c r="E1" s="19"/>
      <c r="F1" s="19"/>
      <c r="G1" s="20"/>
      <c r="H1" s="20"/>
      <c r="I1" s="20"/>
      <c r="J1" s="20"/>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52" s="14" customFormat="1" ht="23.5" x14ac:dyDescent="0.35">
      <c r="A2" s="35" t="s">
        <v>7731</v>
      </c>
      <c r="B2" s="22"/>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13"/>
      <c r="AQ2" s="13"/>
      <c r="AR2" s="13"/>
      <c r="AS2" s="13"/>
      <c r="AT2" s="13"/>
      <c r="AU2" s="13"/>
      <c r="AV2" s="13"/>
      <c r="AW2" s="13"/>
      <c r="AX2" s="13"/>
      <c r="AY2" s="13"/>
      <c r="AZ2" s="13"/>
    </row>
    <row r="3" spans="1:52" s="15" customFormat="1" ht="45.65" hidden="1" customHeight="1" x14ac:dyDescent="0.35">
      <c r="A3" s="124" t="s">
        <v>9</v>
      </c>
      <c r="B3" s="125"/>
      <c r="C3" s="125"/>
      <c r="D3" s="125"/>
      <c r="E3" s="125"/>
      <c r="F3" s="125"/>
      <c r="G3" s="125"/>
      <c r="H3" s="125"/>
      <c r="I3" s="125"/>
      <c r="J3" s="125"/>
      <c r="K3" s="125"/>
      <c r="L3" s="125"/>
      <c r="M3" s="125"/>
      <c r="N3" s="125"/>
      <c r="O3" s="125"/>
      <c r="P3" s="125"/>
      <c r="Q3" s="125"/>
      <c r="R3" s="125"/>
      <c r="S3" s="126"/>
      <c r="T3" s="127" t="s">
        <v>10</v>
      </c>
      <c r="U3" s="128"/>
      <c r="V3" s="128"/>
      <c r="W3" s="128"/>
      <c r="X3" s="128"/>
      <c r="Y3" s="128"/>
      <c r="Z3" s="129"/>
      <c r="AA3" s="133" t="s">
        <v>11</v>
      </c>
      <c r="AB3" s="134"/>
      <c r="AC3" s="134"/>
      <c r="AD3" s="134"/>
      <c r="AE3" s="134"/>
      <c r="AF3" s="134"/>
      <c r="AG3" s="135"/>
      <c r="AH3" s="133" t="s">
        <v>12</v>
      </c>
      <c r="AI3" s="134"/>
      <c r="AJ3" s="134"/>
      <c r="AK3" s="135"/>
      <c r="AL3" s="130" t="s">
        <v>13</v>
      </c>
      <c r="AM3" s="131"/>
      <c r="AN3" s="131"/>
      <c r="AO3" s="132"/>
    </row>
    <row r="4" spans="1:52" s="37" customFormat="1" ht="42" customHeight="1" x14ac:dyDescent="0.35">
      <c r="A4" s="146" t="s">
        <v>7283</v>
      </c>
      <c r="B4" s="146"/>
      <c r="C4" s="146"/>
      <c r="D4" s="146"/>
      <c r="E4" s="146"/>
      <c r="F4" s="146"/>
      <c r="G4" s="146"/>
      <c r="H4" s="146"/>
      <c r="I4" s="146"/>
      <c r="J4" s="146"/>
      <c r="K4" s="146"/>
      <c r="L4" s="146"/>
      <c r="M4" s="146"/>
      <c r="N4" s="144" t="s">
        <v>14</v>
      </c>
      <c r="O4" s="144"/>
      <c r="P4" s="144"/>
      <c r="Q4" s="144" t="s">
        <v>7280</v>
      </c>
      <c r="R4" s="144"/>
      <c r="S4" s="144"/>
      <c r="T4" s="144" t="s">
        <v>7275</v>
      </c>
      <c r="U4" s="144"/>
      <c r="V4" s="144"/>
      <c r="W4" s="144"/>
      <c r="X4" s="69" t="s">
        <v>16</v>
      </c>
      <c r="Y4" s="144" t="s">
        <v>7279</v>
      </c>
      <c r="Z4" s="147"/>
      <c r="AA4" s="142" t="s">
        <v>18</v>
      </c>
      <c r="AB4" s="142"/>
      <c r="AC4" s="142" t="s">
        <v>7278</v>
      </c>
      <c r="AD4" s="142"/>
      <c r="AE4" s="142"/>
      <c r="AF4" s="142"/>
      <c r="AG4" s="142"/>
      <c r="AH4" s="142" t="s">
        <v>7277</v>
      </c>
      <c r="AI4" s="142"/>
      <c r="AJ4" s="142"/>
      <c r="AK4" s="143"/>
      <c r="AL4" s="144" t="s">
        <v>13</v>
      </c>
      <c r="AM4" s="144"/>
      <c r="AN4" s="144"/>
      <c r="AO4" s="145"/>
      <c r="AP4" s="53"/>
      <c r="AQ4" s="36"/>
      <c r="AR4" s="36"/>
      <c r="AS4" s="36"/>
    </row>
    <row r="5" spans="1:52" s="62" customFormat="1" ht="90" customHeight="1" x14ac:dyDescent="0.35">
      <c r="A5" s="71" t="s">
        <v>20</v>
      </c>
      <c r="B5" s="71" t="s">
        <v>21</v>
      </c>
      <c r="C5" s="71" t="s">
        <v>22</v>
      </c>
      <c r="D5" s="71" t="s">
        <v>23</v>
      </c>
      <c r="E5" s="71" t="s">
        <v>24</v>
      </c>
      <c r="F5" s="71" t="s">
        <v>25</v>
      </c>
      <c r="G5" s="70" t="s">
        <v>26</v>
      </c>
      <c r="H5" s="72" t="s">
        <v>27</v>
      </c>
      <c r="I5" s="73" t="s">
        <v>28</v>
      </c>
      <c r="J5" s="74" t="s">
        <v>29</v>
      </c>
      <c r="K5" s="70" t="s">
        <v>30</v>
      </c>
      <c r="L5" s="70" t="s">
        <v>31</v>
      </c>
      <c r="M5" s="70" t="s">
        <v>32</v>
      </c>
      <c r="N5" s="75" t="s">
        <v>33</v>
      </c>
      <c r="O5" s="75" t="s">
        <v>34</v>
      </c>
      <c r="P5" s="71" t="s">
        <v>35</v>
      </c>
      <c r="Q5" s="75" t="s">
        <v>36</v>
      </c>
      <c r="R5" s="75" t="s">
        <v>37</v>
      </c>
      <c r="S5" s="71" t="s">
        <v>38</v>
      </c>
      <c r="T5" s="71" t="s">
        <v>39</v>
      </c>
      <c r="U5" s="71" t="s">
        <v>40</v>
      </c>
      <c r="V5" s="71" t="s">
        <v>41</v>
      </c>
      <c r="W5" s="71" t="s">
        <v>42</v>
      </c>
      <c r="X5" s="71" t="s">
        <v>43</v>
      </c>
      <c r="Y5" s="71" t="s">
        <v>44</v>
      </c>
      <c r="Z5" s="71" t="s">
        <v>45</v>
      </c>
      <c r="AA5" s="73" t="s">
        <v>46</v>
      </c>
      <c r="AB5" s="76" t="s">
        <v>47</v>
      </c>
      <c r="AC5" s="77" t="s">
        <v>48</v>
      </c>
      <c r="AD5" s="77" t="s">
        <v>49</v>
      </c>
      <c r="AE5" s="75" t="s">
        <v>50</v>
      </c>
      <c r="AF5" s="70" t="s">
        <v>51</v>
      </c>
      <c r="AG5" s="71" t="s">
        <v>52</v>
      </c>
      <c r="AH5" s="70" t="s">
        <v>53</v>
      </c>
      <c r="AI5" s="70" t="s">
        <v>54</v>
      </c>
      <c r="AJ5" s="78" t="s">
        <v>55</v>
      </c>
      <c r="AK5" s="79" t="s">
        <v>56</v>
      </c>
      <c r="AL5" s="70" t="s">
        <v>57</v>
      </c>
      <c r="AM5" s="80" t="s">
        <v>58</v>
      </c>
      <c r="AN5" s="78" t="s">
        <v>59</v>
      </c>
      <c r="AO5" s="81" t="s">
        <v>60</v>
      </c>
    </row>
    <row r="6" spans="1:52" s="6" customFormat="1" ht="30.75" customHeight="1" x14ac:dyDescent="0.35">
      <c r="A6" s="38"/>
      <c r="B6" s="39" t="str">
        <f>IF(ISBLANK(A6)," ",_xlfn.XLOOKUP(A6,'Workings (Hide This)'!H:H,'Workings (Hide This)'!A:A))</f>
        <v xml:space="preserve"> </v>
      </c>
      <c r="C6" s="39" t="str">
        <f>IF(ISBLANK(A6)," ",_xlfn.XLOOKUP(A6,'Workings (Hide This)'!H:H,'Workings (Hide This)'!B:B))</f>
        <v xml:space="preserve"> </v>
      </c>
      <c r="D6" s="39" t="str">
        <f>IF(ISBLANK(A6)," ",_xlfn.XLOOKUP(A6,'Workings (Hide This)'!H:H,'Workings (Hide This)'!C:C))</f>
        <v xml:space="preserve"> </v>
      </c>
      <c r="E6" s="39" t="str">
        <f>IF(ISBLANK(A6)," ",_xlfn.XLOOKUP(A6,'Workings (Hide This)'!H:H,'Workings (Hide This)'!D:D))</f>
        <v xml:space="preserve"> </v>
      </c>
      <c r="F6" s="38"/>
      <c r="G6" s="38"/>
      <c r="H6" s="38"/>
      <c r="I6" s="38"/>
      <c r="J6" s="38"/>
      <c r="K6" s="40"/>
      <c r="L6" s="38"/>
      <c r="M6" s="38"/>
      <c r="N6" s="38"/>
      <c r="O6" s="38"/>
      <c r="P6" s="38"/>
      <c r="Q6" s="38"/>
      <c r="R6" s="38"/>
      <c r="S6" s="38"/>
      <c r="T6" s="38"/>
      <c r="U6" s="38"/>
      <c r="V6" s="38"/>
      <c r="W6" s="38"/>
      <c r="X6" s="38"/>
      <c r="Y6" s="38"/>
      <c r="Z6" s="38"/>
      <c r="AA6" s="38"/>
      <c r="AB6" s="38"/>
      <c r="AC6" s="38"/>
      <c r="AD6" s="38"/>
      <c r="AE6" s="38"/>
      <c r="AF6" s="38"/>
      <c r="AG6" s="38"/>
      <c r="AH6" s="38"/>
      <c r="AI6" s="38"/>
      <c r="AJ6" s="41"/>
      <c r="AK6" s="42"/>
      <c r="AL6" s="38"/>
      <c r="AM6" s="38"/>
      <c r="AN6" s="41"/>
      <c r="AO6" s="52"/>
    </row>
    <row r="7" spans="1:52" s="6" customFormat="1" ht="30.75" customHeight="1" x14ac:dyDescent="0.35">
      <c r="A7" s="38"/>
      <c r="B7" s="39" t="str">
        <f>IF(ISBLANK(A7)," ",_xlfn.XLOOKUP(A7,'Workings (Hide This)'!H:H,'Workings (Hide This)'!A:A))</f>
        <v xml:space="preserve"> </v>
      </c>
      <c r="C7" s="39" t="str">
        <f>IF(ISBLANK(A7)," ",_xlfn.XLOOKUP(A7,'Workings (Hide This)'!H:H,'Workings (Hide This)'!B:B))</f>
        <v xml:space="preserve"> </v>
      </c>
      <c r="D7" s="39" t="str">
        <f>IF(ISBLANK(A7)," ",_xlfn.XLOOKUP(A7,'Workings (Hide This)'!H:H,'Workings (Hide This)'!C:C))</f>
        <v xml:space="preserve"> </v>
      </c>
      <c r="E7" s="39" t="str">
        <f>IF(ISBLANK(A7)," ",_xlfn.XLOOKUP(A7,'Workings (Hide This)'!H:H,'Workings (Hide This)'!D:D))</f>
        <v xml:space="preserve"> </v>
      </c>
      <c r="F7" s="38"/>
      <c r="G7" s="38"/>
      <c r="H7" s="43"/>
      <c r="I7" s="38"/>
      <c r="J7" s="43"/>
      <c r="K7" s="38"/>
      <c r="L7" s="38"/>
      <c r="M7" s="38"/>
      <c r="N7" s="38"/>
      <c r="O7" s="38"/>
      <c r="P7" s="43"/>
      <c r="Q7" s="38"/>
      <c r="R7" s="38"/>
      <c r="S7" s="38"/>
      <c r="T7" s="38"/>
      <c r="U7" s="38"/>
      <c r="V7" s="38"/>
      <c r="W7" s="38"/>
      <c r="X7" s="38"/>
      <c r="Y7" s="38"/>
      <c r="Z7" s="38"/>
      <c r="AA7" s="38"/>
      <c r="AB7" s="38"/>
      <c r="AC7" s="38"/>
      <c r="AD7" s="38"/>
      <c r="AE7" s="38"/>
      <c r="AF7" s="38"/>
      <c r="AG7" s="38"/>
      <c r="AH7" s="38"/>
      <c r="AI7" s="38"/>
      <c r="AJ7" s="41"/>
      <c r="AK7" s="42"/>
      <c r="AL7" s="38"/>
      <c r="AM7" s="38"/>
      <c r="AN7" s="41"/>
      <c r="AO7" s="52"/>
    </row>
    <row r="8" spans="1:52" s="6" customFormat="1" ht="30.75" customHeight="1" x14ac:dyDescent="0.35">
      <c r="A8" s="38"/>
      <c r="B8" s="39" t="str">
        <f>IF(ISBLANK(A8)," ",_xlfn.XLOOKUP(A8,'Workings (Hide This)'!H:H,'Workings (Hide This)'!A:A))</f>
        <v xml:space="preserve"> </v>
      </c>
      <c r="C8" s="39" t="str">
        <f>IF(ISBLANK(A8)," ",_xlfn.XLOOKUP(A8,'Workings (Hide This)'!H:H,'Workings (Hide This)'!B:B))</f>
        <v xml:space="preserve"> </v>
      </c>
      <c r="D8" s="39" t="str">
        <f>IF(ISBLANK(A8)," ",_xlfn.XLOOKUP(A8,'Workings (Hide This)'!H:H,'Workings (Hide This)'!C:C))</f>
        <v xml:space="preserve"> </v>
      </c>
      <c r="E8" s="39" t="str">
        <f>IF(ISBLANK(A8)," ",_xlfn.XLOOKUP(A8,'Workings (Hide This)'!H:H,'Workings (Hide This)'!D:D))</f>
        <v xml:space="preserve"> </v>
      </c>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41"/>
      <c r="AK8" s="42"/>
      <c r="AL8" s="38"/>
      <c r="AM8" s="38"/>
      <c r="AN8" s="41"/>
      <c r="AO8" s="52"/>
    </row>
    <row r="9" spans="1:52" s="6" customFormat="1" ht="30.75" customHeight="1" x14ac:dyDescent="0.35">
      <c r="A9" s="38"/>
      <c r="B9" s="39" t="str">
        <f>IF(ISBLANK(A9)," ",_xlfn.XLOOKUP(A9,'Workings (Hide This)'!H:H,'Workings (Hide This)'!A:A))</f>
        <v xml:space="preserve"> </v>
      </c>
      <c r="C9" s="39" t="str">
        <f>IF(ISBLANK(A9)," ",_xlfn.XLOOKUP(A9,'Workings (Hide This)'!H:H,'Workings (Hide This)'!B:B))</f>
        <v xml:space="preserve"> </v>
      </c>
      <c r="D9" s="39" t="str">
        <f>IF(ISBLANK(A9)," ",_xlfn.XLOOKUP(A9,'Workings (Hide This)'!H:H,'Workings (Hide This)'!C:C))</f>
        <v xml:space="preserve"> </v>
      </c>
      <c r="E9" s="39" t="str">
        <f>IF(ISBLANK(A9)," ",_xlfn.XLOOKUP(A9,'Workings (Hide This)'!H:H,'Workings (Hide This)'!D:D))</f>
        <v xml:space="preserve"> </v>
      </c>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41"/>
      <c r="AK9" s="42"/>
      <c r="AL9" s="38"/>
      <c r="AM9" s="38"/>
      <c r="AN9" s="41"/>
      <c r="AO9" s="52"/>
    </row>
    <row r="10" spans="1:52" s="6" customFormat="1" ht="30.75" customHeight="1" x14ac:dyDescent="0.35">
      <c r="A10" s="38"/>
      <c r="B10" s="39" t="str">
        <f>IF(ISBLANK(A10)," ",_xlfn.XLOOKUP(A10,'Workings (Hide This)'!H:H,'Workings (Hide This)'!A:A))</f>
        <v xml:space="preserve"> </v>
      </c>
      <c r="C10" s="39" t="str">
        <f>IF(ISBLANK(A10)," ",_xlfn.XLOOKUP(A10,'Workings (Hide This)'!H:H,'Workings (Hide This)'!B:B))</f>
        <v xml:space="preserve"> </v>
      </c>
      <c r="D10" s="39" t="str">
        <f>IF(ISBLANK(A10)," ",_xlfn.XLOOKUP(A10,'Workings (Hide This)'!H:H,'Workings (Hide This)'!C:C))</f>
        <v xml:space="preserve"> </v>
      </c>
      <c r="E10" s="39" t="str">
        <f>IF(ISBLANK(A10)," ",_xlfn.XLOOKUP(A10,'Workings (Hide This)'!H:H,'Workings (Hide This)'!D:D))</f>
        <v xml:space="preserve"> </v>
      </c>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41"/>
      <c r="AK10" s="42"/>
      <c r="AL10" s="38"/>
      <c r="AM10" s="38"/>
      <c r="AN10" s="41"/>
      <c r="AO10" s="52"/>
    </row>
    <row r="11" spans="1:52" s="6" customFormat="1" ht="30.75" customHeight="1" x14ac:dyDescent="0.35">
      <c r="A11" s="38"/>
      <c r="B11" s="39" t="str">
        <f>IF(ISBLANK(A11)," ",_xlfn.XLOOKUP(A11,'Workings (Hide This)'!H:H,'Workings (Hide This)'!A:A))</f>
        <v xml:space="preserve"> </v>
      </c>
      <c r="C11" s="39" t="str">
        <f>IF(ISBLANK(A11)," ",_xlfn.XLOOKUP(A11,'Workings (Hide This)'!H:H,'Workings (Hide This)'!B:B))</f>
        <v xml:space="preserve"> </v>
      </c>
      <c r="D11" s="39" t="str">
        <f>IF(ISBLANK(A11)," ",_xlfn.XLOOKUP(A11,'Workings (Hide This)'!H:H,'Workings (Hide This)'!C:C))</f>
        <v xml:space="preserve"> </v>
      </c>
      <c r="E11" s="39" t="str">
        <f>IF(ISBLANK(A11)," ",_xlfn.XLOOKUP(A11,'Workings (Hide This)'!H:H,'Workings (Hide This)'!D:D))</f>
        <v xml:space="preserve"> </v>
      </c>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41"/>
      <c r="AK11" s="42"/>
      <c r="AL11" s="38"/>
      <c r="AM11" s="38"/>
      <c r="AN11" s="41"/>
      <c r="AO11" s="52"/>
      <c r="AP11" s="64"/>
      <c r="AQ11" s="64"/>
      <c r="AR11" s="64"/>
      <c r="AS11" s="64"/>
      <c r="AT11" s="64"/>
      <c r="AU11" s="64"/>
      <c r="AV11" s="64"/>
      <c r="AW11" s="64"/>
      <c r="AX11" s="64"/>
      <c r="AY11" s="64"/>
      <c r="AZ11" s="64"/>
    </row>
    <row r="12" spans="1:52" s="6" customFormat="1" ht="30.75" customHeight="1" x14ac:dyDescent="0.35">
      <c r="A12" s="38"/>
      <c r="B12" s="39" t="str">
        <f>IF(ISBLANK(A12)," ",_xlfn.XLOOKUP(A12,'Workings (Hide This)'!H:H,'Workings (Hide This)'!A:A))</f>
        <v xml:space="preserve"> </v>
      </c>
      <c r="C12" s="39" t="str">
        <f>IF(ISBLANK(A12)," ",_xlfn.XLOOKUP(A12,'Workings (Hide This)'!H:H,'Workings (Hide This)'!B:B))</f>
        <v xml:space="preserve"> </v>
      </c>
      <c r="D12" s="39" t="str">
        <f>IF(ISBLANK(A12)," ",_xlfn.XLOOKUP(A12,'Workings (Hide This)'!H:H,'Workings (Hide This)'!C:C))</f>
        <v xml:space="preserve"> </v>
      </c>
      <c r="E12" s="39" t="str">
        <f>IF(ISBLANK(A12)," ",_xlfn.XLOOKUP(A12,'Workings (Hide This)'!H:H,'Workings (Hide This)'!D:D))</f>
        <v xml:space="preserve"> </v>
      </c>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41"/>
      <c r="AK12" s="42"/>
      <c r="AL12" s="38"/>
      <c r="AM12" s="38"/>
      <c r="AN12" s="41"/>
      <c r="AO12" s="52"/>
      <c r="AP12" s="64"/>
      <c r="AQ12" s="64"/>
      <c r="AR12" s="64"/>
      <c r="AS12" s="64"/>
      <c r="AT12" s="64"/>
      <c r="AU12" s="64"/>
      <c r="AV12" s="64"/>
      <c r="AW12" s="64"/>
      <c r="AX12" s="64"/>
      <c r="AY12" s="64"/>
      <c r="AZ12" s="64"/>
    </row>
    <row r="13" spans="1:52" s="6" customFormat="1" ht="30.75" customHeight="1" x14ac:dyDescent="0.35">
      <c r="A13" s="38"/>
      <c r="B13" s="39" t="str">
        <f>IF(ISBLANK(A13)," ",_xlfn.XLOOKUP(A13,'Workings (Hide This)'!H:H,'Workings (Hide This)'!A:A))</f>
        <v xml:space="preserve"> </v>
      </c>
      <c r="C13" s="39" t="str">
        <f>IF(ISBLANK(A13)," ",_xlfn.XLOOKUP(A13,'Workings (Hide This)'!H:H,'Workings (Hide This)'!B:B))</f>
        <v xml:space="preserve"> </v>
      </c>
      <c r="D13" s="39" t="str">
        <f>IF(ISBLANK(A13)," ",_xlfn.XLOOKUP(A13,'Workings (Hide This)'!H:H,'Workings (Hide This)'!C:C))</f>
        <v xml:space="preserve"> </v>
      </c>
      <c r="E13" s="39" t="str">
        <f>IF(ISBLANK(A13)," ",_xlfn.XLOOKUP(A13,'Workings (Hide This)'!H:H,'Workings (Hide This)'!D:D))</f>
        <v xml:space="preserve"> </v>
      </c>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41"/>
      <c r="AK13" s="42"/>
      <c r="AL13" s="38"/>
      <c r="AM13" s="38"/>
      <c r="AN13" s="41"/>
      <c r="AO13" s="52"/>
      <c r="AP13" s="64"/>
      <c r="AQ13" s="64"/>
      <c r="AR13" s="64"/>
      <c r="AS13" s="64"/>
      <c r="AT13" s="64"/>
      <c r="AU13" s="64"/>
      <c r="AV13" s="64"/>
      <c r="AW13" s="64"/>
      <c r="AX13" s="64"/>
      <c r="AY13" s="64"/>
      <c r="AZ13" s="64"/>
    </row>
    <row r="14" spans="1:52" s="6" customFormat="1" ht="30.75" customHeight="1" x14ac:dyDescent="0.35">
      <c r="A14" s="38"/>
      <c r="B14" s="39" t="str">
        <f>IF(ISBLANK(A14)," ",_xlfn.XLOOKUP(A14,'Workings (Hide This)'!H:H,'Workings (Hide This)'!A:A))</f>
        <v xml:space="preserve"> </v>
      </c>
      <c r="C14" s="39" t="str">
        <f>IF(ISBLANK(A14)," ",_xlfn.XLOOKUP(A14,'Workings (Hide This)'!H:H,'Workings (Hide This)'!B:B))</f>
        <v xml:space="preserve"> </v>
      </c>
      <c r="D14" s="39" t="str">
        <f>IF(ISBLANK(A14)," ",_xlfn.XLOOKUP(A14,'Workings (Hide This)'!H:H,'Workings (Hide This)'!C:C))</f>
        <v xml:space="preserve"> </v>
      </c>
      <c r="E14" s="39" t="str">
        <f>IF(ISBLANK(A14)," ",_xlfn.XLOOKUP(A14,'Workings (Hide This)'!H:H,'Workings (Hide This)'!D:D))</f>
        <v xml:space="preserve"> </v>
      </c>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41"/>
      <c r="AK14" s="42"/>
      <c r="AL14" s="38"/>
      <c r="AM14" s="38"/>
      <c r="AN14" s="41"/>
      <c r="AO14" s="52"/>
      <c r="AP14" s="64"/>
      <c r="AQ14" s="64"/>
      <c r="AR14" s="64"/>
      <c r="AS14" s="64"/>
      <c r="AT14" s="64"/>
      <c r="AU14" s="64"/>
      <c r="AV14" s="64"/>
      <c r="AW14" s="64"/>
      <c r="AX14" s="64"/>
      <c r="AY14" s="64"/>
      <c r="AZ14" s="64"/>
    </row>
    <row r="15" spans="1:52" s="6" customFormat="1" ht="30.75" customHeight="1" x14ac:dyDescent="0.35">
      <c r="A15" s="38"/>
      <c r="B15" s="39" t="str">
        <f>IF(ISBLANK(A15)," ",_xlfn.XLOOKUP(A15,'Workings (Hide This)'!H:H,'Workings (Hide This)'!A:A))</f>
        <v xml:space="preserve"> </v>
      </c>
      <c r="C15" s="39" t="str">
        <f>IF(ISBLANK(A15)," ",_xlfn.XLOOKUP(A15,'Workings (Hide This)'!H:H,'Workings (Hide This)'!B:B))</f>
        <v xml:space="preserve"> </v>
      </c>
      <c r="D15" s="39" t="str">
        <f>IF(ISBLANK(A15)," ",_xlfn.XLOOKUP(A15,'Workings (Hide This)'!H:H,'Workings (Hide This)'!C:C))</f>
        <v xml:space="preserve"> </v>
      </c>
      <c r="E15" s="39" t="str">
        <f>IF(ISBLANK(A15)," ",_xlfn.XLOOKUP(A15,'Workings (Hide This)'!H:H,'Workings (Hide This)'!D:D))</f>
        <v xml:space="preserve"> </v>
      </c>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41"/>
      <c r="AK15" s="42"/>
      <c r="AL15" s="38"/>
      <c r="AM15" s="38"/>
      <c r="AN15" s="41"/>
      <c r="AO15" s="52"/>
      <c r="AP15" s="64"/>
      <c r="AQ15" s="64"/>
      <c r="AR15" s="64"/>
      <c r="AS15" s="64"/>
      <c r="AT15" s="64"/>
      <c r="AU15" s="64"/>
      <c r="AV15" s="64"/>
      <c r="AW15" s="64"/>
      <c r="AX15" s="64"/>
      <c r="AY15" s="64"/>
      <c r="AZ15" s="64"/>
    </row>
    <row r="16" spans="1:52" s="6" customFormat="1" ht="30.75" customHeight="1" x14ac:dyDescent="0.35">
      <c r="A16" s="38"/>
      <c r="B16" s="39" t="str">
        <f>IF(ISBLANK(A16)," ",_xlfn.XLOOKUP(A16,'Workings (Hide This)'!H:H,'Workings (Hide This)'!A:A))</f>
        <v xml:space="preserve"> </v>
      </c>
      <c r="C16" s="39" t="str">
        <f>IF(ISBLANK(A16)," ",_xlfn.XLOOKUP(A16,'Workings (Hide This)'!H:H,'Workings (Hide This)'!B:B))</f>
        <v xml:space="preserve"> </v>
      </c>
      <c r="D16" s="39" t="str">
        <f>IF(ISBLANK(A16)," ",_xlfn.XLOOKUP(A16,'Workings (Hide This)'!H:H,'Workings (Hide This)'!C:C))</f>
        <v xml:space="preserve"> </v>
      </c>
      <c r="E16" s="39" t="str">
        <f>IF(ISBLANK(A16)," ",_xlfn.XLOOKUP(A16,'Workings (Hide This)'!H:H,'Workings (Hide This)'!D:D))</f>
        <v xml:space="preserve"> </v>
      </c>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41"/>
      <c r="AK16" s="42"/>
      <c r="AL16" s="38"/>
      <c r="AM16" s="38"/>
      <c r="AN16" s="41"/>
      <c r="AO16" s="52"/>
      <c r="AP16" s="64"/>
      <c r="AQ16" s="64"/>
      <c r="AR16" s="64"/>
      <c r="AS16" s="64"/>
      <c r="AT16" s="64"/>
      <c r="AU16" s="64"/>
      <c r="AV16" s="64"/>
      <c r="AW16" s="64"/>
      <c r="AX16" s="64"/>
      <c r="AY16" s="64"/>
      <c r="AZ16" s="64"/>
    </row>
    <row r="17" spans="1:52" s="6" customFormat="1" ht="30.75" customHeight="1" x14ac:dyDescent="0.35">
      <c r="A17" s="38"/>
      <c r="B17" s="39" t="str">
        <f>IF(ISBLANK(A17)," ",_xlfn.XLOOKUP(A17,'Workings (Hide This)'!H:H,'Workings (Hide This)'!A:A))</f>
        <v xml:space="preserve"> </v>
      </c>
      <c r="C17" s="39" t="str">
        <f>IF(ISBLANK(A17)," ",_xlfn.XLOOKUP(A17,'Workings (Hide This)'!H:H,'Workings (Hide This)'!B:B))</f>
        <v xml:space="preserve"> </v>
      </c>
      <c r="D17" s="39" t="str">
        <f>IF(ISBLANK(A17)," ",_xlfn.XLOOKUP(A17,'Workings (Hide This)'!H:H,'Workings (Hide This)'!C:C))</f>
        <v xml:space="preserve"> </v>
      </c>
      <c r="E17" s="39" t="str">
        <f>IF(ISBLANK(A17)," ",_xlfn.XLOOKUP(A17,'Workings (Hide This)'!H:H,'Workings (Hide This)'!D:D))</f>
        <v xml:space="preserve"> </v>
      </c>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41"/>
      <c r="AK17" s="42"/>
      <c r="AL17" s="38"/>
      <c r="AM17" s="38"/>
      <c r="AN17" s="41"/>
      <c r="AO17" s="52"/>
      <c r="AP17" s="64"/>
      <c r="AQ17" s="64"/>
      <c r="AR17" s="64"/>
      <c r="AS17" s="64"/>
      <c r="AT17" s="64"/>
      <c r="AU17" s="64"/>
      <c r="AV17" s="64"/>
      <c r="AW17" s="64"/>
      <c r="AX17" s="64"/>
      <c r="AY17" s="64"/>
      <c r="AZ17" s="64"/>
    </row>
    <row r="18" spans="1:52" s="6" customFormat="1" ht="30.75" customHeight="1" x14ac:dyDescent="0.35">
      <c r="A18" s="38"/>
      <c r="B18" s="39" t="str">
        <f>IF(ISBLANK(A18)," ",_xlfn.XLOOKUP(A18,'Workings (Hide This)'!H:H,'Workings (Hide This)'!A:A))</f>
        <v xml:space="preserve"> </v>
      </c>
      <c r="C18" s="39" t="str">
        <f>IF(ISBLANK(A18)," ",_xlfn.XLOOKUP(A18,'Workings (Hide This)'!H:H,'Workings (Hide This)'!B:B))</f>
        <v xml:space="preserve"> </v>
      </c>
      <c r="D18" s="39" t="str">
        <f>IF(ISBLANK(A18)," ",_xlfn.XLOOKUP(A18,'Workings (Hide This)'!H:H,'Workings (Hide This)'!C:C))</f>
        <v xml:space="preserve"> </v>
      </c>
      <c r="E18" s="39" t="str">
        <f>IF(ISBLANK(A18)," ",_xlfn.XLOOKUP(A18,'Workings (Hide This)'!H:H,'Workings (Hide This)'!D:D))</f>
        <v xml:space="preserve"> </v>
      </c>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41"/>
      <c r="AK18" s="42"/>
      <c r="AL18" s="38"/>
      <c r="AM18" s="38"/>
      <c r="AN18" s="41"/>
      <c r="AO18" s="52"/>
      <c r="AP18" s="64"/>
      <c r="AQ18" s="64"/>
      <c r="AR18" s="64"/>
      <c r="AS18" s="64"/>
      <c r="AT18" s="64"/>
      <c r="AU18" s="64"/>
      <c r="AV18" s="64"/>
      <c r="AW18" s="64"/>
      <c r="AX18" s="64"/>
      <c r="AY18" s="64"/>
      <c r="AZ18" s="64"/>
    </row>
    <row r="19" spans="1:52" s="6" customFormat="1" ht="30.75" customHeight="1" x14ac:dyDescent="0.35">
      <c r="A19" s="38"/>
      <c r="B19" s="39" t="str">
        <f>IF(ISBLANK(A19)," ",_xlfn.XLOOKUP(A19,'Workings (Hide This)'!H:H,'Workings (Hide This)'!A:A))</f>
        <v xml:space="preserve"> </v>
      </c>
      <c r="C19" s="39" t="str">
        <f>IF(ISBLANK(A19)," ",_xlfn.XLOOKUP(A19,'Workings (Hide This)'!H:H,'Workings (Hide This)'!B:B))</f>
        <v xml:space="preserve"> </v>
      </c>
      <c r="D19" s="39" t="str">
        <f>IF(ISBLANK(A19)," ",_xlfn.XLOOKUP(A19,'Workings (Hide This)'!H:H,'Workings (Hide This)'!C:C))</f>
        <v xml:space="preserve"> </v>
      </c>
      <c r="E19" s="39" t="str">
        <f>IF(ISBLANK(A19)," ",_xlfn.XLOOKUP(A19,'Workings (Hide This)'!H:H,'Workings (Hide This)'!D:D))</f>
        <v xml:space="preserve"> </v>
      </c>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41"/>
      <c r="AK19" s="42"/>
      <c r="AL19" s="38"/>
      <c r="AM19" s="38"/>
      <c r="AN19" s="41"/>
      <c r="AO19" s="52"/>
      <c r="AP19" s="64"/>
      <c r="AQ19" s="64"/>
      <c r="AR19" s="64"/>
      <c r="AS19" s="64"/>
      <c r="AT19" s="64"/>
      <c r="AU19" s="64"/>
      <c r="AV19" s="64"/>
      <c r="AW19" s="64"/>
      <c r="AX19" s="64"/>
      <c r="AY19" s="64"/>
      <c r="AZ19" s="64"/>
    </row>
    <row r="20" spans="1:52" s="6" customFormat="1" ht="30.75" customHeight="1" x14ac:dyDescent="0.35">
      <c r="A20" s="38"/>
      <c r="B20" s="39" t="str">
        <f>IF(ISBLANK(A20)," ",_xlfn.XLOOKUP(A20,'Workings (Hide This)'!H:H,'Workings (Hide This)'!A:A))</f>
        <v xml:space="preserve"> </v>
      </c>
      <c r="C20" s="39" t="str">
        <f>IF(ISBLANK(A20)," ",_xlfn.XLOOKUP(A20,'Workings (Hide This)'!H:H,'Workings (Hide This)'!B:B))</f>
        <v xml:space="preserve"> </v>
      </c>
      <c r="D20" s="39" t="str">
        <f>IF(ISBLANK(A20)," ",_xlfn.XLOOKUP(A20,'Workings (Hide This)'!H:H,'Workings (Hide This)'!C:C))</f>
        <v xml:space="preserve"> </v>
      </c>
      <c r="E20" s="39" t="str">
        <f>IF(ISBLANK(A20)," ",_xlfn.XLOOKUP(A20,'Workings (Hide This)'!H:H,'Workings (Hide This)'!D:D))</f>
        <v xml:space="preserve"> </v>
      </c>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41"/>
      <c r="AK20" s="42"/>
      <c r="AL20" s="38"/>
      <c r="AM20" s="38"/>
      <c r="AN20" s="41"/>
      <c r="AO20" s="52"/>
      <c r="AP20" s="64"/>
      <c r="AQ20" s="64"/>
      <c r="AR20" s="64"/>
      <c r="AS20" s="64"/>
      <c r="AT20" s="64"/>
      <c r="AU20" s="64"/>
      <c r="AV20" s="64"/>
      <c r="AW20" s="64"/>
      <c r="AX20" s="64"/>
      <c r="AY20" s="64"/>
      <c r="AZ20" s="64"/>
    </row>
    <row r="21" spans="1:52" s="6" customFormat="1" ht="30.75" customHeight="1" x14ac:dyDescent="0.35">
      <c r="A21" s="38"/>
      <c r="B21" s="39" t="str">
        <f>IF(ISBLANK(A21)," ",_xlfn.XLOOKUP(A21,'Workings (Hide This)'!H:H,'Workings (Hide This)'!A:A))</f>
        <v xml:space="preserve"> </v>
      </c>
      <c r="C21" s="39" t="str">
        <f>IF(ISBLANK(A21)," ",_xlfn.XLOOKUP(A21,'Workings (Hide This)'!H:H,'Workings (Hide This)'!B:B))</f>
        <v xml:space="preserve"> </v>
      </c>
      <c r="D21" s="39" t="str">
        <f>IF(ISBLANK(A21)," ",_xlfn.XLOOKUP(A21,'Workings (Hide This)'!H:H,'Workings (Hide This)'!C:C))</f>
        <v xml:space="preserve"> </v>
      </c>
      <c r="E21" s="39" t="str">
        <f>IF(ISBLANK(A21)," ",_xlfn.XLOOKUP(A21,'Workings (Hide This)'!H:H,'Workings (Hide This)'!D:D))</f>
        <v xml:space="preserve"> </v>
      </c>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41"/>
      <c r="AK21" s="42"/>
      <c r="AL21" s="38"/>
      <c r="AM21" s="38"/>
      <c r="AN21" s="41"/>
      <c r="AO21" s="52"/>
      <c r="AP21" s="64"/>
      <c r="AQ21" s="64"/>
      <c r="AR21" s="64"/>
      <c r="AS21" s="64"/>
      <c r="AT21" s="64"/>
      <c r="AU21" s="64"/>
      <c r="AV21" s="64"/>
      <c r="AW21" s="64"/>
      <c r="AX21" s="64"/>
      <c r="AY21" s="64"/>
      <c r="AZ21" s="64"/>
    </row>
    <row r="22" spans="1:52" s="6" customFormat="1" ht="30.75" customHeight="1" x14ac:dyDescent="0.35">
      <c r="A22" s="38"/>
      <c r="B22" s="39" t="str">
        <f>IF(ISBLANK(A22)," ",_xlfn.XLOOKUP(A22,'Workings (Hide This)'!H:H,'Workings (Hide This)'!A:A))</f>
        <v xml:space="preserve"> </v>
      </c>
      <c r="C22" s="39" t="str">
        <f>IF(ISBLANK(A22)," ",_xlfn.XLOOKUP(A22,'Workings (Hide This)'!H:H,'Workings (Hide This)'!B:B))</f>
        <v xml:space="preserve"> </v>
      </c>
      <c r="D22" s="39" t="str">
        <f>IF(ISBLANK(A22)," ",_xlfn.XLOOKUP(A22,'Workings (Hide This)'!H:H,'Workings (Hide This)'!C:C))</f>
        <v xml:space="preserve"> </v>
      </c>
      <c r="E22" s="39" t="str">
        <f>IF(ISBLANK(A22)," ",_xlfn.XLOOKUP(A22,'Workings (Hide This)'!H:H,'Workings (Hide This)'!D:D))</f>
        <v xml:space="preserve"> </v>
      </c>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41"/>
      <c r="AK22" s="42"/>
      <c r="AL22" s="38"/>
      <c r="AM22" s="38"/>
      <c r="AN22" s="41"/>
      <c r="AO22" s="52"/>
      <c r="AP22" s="64"/>
      <c r="AQ22" s="64"/>
      <c r="AR22" s="64"/>
      <c r="AS22" s="64"/>
      <c r="AT22" s="64"/>
      <c r="AU22" s="64"/>
      <c r="AV22" s="64"/>
      <c r="AW22" s="64"/>
      <c r="AX22" s="64"/>
      <c r="AY22" s="64"/>
      <c r="AZ22" s="64"/>
    </row>
    <row r="23" spans="1:52" s="6" customFormat="1" ht="30.75" customHeight="1" x14ac:dyDescent="0.35">
      <c r="A23" s="38"/>
      <c r="B23" s="39" t="str">
        <f>IF(ISBLANK(A23)," ",_xlfn.XLOOKUP(A23,'Workings (Hide This)'!H:H,'Workings (Hide This)'!A:A))</f>
        <v xml:space="preserve"> </v>
      </c>
      <c r="C23" s="39" t="str">
        <f>IF(ISBLANK(A23)," ",_xlfn.XLOOKUP(A23,'Workings (Hide This)'!H:H,'Workings (Hide This)'!B:B))</f>
        <v xml:space="preserve"> </v>
      </c>
      <c r="D23" s="39" t="str">
        <f>IF(ISBLANK(A23)," ",_xlfn.XLOOKUP(A23,'Workings (Hide This)'!H:H,'Workings (Hide This)'!C:C))</f>
        <v xml:space="preserve"> </v>
      </c>
      <c r="E23" s="39" t="str">
        <f>IF(ISBLANK(A23)," ",_xlfn.XLOOKUP(A23,'Workings (Hide This)'!H:H,'Workings (Hide This)'!D:D))</f>
        <v xml:space="preserve"> </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41"/>
      <c r="AK23" s="42"/>
      <c r="AL23" s="38"/>
      <c r="AM23" s="38"/>
      <c r="AN23" s="41"/>
      <c r="AO23" s="52"/>
      <c r="AP23" s="64"/>
      <c r="AQ23" s="64"/>
      <c r="AR23" s="64"/>
      <c r="AS23" s="64"/>
      <c r="AT23" s="64"/>
      <c r="AU23" s="64"/>
      <c r="AV23" s="64"/>
      <c r="AW23" s="64"/>
      <c r="AX23" s="64"/>
      <c r="AY23" s="64"/>
      <c r="AZ23" s="64"/>
    </row>
    <row r="24" spans="1:52" s="6" customFormat="1" ht="30.75" customHeight="1" x14ac:dyDescent="0.35">
      <c r="A24" s="38"/>
      <c r="B24" s="39" t="str">
        <f>IF(ISBLANK(A24)," ",_xlfn.XLOOKUP(A24,'Workings (Hide This)'!H:H,'Workings (Hide This)'!A:A))</f>
        <v xml:space="preserve"> </v>
      </c>
      <c r="C24" s="39" t="str">
        <f>IF(ISBLANK(A24)," ",_xlfn.XLOOKUP(A24,'Workings (Hide This)'!H:H,'Workings (Hide This)'!B:B))</f>
        <v xml:space="preserve"> </v>
      </c>
      <c r="D24" s="39" t="str">
        <f>IF(ISBLANK(A24)," ",_xlfn.XLOOKUP(A24,'Workings (Hide This)'!H:H,'Workings (Hide This)'!C:C))</f>
        <v xml:space="preserve"> </v>
      </c>
      <c r="E24" s="39" t="str">
        <f>IF(ISBLANK(A24)," ",_xlfn.XLOOKUP(A24,'Workings (Hide This)'!H:H,'Workings (Hide This)'!D:D))</f>
        <v xml:space="preserve"> </v>
      </c>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41"/>
      <c r="AK24" s="42"/>
      <c r="AL24" s="38"/>
      <c r="AM24" s="38"/>
      <c r="AN24" s="41"/>
      <c r="AO24" s="52"/>
      <c r="AP24" s="64"/>
      <c r="AQ24" s="64"/>
      <c r="AR24" s="64"/>
      <c r="AS24" s="64"/>
      <c r="AT24" s="64"/>
      <c r="AU24" s="64"/>
      <c r="AV24" s="64"/>
      <c r="AW24" s="64"/>
      <c r="AX24" s="64"/>
      <c r="AY24" s="64"/>
      <c r="AZ24" s="64"/>
    </row>
    <row r="25" spans="1:52" s="6" customFormat="1" ht="30.75" customHeight="1" x14ac:dyDescent="0.35">
      <c r="A25" s="38"/>
      <c r="B25" s="39" t="str">
        <f>IF(ISBLANK(A25)," ",_xlfn.XLOOKUP(A25,'Workings (Hide This)'!H:H,'Workings (Hide This)'!A:A))</f>
        <v xml:space="preserve"> </v>
      </c>
      <c r="C25" s="39" t="str">
        <f>IF(ISBLANK(A25)," ",_xlfn.XLOOKUP(A25,'Workings (Hide This)'!H:H,'Workings (Hide This)'!B:B))</f>
        <v xml:space="preserve"> </v>
      </c>
      <c r="D25" s="39" t="str">
        <f>IF(ISBLANK(A25)," ",_xlfn.XLOOKUP(A25,'Workings (Hide This)'!H:H,'Workings (Hide This)'!C:C))</f>
        <v xml:space="preserve"> </v>
      </c>
      <c r="E25" s="39" t="str">
        <f>IF(ISBLANK(A25)," ",_xlfn.XLOOKUP(A25,'Workings (Hide This)'!H:H,'Workings (Hide This)'!D:D))</f>
        <v xml:space="preserve"> </v>
      </c>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41"/>
      <c r="AK25" s="42"/>
      <c r="AL25" s="38"/>
      <c r="AM25" s="38"/>
      <c r="AN25" s="41"/>
      <c r="AO25" s="52"/>
      <c r="AP25" s="64"/>
      <c r="AQ25" s="64"/>
      <c r="AR25" s="64"/>
      <c r="AS25" s="64"/>
      <c r="AT25" s="64"/>
      <c r="AU25" s="64"/>
      <c r="AV25" s="64"/>
      <c r="AW25" s="64"/>
      <c r="AX25" s="64"/>
      <c r="AY25" s="64"/>
      <c r="AZ25" s="64"/>
    </row>
    <row r="26" spans="1:52" s="6" customFormat="1" ht="30.75" customHeight="1" x14ac:dyDescent="0.35">
      <c r="A26" s="38"/>
      <c r="B26" s="39" t="str">
        <f>IF(ISBLANK(A26)," ",_xlfn.XLOOKUP(A26,'Workings (Hide This)'!H:H,'Workings (Hide This)'!A:A))</f>
        <v xml:space="preserve"> </v>
      </c>
      <c r="C26" s="39" t="str">
        <f>IF(ISBLANK(A26)," ",_xlfn.XLOOKUP(A26,'Workings (Hide This)'!H:H,'Workings (Hide This)'!B:B))</f>
        <v xml:space="preserve"> </v>
      </c>
      <c r="D26" s="39" t="str">
        <f>IF(ISBLANK(A26)," ",_xlfn.XLOOKUP(A26,'Workings (Hide This)'!H:H,'Workings (Hide This)'!C:C))</f>
        <v xml:space="preserve"> </v>
      </c>
      <c r="E26" s="39" t="str">
        <f>IF(ISBLANK(A26)," ",_xlfn.XLOOKUP(A26,'Workings (Hide This)'!H:H,'Workings (Hide This)'!D:D))</f>
        <v xml:space="preserve"> </v>
      </c>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41"/>
      <c r="AK26" s="42"/>
      <c r="AL26" s="38"/>
      <c r="AM26" s="38"/>
      <c r="AN26" s="41"/>
      <c r="AO26" s="52"/>
      <c r="AP26" s="64"/>
      <c r="AQ26" s="64"/>
      <c r="AR26" s="64"/>
      <c r="AS26" s="64"/>
      <c r="AT26" s="64"/>
      <c r="AU26" s="64"/>
      <c r="AV26" s="64"/>
      <c r="AW26" s="64"/>
      <c r="AX26" s="64"/>
      <c r="AY26" s="64"/>
      <c r="AZ26" s="64"/>
    </row>
    <row r="27" spans="1:52" s="6" customFormat="1" ht="30.75" customHeight="1" x14ac:dyDescent="0.35">
      <c r="A27" s="38"/>
      <c r="B27" s="39" t="str">
        <f>IF(ISBLANK(A27)," ",_xlfn.XLOOKUP(A27,'Workings (Hide This)'!H:H,'Workings (Hide This)'!A:A))</f>
        <v xml:space="preserve"> </v>
      </c>
      <c r="C27" s="39" t="str">
        <f>IF(ISBLANK(A27)," ",_xlfn.XLOOKUP(A27,'Workings (Hide This)'!H:H,'Workings (Hide This)'!B:B))</f>
        <v xml:space="preserve"> </v>
      </c>
      <c r="D27" s="39" t="str">
        <f>IF(ISBLANK(A27)," ",_xlfn.XLOOKUP(A27,'Workings (Hide This)'!H:H,'Workings (Hide This)'!C:C))</f>
        <v xml:space="preserve"> </v>
      </c>
      <c r="E27" s="39" t="str">
        <f>IF(ISBLANK(A27)," ",_xlfn.XLOOKUP(A27,'Workings (Hide This)'!H:H,'Workings (Hide This)'!D:D))</f>
        <v xml:space="preserve"> </v>
      </c>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41"/>
      <c r="AK27" s="42"/>
      <c r="AL27" s="38"/>
      <c r="AM27" s="38"/>
      <c r="AN27" s="41"/>
      <c r="AO27" s="52"/>
      <c r="AP27" s="64"/>
      <c r="AQ27" s="64"/>
      <c r="AR27" s="64"/>
      <c r="AS27" s="64"/>
      <c r="AT27" s="64"/>
      <c r="AU27" s="64"/>
      <c r="AV27" s="64"/>
      <c r="AW27" s="64"/>
      <c r="AX27" s="64"/>
      <c r="AY27" s="64"/>
      <c r="AZ27" s="64"/>
    </row>
    <row r="28" spans="1:52" s="6" customFormat="1" ht="30.75" customHeight="1" x14ac:dyDescent="0.35">
      <c r="A28" s="38"/>
      <c r="B28" s="39" t="str">
        <f>IF(ISBLANK(A28)," ",_xlfn.XLOOKUP(A28,'Workings (Hide This)'!H:H,'Workings (Hide This)'!A:A))</f>
        <v xml:space="preserve"> </v>
      </c>
      <c r="C28" s="39" t="str">
        <f>IF(ISBLANK(A28)," ",_xlfn.XLOOKUP(A28,'Workings (Hide This)'!H:H,'Workings (Hide This)'!B:B))</f>
        <v xml:space="preserve"> </v>
      </c>
      <c r="D28" s="39" t="str">
        <f>IF(ISBLANK(A28)," ",_xlfn.XLOOKUP(A28,'Workings (Hide This)'!H:H,'Workings (Hide This)'!C:C))</f>
        <v xml:space="preserve"> </v>
      </c>
      <c r="E28" s="39" t="str">
        <f>IF(ISBLANK(A28)," ",_xlfn.XLOOKUP(A28,'Workings (Hide This)'!H:H,'Workings (Hide This)'!D:D))</f>
        <v xml:space="preserve"> </v>
      </c>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41"/>
      <c r="AK28" s="42"/>
      <c r="AL28" s="38"/>
      <c r="AM28" s="38"/>
      <c r="AN28" s="41"/>
      <c r="AO28" s="52"/>
      <c r="AP28" s="64"/>
      <c r="AQ28" s="64"/>
      <c r="AR28" s="64"/>
      <c r="AS28" s="64"/>
      <c r="AT28" s="64"/>
      <c r="AU28" s="64"/>
      <c r="AV28" s="64"/>
      <c r="AW28" s="64"/>
      <c r="AX28" s="64"/>
      <c r="AY28" s="64"/>
      <c r="AZ28" s="64"/>
    </row>
    <row r="29" spans="1:52" s="6" customFormat="1" ht="30.75" customHeight="1" x14ac:dyDescent="0.35">
      <c r="A29" s="38"/>
      <c r="B29" s="39" t="str">
        <f>IF(ISBLANK(A29)," ",_xlfn.XLOOKUP(A29,'Workings (Hide This)'!H:H,'Workings (Hide This)'!A:A))</f>
        <v xml:space="preserve"> </v>
      </c>
      <c r="C29" s="39" t="str">
        <f>IF(ISBLANK(A29)," ",_xlfn.XLOOKUP(A29,'Workings (Hide This)'!H:H,'Workings (Hide This)'!B:B))</f>
        <v xml:space="preserve"> </v>
      </c>
      <c r="D29" s="39" t="str">
        <f>IF(ISBLANK(A29)," ",_xlfn.XLOOKUP(A29,'Workings (Hide This)'!H:H,'Workings (Hide This)'!C:C))</f>
        <v xml:space="preserve"> </v>
      </c>
      <c r="E29" s="39" t="str">
        <f>IF(ISBLANK(A29)," ",_xlfn.XLOOKUP(A29,'Workings (Hide This)'!H:H,'Workings (Hide This)'!D:D))</f>
        <v xml:space="preserve"> </v>
      </c>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41"/>
      <c r="AK29" s="42"/>
      <c r="AL29" s="38"/>
      <c r="AM29" s="38"/>
      <c r="AN29" s="41"/>
      <c r="AO29" s="52"/>
      <c r="AP29" s="64"/>
      <c r="AQ29" s="64"/>
      <c r="AR29" s="64"/>
      <c r="AS29" s="64"/>
      <c r="AT29" s="64"/>
      <c r="AU29" s="64"/>
      <c r="AV29" s="64"/>
      <c r="AW29" s="64"/>
      <c r="AX29" s="64"/>
      <c r="AY29" s="64"/>
      <c r="AZ29" s="64"/>
    </row>
    <row r="30" spans="1:52" s="6" customFormat="1" ht="30.75" customHeight="1" x14ac:dyDescent="0.35">
      <c r="A30" s="38"/>
      <c r="B30" s="39" t="str">
        <f>IF(ISBLANK(A30)," ",_xlfn.XLOOKUP(A30,'Workings (Hide This)'!H:H,'Workings (Hide This)'!A:A))</f>
        <v xml:space="preserve"> </v>
      </c>
      <c r="C30" s="39" t="str">
        <f>IF(ISBLANK(A30)," ",_xlfn.XLOOKUP(A30,'Workings (Hide This)'!H:H,'Workings (Hide This)'!B:B))</f>
        <v xml:space="preserve"> </v>
      </c>
      <c r="D30" s="39" t="str">
        <f>IF(ISBLANK(A30)," ",_xlfn.XLOOKUP(A30,'Workings (Hide This)'!H:H,'Workings (Hide This)'!C:C))</f>
        <v xml:space="preserve"> </v>
      </c>
      <c r="E30" s="39" t="str">
        <f>IF(ISBLANK(A30)," ",_xlfn.XLOOKUP(A30,'Workings (Hide This)'!H:H,'Workings (Hide This)'!D:D))</f>
        <v xml:space="preserve"> </v>
      </c>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41"/>
      <c r="AK30" s="42"/>
      <c r="AL30" s="38"/>
      <c r="AM30" s="38"/>
      <c r="AN30" s="41"/>
      <c r="AO30" s="52"/>
      <c r="AP30" s="64"/>
      <c r="AQ30" s="64"/>
      <c r="AR30" s="64"/>
      <c r="AS30" s="64"/>
      <c r="AT30" s="64"/>
      <c r="AU30" s="64"/>
      <c r="AV30" s="64"/>
      <c r="AW30" s="64"/>
      <c r="AX30" s="64"/>
      <c r="AY30" s="64"/>
      <c r="AZ30" s="64"/>
    </row>
    <row r="31" spans="1:52" s="6" customFormat="1" ht="30.75" customHeight="1" x14ac:dyDescent="0.35">
      <c r="A31" s="38"/>
      <c r="B31" s="39" t="str">
        <f>IF(ISBLANK(A31)," ",_xlfn.XLOOKUP(A31,'Workings (Hide This)'!H:H,'Workings (Hide This)'!A:A))</f>
        <v xml:space="preserve"> </v>
      </c>
      <c r="C31" s="39" t="str">
        <f>IF(ISBLANK(A31)," ",_xlfn.XLOOKUP(A31,'Workings (Hide This)'!H:H,'Workings (Hide This)'!B:B))</f>
        <v xml:space="preserve"> </v>
      </c>
      <c r="D31" s="39" t="str">
        <f>IF(ISBLANK(A31)," ",_xlfn.XLOOKUP(A31,'Workings (Hide This)'!H:H,'Workings (Hide This)'!C:C))</f>
        <v xml:space="preserve"> </v>
      </c>
      <c r="E31" s="39" t="str">
        <f>IF(ISBLANK(A31)," ",_xlfn.XLOOKUP(A31,'Workings (Hide This)'!H:H,'Workings (Hide This)'!D:D))</f>
        <v xml:space="preserve"> </v>
      </c>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41"/>
      <c r="AK31" s="42"/>
      <c r="AL31" s="38"/>
      <c r="AM31" s="38"/>
      <c r="AN31" s="41"/>
      <c r="AO31" s="52"/>
      <c r="AP31" s="64"/>
      <c r="AQ31" s="64"/>
      <c r="AR31" s="64"/>
      <c r="AS31" s="64"/>
      <c r="AT31" s="64"/>
      <c r="AU31" s="64"/>
      <c r="AV31" s="64"/>
      <c r="AW31" s="64"/>
      <c r="AX31" s="64"/>
      <c r="AY31" s="64"/>
      <c r="AZ31" s="64"/>
    </row>
    <row r="32" spans="1:52" s="6" customFormat="1" ht="30.75" customHeight="1" x14ac:dyDescent="0.35">
      <c r="A32" s="38"/>
      <c r="B32" s="39" t="str">
        <f>IF(ISBLANK(A32)," ",_xlfn.XLOOKUP(A32,'Workings (Hide This)'!H:H,'Workings (Hide This)'!A:A))</f>
        <v xml:space="preserve"> </v>
      </c>
      <c r="C32" s="39" t="str">
        <f>IF(ISBLANK(A32)," ",_xlfn.XLOOKUP(A32,'Workings (Hide This)'!H:H,'Workings (Hide This)'!B:B))</f>
        <v xml:space="preserve"> </v>
      </c>
      <c r="D32" s="39" t="str">
        <f>IF(ISBLANK(A32)," ",_xlfn.XLOOKUP(A32,'Workings (Hide This)'!H:H,'Workings (Hide This)'!C:C))</f>
        <v xml:space="preserve"> </v>
      </c>
      <c r="E32" s="39" t="str">
        <f>IF(ISBLANK(A32)," ",_xlfn.XLOOKUP(A32,'Workings (Hide This)'!H:H,'Workings (Hide This)'!D:D))</f>
        <v xml:space="preserve"> </v>
      </c>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41"/>
      <c r="AK32" s="42"/>
      <c r="AL32" s="38"/>
      <c r="AM32" s="38"/>
      <c r="AN32" s="41"/>
      <c r="AO32" s="52"/>
      <c r="AP32" s="64"/>
      <c r="AQ32" s="64"/>
      <c r="AR32" s="64"/>
      <c r="AS32" s="64"/>
      <c r="AT32" s="64"/>
      <c r="AU32" s="64"/>
      <c r="AV32" s="64"/>
      <c r="AW32" s="64"/>
      <c r="AX32" s="64"/>
      <c r="AY32" s="64"/>
      <c r="AZ32" s="64"/>
    </row>
    <row r="33" spans="1:52" s="6" customFormat="1" ht="30.75" customHeight="1" x14ac:dyDescent="0.35">
      <c r="A33" s="38"/>
      <c r="B33" s="39" t="str">
        <f>IF(ISBLANK(A33)," ",_xlfn.XLOOKUP(A33,'Workings (Hide This)'!H:H,'Workings (Hide This)'!A:A))</f>
        <v xml:space="preserve"> </v>
      </c>
      <c r="C33" s="39" t="str">
        <f>IF(ISBLANK(A33)," ",_xlfn.XLOOKUP(A33,'Workings (Hide This)'!H:H,'Workings (Hide This)'!B:B))</f>
        <v xml:space="preserve"> </v>
      </c>
      <c r="D33" s="39" t="str">
        <f>IF(ISBLANK(A33)," ",_xlfn.XLOOKUP(A33,'Workings (Hide This)'!H:H,'Workings (Hide This)'!C:C))</f>
        <v xml:space="preserve"> </v>
      </c>
      <c r="E33" s="39" t="str">
        <f>IF(ISBLANK(A33)," ",_xlfn.XLOOKUP(A33,'Workings (Hide This)'!H:H,'Workings (Hide This)'!D:D))</f>
        <v xml:space="preserve"> </v>
      </c>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41"/>
      <c r="AK33" s="42"/>
      <c r="AL33" s="38"/>
      <c r="AM33" s="38"/>
      <c r="AN33" s="41"/>
      <c r="AO33" s="52"/>
      <c r="AP33" s="64"/>
      <c r="AQ33" s="64"/>
      <c r="AR33" s="64"/>
      <c r="AS33" s="64"/>
      <c r="AT33" s="64"/>
      <c r="AU33" s="64"/>
      <c r="AV33" s="64"/>
      <c r="AW33" s="64"/>
      <c r="AX33" s="64"/>
      <c r="AY33" s="64"/>
      <c r="AZ33" s="64"/>
    </row>
    <row r="34" spans="1:52" s="6" customFormat="1" ht="30.75" customHeight="1" x14ac:dyDescent="0.35">
      <c r="A34" s="38"/>
      <c r="B34" s="39" t="str">
        <f>IF(ISBLANK(A34)," ",_xlfn.XLOOKUP(A34,'Workings (Hide This)'!H:H,'Workings (Hide This)'!A:A))</f>
        <v xml:space="preserve"> </v>
      </c>
      <c r="C34" s="39" t="str">
        <f>IF(ISBLANK(A34)," ",_xlfn.XLOOKUP(A34,'Workings (Hide This)'!H:H,'Workings (Hide This)'!B:B))</f>
        <v xml:space="preserve"> </v>
      </c>
      <c r="D34" s="39" t="str">
        <f>IF(ISBLANK(A34)," ",_xlfn.XLOOKUP(A34,'Workings (Hide This)'!H:H,'Workings (Hide This)'!C:C))</f>
        <v xml:space="preserve"> </v>
      </c>
      <c r="E34" s="39" t="str">
        <f>IF(ISBLANK(A34)," ",_xlfn.XLOOKUP(A34,'Workings (Hide This)'!H:H,'Workings (Hide This)'!D:D))</f>
        <v xml:space="preserve"> </v>
      </c>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41"/>
      <c r="AK34" s="42"/>
      <c r="AL34" s="38"/>
      <c r="AM34" s="38"/>
      <c r="AN34" s="41"/>
      <c r="AO34" s="52"/>
      <c r="AP34" s="64"/>
      <c r="AQ34" s="64"/>
      <c r="AR34" s="64"/>
      <c r="AS34" s="64"/>
      <c r="AT34" s="64"/>
      <c r="AU34" s="64"/>
      <c r="AV34" s="64"/>
      <c r="AW34" s="64"/>
      <c r="AX34" s="64"/>
      <c r="AY34" s="64"/>
      <c r="AZ34" s="64"/>
    </row>
    <row r="35" spans="1:52" s="6" customFormat="1" ht="30.75" customHeight="1" x14ac:dyDescent="0.35">
      <c r="A35" s="38"/>
      <c r="B35" s="39" t="str">
        <f>IF(ISBLANK(A35)," ",_xlfn.XLOOKUP(A35,'Workings (Hide This)'!H:H,'Workings (Hide This)'!A:A))</f>
        <v xml:space="preserve"> </v>
      </c>
      <c r="C35" s="39" t="str">
        <f>IF(ISBLANK(A35)," ",_xlfn.XLOOKUP(A35,'Workings (Hide This)'!H:H,'Workings (Hide This)'!B:B))</f>
        <v xml:space="preserve"> </v>
      </c>
      <c r="D35" s="39" t="str">
        <f>IF(ISBLANK(A35)," ",_xlfn.XLOOKUP(A35,'Workings (Hide This)'!H:H,'Workings (Hide This)'!C:C))</f>
        <v xml:space="preserve"> </v>
      </c>
      <c r="E35" s="39" t="str">
        <f>IF(ISBLANK(A35)," ",_xlfn.XLOOKUP(A35,'Workings (Hide This)'!H:H,'Workings (Hide This)'!D:D))</f>
        <v xml:space="preserve"> </v>
      </c>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41"/>
      <c r="AK35" s="42"/>
      <c r="AL35" s="38"/>
      <c r="AM35" s="38"/>
      <c r="AN35" s="41"/>
      <c r="AO35" s="52"/>
      <c r="AP35" s="64"/>
      <c r="AQ35" s="64"/>
      <c r="AR35" s="64"/>
      <c r="AS35" s="64"/>
      <c r="AT35" s="64"/>
      <c r="AU35" s="64"/>
      <c r="AV35" s="64"/>
      <c r="AW35" s="64"/>
      <c r="AX35" s="64"/>
      <c r="AY35" s="64"/>
      <c r="AZ35" s="64"/>
    </row>
    <row r="36" spans="1:52" s="6" customFormat="1" ht="30.75" customHeight="1" x14ac:dyDescent="0.35">
      <c r="A36" s="38"/>
      <c r="B36" s="39" t="str">
        <f>IF(ISBLANK(A36)," ",_xlfn.XLOOKUP(A36,'Workings (Hide This)'!H:H,'Workings (Hide This)'!A:A))</f>
        <v xml:space="preserve"> </v>
      </c>
      <c r="C36" s="39" t="str">
        <f>IF(ISBLANK(A36)," ",_xlfn.XLOOKUP(A36,'Workings (Hide This)'!H:H,'Workings (Hide This)'!B:B))</f>
        <v xml:space="preserve"> </v>
      </c>
      <c r="D36" s="39" t="str">
        <f>IF(ISBLANK(A36)," ",_xlfn.XLOOKUP(A36,'Workings (Hide This)'!H:H,'Workings (Hide This)'!C:C))</f>
        <v xml:space="preserve"> </v>
      </c>
      <c r="E36" s="39" t="str">
        <f>IF(ISBLANK(A36)," ",_xlfn.XLOOKUP(A36,'Workings (Hide This)'!H:H,'Workings (Hide This)'!D:D))</f>
        <v xml:space="preserve"> </v>
      </c>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41"/>
      <c r="AK36" s="42"/>
      <c r="AL36" s="38"/>
      <c r="AM36" s="38"/>
      <c r="AN36" s="41"/>
      <c r="AO36" s="52"/>
      <c r="AP36" s="64"/>
      <c r="AQ36" s="64"/>
      <c r="AR36" s="64"/>
      <c r="AS36" s="64"/>
      <c r="AT36" s="64"/>
      <c r="AU36" s="64"/>
      <c r="AV36" s="64"/>
      <c r="AW36" s="64"/>
      <c r="AX36" s="64"/>
      <c r="AY36" s="64"/>
      <c r="AZ36" s="64"/>
    </row>
    <row r="37" spans="1:52" s="6" customFormat="1" ht="30.75" customHeight="1" x14ac:dyDescent="0.35">
      <c r="A37" s="38"/>
      <c r="B37" s="39" t="str">
        <f>IF(ISBLANK(A37)," ",_xlfn.XLOOKUP(A37,'Workings (Hide This)'!H:H,'Workings (Hide This)'!A:A))</f>
        <v xml:space="preserve"> </v>
      </c>
      <c r="C37" s="39" t="str">
        <f>IF(ISBLANK(A37)," ",_xlfn.XLOOKUP(A37,'Workings (Hide This)'!H:H,'Workings (Hide This)'!B:B))</f>
        <v xml:space="preserve"> </v>
      </c>
      <c r="D37" s="39" t="str">
        <f>IF(ISBLANK(A37)," ",_xlfn.XLOOKUP(A37,'Workings (Hide This)'!H:H,'Workings (Hide This)'!C:C))</f>
        <v xml:space="preserve"> </v>
      </c>
      <c r="E37" s="39" t="str">
        <f>IF(ISBLANK(A37)," ",_xlfn.XLOOKUP(A37,'Workings (Hide This)'!H:H,'Workings (Hide This)'!D:D))</f>
        <v xml:space="preserve"> </v>
      </c>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41"/>
      <c r="AK37" s="42"/>
      <c r="AL37" s="38"/>
      <c r="AM37" s="38"/>
      <c r="AN37" s="41"/>
      <c r="AO37" s="52"/>
      <c r="AP37" s="64"/>
      <c r="AQ37" s="64"/>
      <c r="AR37" s="64"/>
      <c r="AS37" s="64"/>
      <c r="AT37" s="64"/>
      <c r="AU37" s="64"/>
      <c r="AV37" s="64"/>
      <c r="AW37" s="64"/>
      <c r="AX37" s="64"/>
      <c r="AY37" s="64"/>
      <c r="AZ37" s="64"/>
    </row>
    <row r="38" spans="1:52" s="6" customFormat="1" ht="30.75" customHeight="1" x14ac:dyDescent="0.35">
      <c r="A38" s="38"/>
      <c r="B38" s="39" t="str">
        <f>IF(ISBLANK(A38)," ",_xlfn.XLOOKUP(A38,'Workings (Hide This)'!H:H,'Workings (Hide This)'!A:A))</f>
        <v xml:space="preserve"> </v>
      </c>
      <c r="C38" s="39" t="str">
        <f>IF(ISBLANK(A38)," ",_xlfn.XLOOKUP(A38,'Workings (Hide This)'!H:H,'Workings (Hide This)'!B:B))</f>
        <v xml:space="preserve"> </v>
      </c>
      <c r="D38" s="39" t="str">
        <f>IF(ISBLANK(A38)," ",_xlfn.XLOOKUP(A38,'Workings (Hide This)'!H:H,'Workings (Hide This)'!C:C))</f>
        <v xml:space="preserve"> </v>
      </c>
      <c r="E38" s="39" t="str">
        <f>IF(ISBLANK(A38)," ",_xlfn.XLOOKUP(A38,'Workings (Hide This)'!H:H,'Workings (Hide This)'!D:D))</f>
        <v xml:space="preserve"> </v>
      </c>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41"/>
      <c r="AK38" s="42"/>
      <c r="AL38" s="38"/>
      <c r="AM38" s="38"/>
      <c r="AN38" s="41"/>
      <c r="AO38" s="52"/>
      <c r="AP38" s="64"/>
      <c r="AQ38" s="64"/>
      <c r="AR38" s="64"/>
      <c r="AS38" s="64"/>
      <c r="AT38" s="64"/>
      <c r="AU38" s="64"/>
      <c r="AV38" s="64"/>
      <c r="AW38" s="64"/>
      <c r="AX38" s="64"/>
      <c r="AY38" s="64"/>
      <c r="AZ38" s="64"/>
    </row>
    <row r="39" spans="1:52" s="6" customFormat="1" ht="30.75" customHeight="1" x14ac:dyDescent="0.35">
      <c r="A39" s="38"/>
      <c r="B39" s="39" t="str">
        <f>IF(ISBLANK(A39)," ",_xlfn.XLOOKUP(A39,'Workings (Hide This)'!H:H,'Workings (Hide This)'!A:A))</f>
        <v xml:space="preserve"> </v>
      </c>
      <c r="C39" s="39" t="str">
        <f>IF(ISBLANK(A39)," ",_xlfn.XLOOKUP(A39,'Workings (Hide This)'!H:H,'Workings (Hide This)'!B:B))</f>
        <v xml:space="preserve"> </v>
      </c>
      <c r="D39" s="39" t="str">
        <f>IF(ISBLANK(A39)," ",_xlfn.XLOOKUP(A39,'Workings (Hide This)'!H:H,'Workings (Hide This)'!C:C))</f>
        <v xml:space="preserve"> </v>
      </c>
      <c r="E39" s="39" t="str">
        <f>IF(ISBLANK(A39)," ",_xlfn.XLOOKUP(A39,'Workings (Hide This)'!H:H,'Workings (Hide This)'!D:D))</f>
        <v xml:space="preserve"> </v>
      </c>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41"/>
      <c r="AK39" s="42"/>
      <c r="AL39" s="38"/>
      <c r="AM39" s="38"/>
      <c r="AN39" s="41"/>
      <c r="AO39" s="52"/>
      <c r="AP39" s="64"/>
      <c r="AQ39" s="64"/>
      <c r="AR39" s="64"/>
      <c r="AS39" s="64"/>
      <c r="AT39" s="64"/>
      <c r="AU39" s="64"/>
      <c r="AV39" s="64"/>
      <c r="AW39" s="64"/>
      <c r="AX39" s="64"/>
      <c r="AY39" s="64"/>
      <c r="AZ39" s="64"/>
    </row>
    <row r="40" spans="1:52" s="6" customFormat="1" ht="30.75" customHeight="1" x14ac:dyDescent="0.35">
      <c r="A40" s="38"/>
      <c r="B40" s="39" t="str">
        <f>IF(ISBLANK(A40)," ",_xlfn.XLOOKUP(A40,'Workings (Hide This)'!H:H,'Workings (Hide This)'!A:A))</f>
        <v xml:space="preserve"> </v>
      </c>
      <c r="C40" s="39" t="str">
        <f>IF(ISBLANK(A40)," ",_xlfn.XLOOKUP(A40,'Workings (Hide This)'!H:H,'Workings (Hide This)'!B:B))</f>
        <v xml:space="preserve"> </v>
      </c>
      <c r="D40" s="39" t="str">
        <f>IF(ISBLANK(A40)," ",_xlfn.XLOOKUP(A40,'Workings (Hide This)'!H:H,'Workings (Hide This)'!C:C))</f>
        <v xml:space="preserve"> </v>
      </c>
      <c r="E40" s="39" t="str">
        <f>IF(ISBLANK(A40)," ",_xlfn.XLOOKUP(A40,'Workings (Hide This)'!H:H,'Workings (Hide This)'!D:D))</f>
        <v xml:space="preserve"> </v>
      </c>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41"/>
      <c r="AK40" s="42"/>
      <c r="AL40" s="38"/>
      <c r="AM40" s="38"/>
      <c r="AN40" s="41"/>
      <c r="AO40" s="52"/>
      <c r="AP40" s="64"/>
      <c r="AQ40" s="64"/>
      <c r="AR40" s="64"/>
      <c r="AS40" s="64"/>
      <c r="AT40" s="64"/>
      <c r="AU40" s="64"/>
      <c r="AV40" s="64"/>
      <c r="AW40" s="64"/>
      <c r="AX40" s="64"/>
      <c r="AY40" s="64"/>
      <c r="AZ40" s="64"/>
    </row>
    <row r="41" spans="1:52" s="6" customFormat="1" ht="30.75" customHeight="1" x14ac:dyDescent="0.35">
      <c r="A41" s="38"/>
      <c r="B41" s="39" t="str">
        <f>IF(ISBLANK(A41)," ",_xlfn.XLOOKUP(A41,'Workings (Hide This)'!H:H,'Workings (Hide This)'!A:A))</f>
        <v xml:space="preserve"> </v>
      </c>
      <c r="C41" s="39" t="str">
        <f>IF(ISBLANK(A41)," ",_xlfn.XLOOKUP(A41,'Workings (Hide This)'!H:H,'Workings (Hide This)'!B:B))</f>
        <v xml:space="preserve"> </v>
      </c>
      <c r="D41" s="39" t="str">
        <f>IF(ISBLANK(A41)," ",_xlfn.XLOOKUP(A41,'Workings (Hide This)'!H:H,'Workings (Hide This)'!C:C))</f>
        <v xml:space="preserve"> </v>
      </c>
      <c r="E41" s="39" t="str">
        <f>IF(ISBLANK(A41)," ",_xlfn.XLOOKUP(A41,'Workings (Hide This)'!H:H,'Workings (Hide This)'!D:D))</f>
        <v xml:space="preserve"> </v>
      </c>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41"/>
      <c r="AK41" s="42"/>
      <c r="AL41" s="38"/>
      <c r="AM41" s="38"/>
      <c r="AN41" s="41"/>
      <c r="AO41" s="52"/>
      <c r="AP41" s="64"/>
      <c r="AQ41" s="64"/>
      <c r="AR41" s="64"/>
      <c r="AS41" s="64"/>
      <c r="AT41" s="64"/>
      <c r="AU41" s="64"/>
      <c r="AV41" s="64"/>
      <c r="AW41" s="64"/>
      <c r="AX41" s="64"/>
      <c r="AY41" s="64"/>
      <c r="AZ41" s="64"/>
    </row>
    <row r="42" spans="1:52" s="6" customFormat="1" ht="30.75" customHeight="1" x14ac:dyDescent="0.35">
      <c r="A42" s="38"/>
      <c r="B42" s="39" t="str">
        <f>IF(ISBLANK(A42)," ",_xlfn.XLOOKUP(A42,'Workings (Hide This)'!H:H,'Workings (Hide This)'!A:A))</f>
        <v xml:space="preserve"> </v>
      </c>
      <c r="C42" s="39" t="str">
        <f>IF(ISBLANK(A42)," ",_xlfn.XLOOKUP(A42,'Workings (Hide This)'!H:H,'Workings (Hide This)'!B:B))</f>
        <v xml:space="preserve"> </v>
      </c>
      <c r="D42" s="39" t="str">
        <f>IF(ISBLANK(A42)," ",_xlfn.XLOOKUP(A42,'Workings (Hide This)'!H:H,'Workings (Hide This)'!C:C))</f>
        <v xml:space="preserve"> </v>
      </c>
      <c r="E42" s="39" t="str">
        <f>IF(ISBLANK(A42)," ",_xlfn.XLOOKUP(A42,'Workings (Hide This)'!H:H,'Workings (Hide This)'!D:D))</f>
        <v xml:space="preserve"> </v>
      </c>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41"/>
      <c r="AK42" s="42"/>
      <c r="AL42" s="38"/>
      <c r="AM42" s="38"/>
      <c r="AN42" s="41"/>
      <c r="AO42" s="52"/>
      <c r="AP42" s="64"/>
      <c r="AQ42" s="64"/>
      <c r="AR42" s="64"/>
      <c r="AS42" s="64"/>
      <c r="AT42" s="64"/>
      <c r="AU42" s="64"/>
      <c r="AV42" s="64"/>
      <c r="AW42" s="64"/>
      <c r="AX42" s="64"/>
      <c r="AY42" s="64"/>
      <c r="AZ42" s="64"/>
    </row>
    <row r="43" spans="1:52" s="6" customFormat="1" ht="30.75" customHeight="1" x14ac:dyDescent="0.35">
      <c r="A43" s="38"/>
      <c r="B43" s="39" t="str">
        <f>IF(ISBLANK(A43)," ",_xlfn.XLOOKUP(A43,'Workings (Hide This)'!H:H,'Workings (Hide This)'!A:A))</f>
        <v xml:space="preserve"> </v>
      </c>
      <c r="C43" s="39" t="str">
        <f>IF(ISBLANK(A43)," ",_xlfn.XLOOKUP(A43,'Workings (Hide This)'!H:H,'Workings (Hide This)'!B:B))</f>
        <v xml:space="preserve"> </v>
      </c>
      <c r="D43" s="39" t="str">
        <f>IF(ISBLANK(A43)," ",_xlfn.XLOOKUP(A43,'Workings (Hide This)'!H:H,'Workings (Hide This)'!C:C))</f>
        <v xml:space="preserve"> </v>
      </c>
      <c r="E43" s="39" t="str">
        <f>IF(ISBLANK(A43)," ",_xlfn.XLOOKUP(A43,'Workings (Hide This)'!H:H,'Workings (Hide This)'!D:D))</f>
        <v xml:space="preserve"> </v>
      </c>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41"/>
      <c r="AK43" s="42"/>
      <c r="AL43" s="38"/>
      <c r="AM43" s="38"/>
      <c r="AN43" s="41"/>
      <c r="AO43" s="52"/>
      <c r="AP43" s="64"/>
      <c r="AQ43" s="64"/>
      <c r="AR43" s="64"/>
      <c r="AS43" s="64"/>
      <c r="AT43" s="64"/>
      <c r="AU43" s="64"/>
      <c r="AV43" s="64"/>
      <c r="AW43" s="64"/>
      <c r="AX43" s="64"/>
      <c r="AY43" s="64"/>
      <c r="AZ43" s="64"/>
    </row>
    <row r="44" spans="1:52" s="6" customFormat="1" ht="30.75" customHeight="1" x14ac:dyDescent="0.35">
      <c r="A44" s="38"/>
      <c r="B44" s="39" t="str">
        <f>IF(ISBLANK(A44)," ",_xlfn.XLOOKUP(A44,'Workings (Hide This)'!H:H,'Workings (Hide This)'!A:A))</f>
        <v xml:space="preserve"> </v>
      </c>
      <c r="C44" s="39" t="str">
        <f>IF(ISBLANK(A44)," ",_xlfn.XLOOKUP(A44,'Workings (Hide This)'!H:H,'Workings (Hide This)'!B:B))</f>
        <v xml:space="preserve"> </v>
      </c>
      <c r="D44" s="39" t="str">
        <f>IF(ISBLANK(A44)," ",_xlfn.XLOOKUP(A44,'Workings (Hide This)'!H:H,'Workings (Hide This)'!C:C))</f>
        <v xml:space="preserve"> </v>
      </c>
      <c r="E44" s="39" t="str">
        <f>IF(ISBLANK(A44)," ",_xlfn.XLOOKUP(A44,'Workings (Hide This)'!H:H,'Workings (Hide This)'!D:D))</f>
        <v xml:space="preserve"> </v>
      </c>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41"/>
      <c r="AK44" s="42"/>
      <c r="AL44" s="38"/>
      <c r="AM44" s="38"/>
      <c r="AN44" s="41"/>
      <c r="AO44" s="52"/>
      <c r="AP44" s="64"/>
      <c r="AQ44" s="64"/>
      <c r="AR44" s="64"/>
      <c r="AS44" s="64"/>
      <c r="AT44" s="64"/>
      <c r="AU44" s="64"/>
      <c r="AV44" s="64"/>
      <c r="AW44" s="64"/>
      <c r="AX44" s="64"/>
      <c r="AY44" s="64"/>
      <c r="AZ44" s="64"/>
    </row>
    <row r="45" spans="1:52" s="6" customFormat="1" ht="30.75" customHeight="1" x14ac:dyDescent="0.35">
      <c r="A45" s="38"/>
      <c r="B45" s="39" t="str">
        <f>IF(ISBLANK(A45)," ",_xlfn.XLOOKUP(A45,'Workings (Hide This)'!H:H,'Workings (Hide This)'!A:A))</f>
        <v xml:space="preserve"> </v>
      </c>
      <c r="C45" s="39" t="str">
        <f>IF(ISBLANK(A45)," ",_xlfn.XLOOKUP(A45,'Workings (Hide This)'!H:H,'Workings (Hide This)'!B:B))</f>
        <v xml:space="preserve"> </v>
      </c>
      <c r="D45" s="39" t="str">
        <f>IF(ISBLANK(A45)," ",_xlfn.XLOOKUP(A45,'Workings (Hide This)'!H:H,'Workings (Hide This)'!C:C))</f>
        <v xml:space="preserve"> </v>
      </c>
      <c r="E45" s="39" t="str">
        <f>IF(ISBLANK(A45)," ",_xlfn.XLOOKUP(A45,'Workings (Hide This)'!H:H,'Workings (Hide This)'!D:D))</f>
        <v xml:space="preserve"> </v>
      </c>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41"/>
      <c r="AK45" s="42"/>
      <c r="AL45" s="38"/>
      <c r="AM45" s="38"/>
      <c r="AN45" s="41"/>
      <c r="AO45" s="52"/>
      <c r="AP45" s="64"/>
      <c r="AQ45" s="64"/>
      <c r="AR45" s="64"/>
      <c r="AS45" s="64"/>
      <c r="AT45" s="64"/>
      <c r="AU45" s="64"/>
      <c r="AV45" s="64"/>
      <c r="AW45" s="64"/>
      <c r="AX45" s="64"/>
      <c r="AY45" s="64"/>
      <c r="AZ45" s="64"/>
    </row>
    <row r="46" spans="1:52" s="6" customFormat="1" ht="30.75" customHeight="1" x14ac:dyDescent="0.35">
      <c r="A46" s="38"/>
      <c r="B46" s="39" t="str">
        <f>IF(ISBLANK(A46)," ",_xlfn.XLOOKUP(A46,'Workings (Hide This)'!H:H,'Workings (Hide This)'!A:A))</f>
        <v xml:space="preserve"> </v>
      </c>
      <c r="C46" s="39" t="str">
        <f>IF(ISBLANK(A46)," ",_xlfn.XLOOKUP(A46,'Workings (Hide This)'!H:H,'Workings (Hide This)'!B:B))</f>
        <v xml:space="preserve"> </v>
      </c>
      <c r="D46" s="39" t="str">
        <f>IF(ISBLANK(A46)," ",_xlfn.XLOOKUP(A46,'Workings (Hide This)'!H:H,'Workings (Hide This)'!C:C))</f>
        <v xml:space="preserve"> </v>
      </c>
      <c r="E46" s="39" t="str">
        <f>IF(ISBLANK(A46)," ",_xlfn.XLOOKUP(A46,'Workings (Hide This)'!H:H,'Workings (Hide This)'!D:D))</f>
        <v xml:space="preserve"> </v>
      </c>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41"/>
      <c r="AK46" s="42"/>
      <c r="AL46" s="38"/>
      <c r="AM46" s="38"/>
      <c r="AN46" s="41"/>
      <c r="AO46" s="52"/>
      <c r="AP46" s="64"/>
      <c r="AQ46" s="64"/>
      <c r="AR46" s="64"/>
      <c r="AS46" s="64"/>
      <c r="AT46" s="64"/>
      <c r="AU46" s="64"/>
      <c r="AV46" s="64"/>
      <c r="AW46" s="64"/>
      <c r="AX46" s="64"/>
      <c r="AY46" s="64"/>
      <c r="AZ46" s="64"/>
    </row>
    <row r="47" spans="1:52" s="6" customFormat="1" ht="30.75" customHeight="1" x14ac:dyDescent="0.35">
      <c r="A47" s="38"/>
      <c r="B47" s="39" t="str">
        <f>IF(ISBLANK(A47)," ",_xlfn.XLOOKUP(A47,'Workings (Hide This)'!H:H,'Workings (Hide This)'!A:A))</f>
        <v xml:space="preserve"> </v>
      </c>
      <c r="C47" s="39" t="str">
        <f>IF(ISBLANK(A47)," ",_xlfn.XLOOKUP(A47,'Workings (Hide This)'!H:H,'Workings (Hide This)'!B:B))</f>
        <v xml:space="preserve"> </v>
      </c>
      <c r="D47" s="39" t="str">
        <f>IF(ISBLANK(A47)," ",_xlfn.XLOOKUP(A47,'Workings (Hide This)'!H:H,'Workings (Hide This)'!C:C))</f>
        <v xml:space="preserve"> </v>
      </c>
      <c r="E47" s="39" t="str">
        <f>IF(ISBLANK(A47)," ",_xlfn.XLOOKUP(A47,'Workings (Hide This)'!H:H,'Workings (Hide This)'!D:D))</f>
        <v xml:space="preserve"> </v>
      </c>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41"/>
      <c r="AK47" s="42"/>
      <c r="AL47" s="38"/>
      <c r="AM47" s="38"/>
      <c r="AN47" s="41"/>
      <c r="AO47" s="52"/>
      <c r="AP47" s="64"/>
      <c r="AQ47" s="64"/>
      <c r="AR47" s="64"/>
      <c r="AS47" s="64"/>
      <c r="AT47" s="64"/>
      <c r="AU47" s="64"/>
      <c r="AV47" s="64"/>
      <c r="AW47" s="64"/>
      <c r="AX47" s="64"/>
      <c r="AY47" s="64"/>
      <c r="AZ47" s="64"/>
    </row>
    <row r="48" spans="1:52" s="6" customFormat="1" ht="30.75" customHeight="1" x14ac:dyDescent="0.35">
      <c r="A48" s="38"/>
      <c r="B48" s="39" t="str">
        <f>IF(ISBLANK(A48)," ",_xlfn.XLOOKUP(A48,'Workings (Hide This)'!H:H,'Workings (Hide This)'!A:A))</f>
        <v xml:space="preserve"> </v>
      </c>
      <c r="C48" s="39" t="str">
        <f>IF(ISBLANK(A48)," ",_xlfn.XLOOKUP(A48,'Workings (Hide This)'!H:H,'Workings (Hide This)'!B:B))</f>
        <v xml:space="preserve"> </v>
      </c>
      <c r="D48" s="39" t="str">
        <f>IF(ISBLANK(A48)," ",_xlfn.XLOOKUP(A48,'Workings (Hide This)'!H:H,'Workings (Hide This)'!C:C))</f>
        <v xml:space="preserve"> </v>
      </c>
      <c r="E48" s="39" t="str">
        <f>IF(ISBLANK(A48)," ",_xlfn.XLOOKUP(A48,'Workings (Hide This)'!H:H,'Workings (Hide This)'!D:D))</f>
        <v xml:space="preserve"> </v>
      </c>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41"/>
      <c r="AK48" s="42"/>
      <c r="AL48" s="38"/>
      <c r="AM48" s="38"/>
      <c r="AN48" s="41"/>
      <c r="AO48" s="52"/>
      <c r="AP48" s="64"/>
      <c r="AQ48" s="64"/>
      <c r="AR48" s="64"/>
      <c r="AS48" s="64"/>
      <c r="AT48" s="64"/>
      <c r="AU48" s="64"/>
      <c r="AV48" s="64"/>
      <c r="AW48" s="64"/>
      <c r="AX48" s="64"/>
      <c r="AY48" s="64"/>
      <c r="AZ48" s="64"/>
    </row>
    <row r="49" spans="1:52" s="6" customFormat="1" ht="30.75" customHeight="1" x14ac:dyDescent="0.35">
      <c r="A49" s="38"/>
      <c r="B49" s="39" t="str">
        <f>IF(ISBLANK(A49)," ",_xlfn.XLOOKUP(A49,'Workings (Hide This)'!H:H,'Workings (Hide This)'!A:A))</f>
        <v xml:space="preserve"> </v>
      </c>
      <c r="C49" s="39" t="str">
        <f>IF(ISBLANK(A49)," ",_xlfn.XLOOKUP(A49,'Workings (Hide This)'!H:H,'Workings (Hide This)'!B:B))</f>
        <v xml:space="preserve"> </v>
      </c>
      <c r="D49" s="39" t="str">
        <f>IF(ISBLANK(A49)," ",_xlfn.XLOOKUP(A49,'Workings (Hide This)'!H:H,'Workings (Hide This)'!C:C))</f>
        <v xml:space="preserve"> </v>
      </c>
      <c r="E49" s="39" t="str">
        <f>IF(ISBLANK(A49)," ",_xlfn.XLOOKUP(A49,'Workings (Hide This)'!H:H,'Workings (Hide This)'!D:D))</f>
        <v xml:space="preserve"> </v>
      </c>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41"/>
      <c r="AK49" s="42"/>
      <c r="AL49" s="38"/>
      <c r="AM49" s="38"/>
      <c r="AN49" s="41"/>
      <c r="AO49" s="52"/>
      <c r="AP49" s="64"/>
      <c r="AQ49" s="64"/>
      <c r="AR49" s="64"/>
      <c r="AS49" s="64"/>
      <c r="AT49" s="64"/>
      <c r="AU49" s="64"/>
      <c r="AV49" s="64"/>
      <c r="AW49" s="64"/>
      <c r="AX49" s="64"/>
      <c r="AY49" s="64"/>
      <c r="AZ49" s="64"/>
    </row>
    <row r="50" spans="1:52" s="6" customFormat="1" ht="30.75" customHeight="1" x14ac:dyDescent="0.35">
      <c r="A50" s="38"/>
      <c r="B50" s="39" t="str">
        <f>IF(ISBLANK(A50)," ",_xlfn.XLOOKUP(A50,'Workings (Hide This)'!H:H,'Workings (Hide This)'!A:A))</f>
        <v xml:space="preserve"> </v>
      </c>
      <c r="C50" s="39" t="str">
        <f>IF(ISBLANK(A50)," ",_xlfn.XLOOKUP(A50,'Workings (Hide This)'!H:H,'Workings (Hide This)'!B:B))</f>
        <v xml:space="preserve"> </v>
      </c>
      <c r="D50" s="39" t="str">
        <f>IF(ISBLANK(A50)," ",_xlfn.XLOOKUP(A50,'Workings (Hide This)'!H:H,'Workings (Hide This)'!C:C))</f>
        <v xml:space="preserve"> </v>
      </c>
      <c r="E50" s="39" t="str">
        <f>IF(ISBLANK(A50)," ",_xlfn.XLOOKUP(A50,'Workings (Hide This)'!H:H,'Workings (Hide This)'!D:D))</f>
        <v xml:space="preserve"> </v>
      </c>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41"/>
      <c r="AK50" s="42"/>
      <c r="AL50" s="38"/>
      <c r="AM50" s="38"/>
      <c r="AN50" s="41"/>
      <c r="AO50" s="52"/>
      <c r="AP50" s="64"/>
      <c r="AQ50" s="64"/>
      <c r="AR50" s="64"/>
      <c r="AS50" s="64"/>
      <c r="AT50" s="64"/>
      <c r="AU50" s="64"/>
      <c r="AV50" s="64"/>
      <c r="AW50" s="64"/>
      <c r="AX50" s="64"/>
      <c r="AY50" s="64"/>
      <c r="AZ50" s="64"/>
    </row>
    <row r="51" spans="1:52" s="6" customFormat="1" ht="30.75" customHeight="1" x14ac:dyDescent="0.35">
      <c r="A51" s="38"/>
      <c r="B51" s="39" t="str">
        <f>IF(ISBLANK(A51)," ",_xlfn.XLOOKUP(A51,'Workings (Hide This)'!H:H,'Workings (Hide This)'!A:A))</f>
        <v xml:space="preserve"> </v>
      </c>
      <c r="C51" s="39" t="str">
        <f>IF(ISBLANK(A51)," ",_xlfn.XLOOKUP(A51,'Workings (Hide This)'!H:H,'Workings (Hide This)'!B:B))</f>
        <v xml:space="preserve"> </v>
      </c>
      <c r="D51" s="39" t="str">
        <f>IF(ISBLANK(A51)," ",_xlfn.XLOOKUP(A51,'Workings (Hide This)'!H:H,'Workings (Hide This)'!C:C))</f>
        <v xml:space="preserve"> </v>
      </c>
      <c r="E51" s="39" t="str">
        <f>IF(ISBLANK(A51)," ",_xlfn.XLOOKUP(A51,'Workings (Hide This)'!H:H,'Workings (Hide This)'!D:D))</f>
        <v xml:space="preserve"> </v>
      </c>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41"/>
      <c r="AK51" s="42"/>
      <c r="AL51" s="38"/>
      <c r="AM51" s="38"/>
      <c r="AN51" s="41"/>
      <c r="AO51" s="52"/>
      <c r="AP51" s="64"/>
      <c r="AQ51" s="64"/>
      <c r="AR51" s="64"/>
      <c r="AS51" s="64"/>
      <c r="AT51" s="64"/>
      <c r="AU51" s="64"/>
      <c r="AV51" s="64"/>
      <c r="AW51" s="64"/>
      <c r="AX51" s="64"/>
      <c r="AY51" s="64"/>
      <c r="AZ51" s="64"/>
    </row>
    <row r="52" spans="1:52" s="6" customFormat="1" ht="30.75" customHeight="1" x14ac:dyDescent="0.35">
      <c r="A52" s="38"/>
      <c r="B52" s="39" t="str">
        <f>IF(ISBLANK(A52)," ",_xlfn.XLOOKUP(A52,'Workings (Hide This)'!H:H,'Workings (Hide This)'!A:A))</f>
        <v xml:space="preserve"> </v>
      </c>
      <c r="C52" s="39" t="str">
        <f>IF(ISBLANK(A52)," ",_xlfn.XLOOKUP(A52,'Workings (Hide This)'!H:H,'Workings (Hide This)'!B:B))</f>
        <v xml:space="preserve"> </v>
      </c>
      <c r="D52" s="39" t="str">
        <f>IF(ISBLANK(A52)," ",_xlfn.XLOOKUP(A52,'Workings (Hide This)'!H:H,'Workings (Hide This)'!C:C))</f>
        <v xml:space="preserve"> </v>
      </c>
      <c r="E52" s="39" t="str">
        <f>IF(ISBLANK(A52)," ",_xlfn.XLOOKUP(A52,'Workings (Hide This)'!H:H,'Workings (Hide This)'!D:D))</f>
        <v xml:space="preserve"> </v>
      </c>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41"/>
      <c r="AK52" s="42"/>
      <c r="AL52" s="38"/>
      <c r="AM52" s="38"/>
      <c r="AN52" s="41"/>
      <c r="AO52" s="52"/>
      <c r="AP52" s="64"/>
      <c r="AQ52" s="64"/>
      <c r="AR52" s="64"/>
      <c r="AS52" s="64"/>
      <c r="AT52" s="64"/>
      <c r="AU52" s="64"/>
      <c r="AV52" s="64"/>
      <c r="AW52" s="64"/>
      <c r="AX52" s="64"/>
      <c r="AY52" s="64"/>
      <c r="AZ52" s="64"/>
    </row>
    <row r="53" spans="1:52" s="6" customFormat="1" ht="30.75" customHeight="1" x14ac:dyDescent="0.35">
      <c r="A53" s="38"/>
      <c r="B53" s="39" t="str">
        <f>IF(ISBLANK(A53)," ",_xlfn.XLOOKUP(A53,'Workings (Hide This)'!H:H,'Workings (Hide This)'!A:A))</f>
        <v xml:space="preserve"> </v>
      </c>
      <c r="C53" s="39" t="str">
        <f>IF(ISBLANK(A53)," ",_xlfn.XLOOKUP(A53,'Workings (Hide This)'!H:H,'Workings (Hide This)'!B:B))</f>
        <v xml:space="preserve"> </v>
      </c>
      <c r="D53" s="39" t="str">
        <f>IF(ISBLANK(A53)," ",_xlfn.XLOOKUP(A53,'Workings (Hide This)'!H:H,'Workings (Hide This)'!C:C))</f>
        <v xml:space="preserve"> </v>
      </c>
      <c r="E53" s="39" t="str">
        <f>IF(ISBLANK(A53)," ",_xlfn.XLOOKUP(A53,'Workings (Hide This)'!H:H,'Workings (Hide This)'!D:D))</f>
        <v xml:space="preserve"> </v>
      </c>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41"/>
      <c r="AK53" s="42"/>
      <c r="AL53" s="38"/>
      <c r="AM53" s="38"/>
      <c r="AN53" s="41"/>
      <c r="AO53" s="52"/>
      <c r="AP53" s="64"/>
      <c r="AQ53" s="64"/>
      <c r="AR53" s="64"/>
      <c r="AS53" s="64"/>
      <c r="AT53" s="64"/>
      <c r="AU53" s="64"/>
      <c r="AV53" s="64"/>
      <c r="AW53" s="64"/>
      <c r="AX53" s="64"/>
      <c r="AY53" s="64"/>
      <c r="AZ53" s="64"/>
    </row>
    <row r="54" spans="1:52" s="6" customFormat="1" ht="30.75" customHeight="1" x14ac:dyDescent="0.35">
      <c r="A54" s="38"/>
      <c r="B54" s="39" t="str">
        <f>IF(ISBLANK(A54)," ",_xlfn.XLOOKUP(A54,'Workings (Hide This)'!H:H,'Workings (Hide This)'!A:A))</f>
        <v xml:space="preserve"> </v>
      </c>
      <c r="C54" s="39" t="str">
        <f>IF(ISBLANK(A54)," ",_xlfn.XLOOKUP(A54,'Workings (Hide This)'!H:H,'Workings (Hide This)'!B:B))</f>
        <v xml:space="preserve"> </v>
      </c>
      <c r="D54" s="39" t="str">
        <f>IF(ISBLANK(A54)," ",_xlfn.XLOOKUP(A54,'Workings (Hide This)'!H:H,'Workings (Hide This)'!C:C))</f>
        <v xml:space="preserve"> </v>
      </c>
      <c r="E54" s="39" t="str">
        <f>IF(ISBLANK(A54)," ",_xlfn.XLOOKUP(A54,'Workings (Hide This)'!H:H,'Workings (Hide This)'!D:D))</f>
        <v xml:space="preserve"> </v>
      </c>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41"/>
      <c r="AK54" s="42"/>
      <c r="AL54" s="38"/>
      <c r="AM54" s="38"/>
      <c r="AN54" s="41"/>
      <c r="AO54" s="52"/>
      <c r="AP54" s="64"/>
      <c r="AQ54" s="64"/>
      <c r="AR54" s="64"/>
      <c r="AS54" s="64"/>
      <c r="AT54" s="64"/>
      <c r="AU54" s="64"/>
      <c r="AV54" s="64"/>
      <c r="AW54" s="64"/>
      <c r="AX54" s="64"/>
      <c r="AY54" s="64"/>
      <c r="AZ54" s="64"/>
    </row>
    <row r="55" spans="1:52" s="6" customFormat="1" ht="30.75" customHeight="1" x14ac:dyDescent="0.35">
      <c r="A55" s="38"/>
      <c r="B55" s="39" t="str">
        <f>IF(ISBLANK(A55)," ",_xlfn.XLOOKUP(A55,'Workings (Hide This)'!H:H,'Workings (Hide This)'!A:A))</f>
        <v xml:space="preserve"> </v>
      </c>
      <c r="C55" s="39" t="str">
        <f>IF(ISBLANK(A55)," ",_xlfn.XLOOKUP(A55,'Workings (Hide This)'!H:H,'Workings (Hide This)'!B:B))</f>
        <v xml:space="preserve"> </v>
      </c>
      <c r="D55" s="39" t="str">
        <f>IF(ISBLANK(A55)," ",_xlfn.XLOOKUP(A55,'Workings (Hide This)'!H:H,'Workings (Hide This)'!C:C))</f>
        <v xml:space="preserve"> </v>
      </c>
      <c r="E55" s="39" t="str">
        <f>IF(ISBLANK(A55)," ",_xlfn.XLOOKUP(A55,'Workings (Hide This)'!H:H,'Workings (Hide This)'!D:D))</f>
        <v xml:space="preserve"> </v>
      </c>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41"/>
      <c r="AK55" s="42"/>
      <c r="AL55" s="38"/>
      <c r="AM55" s="38"/>
      <c r="AN55" s="41"/>
      <c r="AO55" s="52"/>
      <c r="AP55" s="64"/>
      <c r="AQ55" s="64"/>
      <c r="AR55" s="64"/>
      <c r="AS55" s="64"/>
      <c r="AT55" s="64"/>
      <c r="AU55" s="64"/>
      <c r="AV55" s="64"/>
      <c r="AW55" s="64"/>
      <c r="AX55" s="64"/>
      <c r="AY55" s="64"/>
      <c r="AZ55" s="64"/>
    </row>
    <row r="56" spans="1:52" s="6" customFormat="1" ht="18.5" hidden="1" x14ac:dyDescent="0.35">
      <c r="B56" s="2"/>
      <c r="C56" s="2"/>
      <c r="D56" s="2"/>
      <c r="E56" s="2"/>
      <c r="G56" s="5"/>
      <c r="AK56" s="9"/>
      <c r="AO56" s="55"/>
      <c r="AP56" s="64"/>
      <c r="AQ56" s="64"/>
      <c r="AR56" s="64"/>
      <c r="AS56" s="64"/>
      <c r="AT56" s="64"/>
      <c r="AU56" s="64"/>
      <c r="AV56" s="64"/>
      <c r="AW56" s="64"/>
      <c r="AX56" s="64"/>
      <c r="AY56" s="64"/>
      <c r="AZ56" s="64"/>
    </row>
    <row r="57" spans="1:52" s="6" customFormat="1" ht="18.5" hidden="1" x14ac:dyDescent="0.35">
      <c r="B57" s="2"/>
      <c r="C57" s="2"/>
      <c r="D57" s="2"/>
      <c r="E57" s="2"/>
      <c r="G57" s="5"/>
      <c r="AK57" s="9"/>
      <c r="AO57" s="55"/>
      <c r="AP57" s="64"/>
      <c r="AQ57" s="64"/>
      <c r="AR57" s="64"/>
      <c r="AS57" s="64"/>
      <c r="AT57" s="64"/>
      <c r="AU57" s="64"/>
      <c r="AV57" s="64"/>
      <c r="AW57" s="64"/>
      <c r="AX57" s="64"/>
      <c r="AY57" s="64"/>
      <c r="AZ57" s="64"/>
    </row>
    <row r="58" spans="1:52" s="6" customFormat="1" ht="18.5" hidden="1" x14ac:dyDescent="0.35">
      <c r="B58" s="2"/>
      <c r="C58" s="2"/>
      <c r="D58" s="2"/>
      <c r="E58" s="2"/>
      <c r="G58" s="5"/>
      <c r="AK58" s="9"/>
      <c r="AO58" s="55"/>
      <c r="AP58" s="64"/>
      <c r="AQ58" s="64"/>
      <c r="AR58" s="64"/>
      <c r="AS58" s="64"/>
      <c r="AT58" s="64"/>
      <c r="AU58" s="64"/>
      <c r="AV58" s="64"/>
      <c r="AW58" s="64"/>
      <c r="AX58" s="64"/>
      <c r="AY58" s="64"/>
      <c r="AZ58" s="64"/>
    </row>
    <row r="59" spans="1:52" s="6" customFormat="1" ht="18.5" hidden="1" x14ac:dyDescent="0.35">
      <c r="B59" s="2"/>
      <c r="C59" s="2"/>
      <c r="D59" s="2"/>
      <c r="E59" s="2"/>
      <c r="G59" s="5"/>
      <c r="AK59" s="9"/>
      <c r="AO59" s="55"/>
      <c r="AP59" s="64"/>
      <c r="AQ59" s="64"/>
      <c r="AR59" s="64"/>
      <c r="AS59" s="64"/>
      <c r="AT59" s="64"/>
      <c r="AU59" s="64"/>
      <c r="AV59" s="64"/>
      <c r="AW59" s="64"/>
      <c r="AX59" s="64"/>
      <c r="AY59" s="64"/>
      <c r="AZ59" s="64"/>
    </row>
    <row r="60" spans="1:52" s="6" customFormat="1" ht="18.5" hidden="1" x14ac:dyDescent="0.35">
      <c r="B60" s="2"/>
      <c r="C60" s="2"/>
      <c r="D60" s="2"/>
      <c r="E60" s="2"/>
      <c r="G60" s="5"/>
      <c r="AK60" s="9"/>
      <c r="AO60" s="55"/>
      <c r="AP60" s="64"/>
      <c r="AQ60" s="64"/>
      <c r="AR60" s="64"/>
      <c r="AS60" s="64"/>
      <c r="AT60" s="64"/>
      <c r="AU60" s="64"/>
      <c r="AV60" s="64"/>
      <c r="AW60" s="64"/>
      <c r="AX60" s="64"/>
      <c r="AY60" s="64"/>
      <c r="AZ60" s="64"/>
    </row>
    <row r="61" spans="1:52" s="6" customFormat="1" ht="18.5" hidden="1" x14ac:dyDescent="0.35">
      <c r="B61" s="2"/>
      <c r="C61" s="2"/>
      <c r="D61" s="2"/>
      <c r="E61" s="2"/>
      <c r="G61" s="5"/>
      <c r="AK61" s="9"/>
      <c r="AO61" s="55"/>
      <c r="AP61" s="64"/>
      <c r="AQ61" s="64"/>
      <c r="AR61" s="64"/>
      <c r="AS61" s="64"/>
      <c r="AT61" s="64"/>
      <c r="AU61" s="64"/>
      <c r="AV61" s="64"/>
      <c r="AW61" s="64"/>
      <c r="AX61" s="64"/>
      <c r="AY61" s="64"/>
      <c r="AZ61" s="64"/>
    </row>
    <row r="62" spans="1:52" s="6" customFormat="1" ht="18.5" hidden="1" x14ac:dyDescent="0.35">
      <c r="B62" s="2"/>
      <c r="C62" s="2"/>
      <c r="D62" s="2"/>
      <c r="E62" s="2"/>
      <c r="G62" s="5"/>
      <c r="AK62" s="9"/>
      <c r="AO62" s="55"/>
      <c r="AP62" s="64"/>
      <c r="AQ62" s="64"/>
      <c r="AR62" s="64"/>
      <c r="AS62" s="64"/>
      <c r="AT62" s="64"/>
      <c r="AU62" s="64"/>
      <c r="AV62" s="64"/>
      <c r="AW62" s="64"/>
      <c r="AX62" s="64"/>
      <c r="AY62" s="64"/>
      <c r="AZ62" s="64"/>
    </row>
    <row r="63" spans="1:52" s="6" customFormat="1" ht="18.5" hidden="1" x14ac:dyDescent="0.35">
      <c r="B63" s="2"/>
      <c r="C63" s="2"/>
      <c r="D63" s="2"/>
      <c r="E63" s="2"/>
      <c r="G63" s="5"/>
      <c r="AK63" s="9"/>
      <c r="AO63" s="55"/>
      <c r="AP63" s="64"/>
      <c r="AQ63" s="64"/>
      <c r="AR63" s="64"/>
      <c r="AS63" s="64"/>
      <c r="AT63" s="64"/>
      <c r="AU63" s="64"/>
      <c r="AV63" s="64"/>
      <c r="AW63" s="64"/>
      <c r="AX63" s="64"/>
      <c r="AY63" s="64"/>
      <c r="AZ63" s="64"/>
    </row>
    <row r="64" spans="1:52" s="6" customFormat="1" ht="18.5" hidden="1" x14ac:dyDescent="0.35">
      <c r="B64" s="2"/>
      <c r="C64" s="2"/>
      <c r="D64" s="2"/>
      <c r="E64" s="2"/>
      <c r="G64" s="5"/>
      <c r="AK64" s="9"/>
      <c r="AO64" s="55"/>
      <c r="AP64" s="64"/>
      <c r="AQ64" s="64"/>
      <c r="AR64" s="64"/>
      <c r="AS64" s="64"/>
      <c r="AT64" s="64"/>
      <c r="AU64" s="64"/>
      <c r="AV64" s="64"/>
      <c r="AW64" s="64"/>
      <c r="AX64" s="64"/>
      <c r="AY64" s="64"/>
      <c r="AZ64" s="64"/>
    </row>
    <row r="65" spans="2:52" s="6" customFormat="1" ht="18.5" hidden="1" x14ac:dyDescent="0.35">
      <c r="B65" s="2"/>
      <c r="C65" s="2"/>
      <c r="D65" s="2"/>
      <c r="E65" s="2"/>
      <c r="G65" s="5"/>
      <c r="AK65" s="9"/>
      <c r="AO65" s="55"/>
      <c r="AP65" s="64"/>
      <c r="AQ65" s="64"/>
      <c r="AR65" s="64"/>
      <c r="AS65" s="64"/>
      <c r="AT65" s="64"/>
      <c r="AU65" s="64"/>
      <c r="AV65" s="64"/>
      <c r="AW65" s="64"/>
      <c r="AX65" s="64"/>
      <c r="AY65" s="64"/>
      <c r="AZ65" s="64"/>
    </row>
    <row r="66" spans="2:52" s="6" customFormat="1" ht="18.5" hidden="1" x14ac:dyDescent="0.35">
      <c r="B66" s="2"/>
      <c r="C66" s="2"/>
      <c r="D66" s="2"/>
      <c r="E66" s="2"/>
      <c r="G66" s="5"/>
      <c r="AO66" s="55"/>
      <c r="AP66" s="64"/>
      <c r="AQ66" s="64"/>
      <c r="AR66" s="64"/>
      <c r="AS66" s="64"/>
      <c r="AT66" s="64"/>
      <c r="AU66" s="64"/>
      <c r="AV66" s="64"/>
      <c r="AW66" s="64"/>
      <c r="AX66" s="64"/>
      <c r="AY66" s="64"/>
      <c r="AZ66" s="64"/>
    </row>
    <row r="67" spans="2:52" s="6" customFormat="1" ht="18.5" hidden="1" x14ac:dyDescent="0.35">
      <c r="B67" s="2"/>
      <c r="C67" s="2"/>
      <c r="D67" s="2"/>
      <c r="E67" s="2"/>
      <c r="G67" s="5"/>
      <c r="AO67" s="55"/>
      <c r="AP67" s="64"/>
      <c r="AQ67" s="64"/>
      <c r="AR67" s="64"/>
      <c r="AS67" s="64"/>
      <c r="AT67" s="64"/>
      <c r="AU67" s="64"/>
      <c r="AV67" s="64"/>
      <c r="AW67" s="64"/>
      <c r="AX67" s="64"/>
      <c r="AY67" s="64"/>
      <c r="AZ67" s="64"/>
    </row>
    <row r="68" spans="2:52" s="6" customFormat="1" ht="0" hidden="1" customHeight="1" x14ac:dyDescent="0.35">
      <c r="B68" s="2"/>
      <c r="C68" s="2"/>
      <c r="D68" s="2"/>
      <c r="E68" s="2"/>
      <c r="AO68" s="55"/>
      <c r="AP68" s="64"/>
      <c r="AQ68" s="64"/>
      <c r="AR68" s="64"/>
      <c r="AS68" s="64"/>
      <c r="AT68" s="64"/>
      <c r="AU68" s="64"/>
      <c r="AV68" s="64"/>
      <c r="AW68" s="64"/>
      <c r="AX68" s="64"/>
      <c r="AY68" s="64"/>
      <c r="AZ68" s="64"/>
    </row>
    <row r="69" spans="2:52" s="6" customFormat="1" ht="0" hidden="1" customHeight="1" x14ac:dyDescent="0.35">
      <c r="B69" s="2"/>
      <c r="C69" s="2"/>
      <c r="D69" s="2"/>
      <c r="E69" s="2"/>
      <c r="AO69" s="55"/>
      <c r="AP69" s="64"/>
      <c r="AQ69" s="64"/>
      <c r="AR69" s="64"/>
      <c r="AS69" s="64"/>
      <c r="AT69" s="64"/>
      <c r="AU69" s="64"/>
      <c r="AV69" s="64"/>
      <c r="AW69" s="64"/>
      <c r="AX69" s="64"/>
      <c r="AY69" s="64"/>
      <c r="AZ69" s="64"/>
    </row>
    <row r="70" spans="2:52" s="6" customFormat="1" ht="0" hidden="1" customHeight="1" x14ac:dyDescent="0.35">
      <c r="B70" s="2"/>
      <c r="C70" s="2"/>
      <c r="D70" s="2"/>
      <c r="E70" s="2"/>
      <c r="AO70" s="55"/>
      <c r="AP70" s="64"/>
      <c r="AQ70" s="64"/>
      <c r="AR70" s="64"/>
      <c r="AS70" s="64"/>
      <c r="AT70" s="64"/>
      <c r="AU70" s="64"/>
      <c r="AV70" s="64"/>
      <c r="AW70" s="64"/>
      <c r="AX70" s="64"/>
      <c r="AY70" s="64"/>
      <c r="AZ70" s="64"/>
    </row>
    <row r="71" spans="2:52" s="6" customFormat="1" ht="0" hidden="1" customHeight="1" x14ac:dyDescent="0.35">
      <c r="B71" s="2"/>
      <c r="C71" s="2"/>
      <c r="D71" s="2"/>
      <c r="E71" s="2"/>
      <c r="AO71" s="55"/>
      <c r="AP71" s="64"/>
      <c r="AQ71" s="64"/>
      <c r="AR71" s="64"/>
      <c r="AS71" s="64"/>
      <c r="AT71" s="64"/>
      <c r="AU71" s="64"/>
      <c r="AV71" s="64"/>
      <c r="AW71" s="64"/>
      <c r="AX71" s="64"/>
      <c r="AY71" s="64"/>
      <c r="AZ71" s="64"/>
    </row>
    <row r="72" spans="2:52" s="6" customFormat="1" ht="0" hidden="1" customHeight="1" x14ac:dyDescent="0.35">
      <c r="B72" s="2"/>
      <c r="C72" s="2"/>
      <c r="D72" s="2"/>
      <c r="E72" s="2"/>
      <c r="AO72" s="55"/>
      <c r="AP72" s="64"/>
      <c r="AQ72" s="64"/>
      <c r="AR72" s="64"/>
      <c r="AS72" s="64"/>
      <c r="AT72" s="64"/>
      <c r="AU72" s="64"/>
      <c r="AV72" s="64"/>
      <c r="AW72" s="64"/>
      <c r="AX72" s="64"/>
      <c r="AY72" s="64"/>
      <c r="AZ72" s="64"/>
    </row>
    <row r="73" spans="2:52" s="6" customFormat="1" ht="0" hidden="1" customHeight="1" x14ac:dyDescent="0.35">
      <c r="B73" s="2"/>
      <c r="C73" s="2"/>
      <c r="D73" s="2"/>
      <c r="E73" s="2"/>
      <c r="AO73" s="55"/>
      <c r="AP73" s="64"/>
      <c r="AQ73" s="64"/>
      <c r="AR73" s="64"/>
      <c r="AS73" s="64"/>
      <c r="AT73" s="64"/>
      <c r="AU73" s="64"/>
      <c r="AV73" s="64"/>
      <c r="AW73" s="64"/>
      <c r="AX73" s="64"/>
      <c r="AY73" s="64"/>
      <c r="AZ73" s="64"/>
    </row>
    <row r="74" spans="2:52" s="6" customFormat="1" ht="0" hidden="1" customHeight="1" x14ac:dyDescent="0.35">
      <c r="B74" s="2"/>
      <c r="C74" s="2"/>
      <c r="D74" s="2"/>
      <c r="E74" s="2"/>
      <c r="AO74" s="55"/>
      <c r="AP74" s="64"/>
      <c r="AQ74" s="64"/>
      <c r="AR74" s="64"/>
      <c r="AS74" s="64"/>
      <c r="AT74" s="64"/>
      <c r="AU74" s="64"/>
      <c r="AV74" s="64"/>
      <c r="AW74" s="64"/>
      <c r="AX74" s="64"/>
      <c r="AY74" s="64"/>
      <c r="AZ74" s="64"/>
    </row>
    <row r="75" spans="2:52" s="6" customFormat="1" ht="0" hidden="1" customHeight="1" x14ac:dyDescent="0.35">
      <c r="B75" s="2"/>
      <c r="C75" s="2"/>
      <c r="D75" s="2"/>
      <c r="E75" s="2"/>
      <c r="AO75" s="55"/>
      <c r="AP75" s="64"/>
      <c r="AQ75" s="64"/>
      <c r="AR75" s="64"/>
      <c r="AS75" s="64"/>
      <c r="AT75" s="64"/>
      <c r="AU75" s="64"/>
      <c r="AV75" s="64"/>
      <c r="AW75" s="64"/>
      <c r="AX75" s="64"/>
      <c r="AY75" s="64"/>
      <c r="AZ75" s="64"/>
    </row>
    <row r="76" spans="2:52" s="6" customFormat="1" ht="0" hidden="1" customHeight="1" x14ac:dyDescent="0.35">
      <c r="B76" s="2"/>
      <c r="C76" s="2"/>
      <c r="D76" s="2"/>
      <c r="E76" s="2"/>
      <c r="AO76" s="55"/>
      <c r="AP76" s="64"/>
      <c r="AQ76" s="64"/>
      <c r="AR76" s="64"/>
      <c r="AS76" s="64"/>
      <c r="AT76" s="64"/>
      <c r="AU76" s="64"/>
      <c r="AV76" s="64"/>
      <c r="AW76" s="64"/>
      <c r="AX76" s="64"/>
      <c r="AY76" s="64"/>
      <c r="AZ76" s="64"/>
    </row>
    <row r="77" spans="2:52" s="6" customFormat="1" ht="0" hidden="1" customHeight="1" x14ac:dyDescent="0.35">
      <c r="B77" s="2"/>
      <c r="C77" s="2"/>
      <c r="D77" s="2"/>
      <c r="E77" s="2"/>
      <c r="AO77" s="55"/>
      <c r="AP77" s="64"/>
      <c r="AQ77" s="64"/>
      <c r="AR77" s="64"/>
      <c r="AS77" s="64"/>
      <c r="AT77" s="64"/>
      <c r="AU77" s="64"/>
      <c r="AV77" s="64"/>
      <c r="AW77" s="64"/>
      <c r="AX77" s="64"/>
      <c r="AY77" s="64"/>
      <c r="AZ77" s="64"/>
    </row>
    <row r="78" spans="2:52" s="6" customFormat="1" ht="0" hidden="1" customHeight="1" x14ac:dyDescent="0.35">
      <c r="B78" s="2"/>
      <c r="C78" s="2"/>
      <c r="D78" s="2"/>
      <c r="E78" s="2"/>
      <c r="AO78" s="55"/>
      <c r="AP78" s="64"/>
      <c r="AQ78" s="64"/>
      <c r="AR78" s="64"/>
      <c r="AS78" s="64"/>
      <c r="AT78" s="64"/>
      <c r="AU78" s="64"/>
      <c r="AV78" s="64"/>
      <c r="AW78" s="64"/>
      <c r="AX78" s="64"/>
      <c r="AY78" s="64"/>
      <c r="AZ78" s="64"/>
    </row>
    <row r="79" spans="2:52" s="6" customFormat="1" ht="0" hidden="1" customHeight="1" x14ac:dyDescent="0.35">
      <c r="B79" s="2"/>
      <c r="C79" s="2"/>
      <c r="D79" s="2"/>
      <c r="E79" s="2"/>
      <c r="AO79" s="55"/>
      <c r="AP79" s="64"/>
      <c r="AQ79" s="64"/>
      <c r="AR79" s="64"/>
      <c r="AS79" s="64"/>
      <c r="AT79" s="64"/>
      <c r="AU79" s="64"/>
      <c r="AV79" s="64"/>
      <c r="AW79" s="64"/>
      <c r="AX79" s="64"/>
      <c r="AY79" s="64"/>
      <c r="AZ79" s="64"/>
    </row>
    <row r="80" spans="2:52" s="6" customFormat="1" ht="0" hidden="1" customHeight="1" x14ac:dyDescent="0.35">
      <c r="B80" s="2"/>
      <c r="C80" s="2"/>
      <c r="D80" s="2"/>
      <c r="E80" s="2"/>
      <c r="AO80" s="55"/>
      <c r="AP80" s="64"/>
      <c r="AQ80" s="64"/>
      <c r="AR80" s="64"/>
      <c r="AS80" s="64"/>
      <c r="AT80" s="64"/>
      <c r="AU80" s="64"/>
      <c r="AV80" s="64"/>
      <c r="AW80" s="64"/>
      <c r="AX80" s="64"/>
      <c r="AY80" s="64"/>
      <c r="AZ80" s="64"/>
    </row>
    <row r="81" spans="2:52" s="6" customFormat="1" ht="0" hidden="1" customHeight="1" x14ac:dyDescent="0.35">
      <c r="B81" s="2"/>
      <c r="C81" s="2"/>
      <c r="D81" s="2"/>
      <c r="E81" s="2"/>
      <c r="AO81" s="55"/>
      <c r="AP81" s="64"/>
      <c r="AQ81" s="64"/>
      <c r="AR81" s="64"/>
      <c r="AS81" s="64"/>
      <c r="AT81" s="64"/>
      <c r="AU81" s="64"/>
      <c r="AV81" s="64"/>
      <c r="AW81" s="64"/>
      <c r="AX81" s="64"/>
      <c r="AY81" s="64"/>
      <c r="AZ81" s="64"/>
    </row>
    <row r="82" spans="2:52" s="6" customFormat="1" ht="0" hidden="1" customHeight="1" x14ac:dyDescent="0.35">
      <c r="B82" s="2"/>
      <c r="C82" s="2"/>
      <c r="D82" s="2"/>
      <c r="E82" s="2"/>
      <c r="AO82" s="55"/>
      <c r="AP82" s="64"/>
      <c r="AQ82" s="64"/>
      <c r="AR82" s="64"/>
      <c r="AS82" s="64"/>
      <c r="AT82" s="64"/>
      <c r="AU82" s="64"/>
      <c r="AV82" s="64"/>
      <c r="AW82" s="64"/>
      <c r="AX82" s="64"/>
      <c r="AY82" s="64"/>
      <c r="AZ82" s="64"/>
    </row>
    <row r="83" spans="2:52" s="6" customFormat="1" ht="0" hidden="1" customHeight="1" x14ac:dyDescent="0.35">
      <c r="B83" s="2"/>
      <c r="C83" s="2"/>
      <c r="D83" s="2"/>
      <c r="E83" s="2"/>
      <c r="AO83" s="55"/>
      <c r="AP83" s="64"/>
      <c r="AQ83" s="64"/>
      <c r="AR83" s="64"/>
      <c r="AS83" s="64"/>
      <c r="AT83" s="64"/>
      <c r="AU83" s="64"/>
      <c r="AV83" s="64"/>
      <c r="AW83" s="64"/>
      <c r="AX83" s="64"/>
      <c r="AY83" s="64"/>
      <c r="AZ83" s="64"/>
    </row>
    <row r="84" spans="2:52" s="6" customFormat="1" ht="0" hidden="1" customHeight="1" x14ac:dyDescent="0.35">
      <c r="B84" s="2"/>
      <c r="C84" s="2"/>
      <c r="D84" s="2"/>
      <c r="E84" s="2"/>
      <c r="AO84" s="55"/>
      <c r="AP84" s="64"/>
      <c r="AQ84" s="64"/>
      <c r="AR84" s="64"/>
      <c r="AS84" s="64"/>
      <c r="AT84" s="64"/>
      <c r="AU84" s="64"/>
      <c r="AV84" s="64"/>
      <c r="AW84" s="64"/>
      <c r="AX84" s="64"/>
      <c r="AY84" s="64"/>
      <c r="AZ84" s="64"/>
    </row>
    <row r="85" spans="2:52" s="6" customFormat="1" ht="0" hidden="1" customHeight="1" x14ac:dyDescent="0.35">
      <c r="B85" s="2"/>
      <c r="C85" s="2"/>
      <c r="D85" s="2"/>
      <c r="E85" s="2"/>
      <c r="AO85" s="55"/>
      <c r="AP85" s="64"/>
      <c r="AQ85" s="64"/>
      <c r="AR85" s="64"/>
      <c r="AS85" s="64"/>
      <c r="AT85" s="64"/>
      <c r="AU85" s="64"/>
      <c r="AV85" s="64"/>
      <c r="AW85" s="64"/>
      <c r="AX85" s="64"/>
      <c r="AY85" s="64"/>
      <c r="AZ85" s="64"/>
    </row>
    <row r="86" spans="2:52" s="6" customFormat="1" ht="0" hidden="1" customHeight="1" x14ac:dyDescent="0.35">
      <c r="B86" s="2"/>
      <c r="C86" s="2"/>
      <c r="D86" s="2"/>
      <c r="E86" s="2"/>
      <c r="AO86" s="55"/>
      <c r="AP86" s="64"/>
      <c r="AQ86" s="64"/>
      <c r="AR86" s="64"/>
      <c r="AS86" s="64"/>
      <c r="AT86" s="64"/>
      <c r="AU86" s="64"/>
      <c r="AV86" s="64"/>
      <c r="AW86" s="64"/>
      <c r="AX86" s="64"/>
      <c r="AY86" s="64"/>
      <c r="AZ86" s="64"/>
    </row>
    <row r="87" spans="2:52" s="6" customFormat="1" ht="0" hidden="1" customHeight="1" x14ac:dyDescent="0.35">
      <c r="B87" s="2"/>
      <c r="C87" s="2"/>
      <c r="D87" s="2"/>
      <c r="E87" s="2"/>
      <c r="AO87" s="55"/>
      <c r="AP87" s="64"/>
      <c r="AQ87" s="64"/>
      <c r="AR87" s="64"/>
      <c r="AS87" s="64"/>
      <c r="AT87" s="64"/>
      <c r="AU87" s="64"/>
      <c r="AV87" s="64"/>
      <c r="AW87" s="64"/>
      <c r="AX87" s="64"/>
      <c r="AY87" s="64"/>
      <c r="AZ87" s="64"/>
    </row>
    <row r="88" spans="2:52" s="6" customFormat="1" ht="0" hidden="1" customHeight="1" x14ac:dyDescent="0.35">
      <c r="B88" s="2"/>
      <c r="C88" s="2"/>
      <c r="D88" s="2"/>
      <c r="E88" s="2"/>
      <c r="AO88" s="55"/>
      <c r="AP88" s="64"/>
      <c r="AQ88" s="64"/>
      <c r="AR88" s="64"/>
      <c r="AS88" s="64"/>
      <c r="AT88" s="64"/>
      <c r="AU88" s="64"/>
      <c r="AV88" s="64"/>
      <c r="AW88" s="64"/>
      <c r="AX88" s="64"/>
      <c r="AY88" s="64"/>
      <c r="AZ88" s="64"/>
    </row>
    <row r="89" spans="2:52" s="6" customFormat="1" ht="0" hidden="1" customHeight="1" x14ac:dyDescent="0.35">
      <c r="B89" s="2"/>
      <c r="C89" s="2"/>
      <c r="D89" s="2"/>
      <c r="E89" s="2"/>
      <c r="AO89" s="55"/>
      <c r="AP89" s="64"/>
      <c r="AQ89" s="64"/>
      <c r="AR89" s="64"/>
      <c r="AS89" s="64"/>
      <c r="AT89" s="64"/>
      <c r="AU89" s="64"/>
      <c r="AV89" s="64"/>
      <c r="AW89" s="64"/>
      <c r="AX89" s="64"/>
      <c r="AY89" s="64"/>
      <c r="AZ89" s="64"/>
    </row>
    <row r="90" spans="2:52" s="6" customFormat="1" ht="0" hidden="1" customHeight="1" x14ac:dyDescent="0.35">
      <c r="B90" s="2"/>
      <c r="C90" s="2"/>
      <c r="D90" s="2"/>
      <c r="E90" s="2"/>
      <c r="AO90" s="55"/>
      <c r="AP90" s="64"/>
      <c r="AQ90" s="64"/>
      <c r="AR90" s="64"/>
      <c r="AS90" s="64"/>
      <c r="AT90" s="64"/>
      <c r="AU90" s="64"/>
      <c r="AV90" s="64"/>
      <c r="AW90" s="64"/>
      <c r="AX90" s="64"/>
      <c r="AY90" s="64"/>
      <c r="AZ90" s="64"/>
    </row>
    <row r="91" spans="2:52" s="6" customFormat="1" ht="0" hidden="1" customHeight="1" x14ac:dyDescent="0.35">
      <c r="B91" s="2"/>
      <c r="C91" s="2"/>
      <c r="D91" s="2"/>
      <c r="E91" s="2"/>
      <c r="AO91" s="55"/>
      <c r="AP91" s="64"/>
      <c r="AQ91" s="64"/>
      <c r="AR91" s="64"/>
      <c r="AS91" s="64"/>
      <c r="AT91" s="64"/>
      <c r="AU91" s="64"/>
      <c r="AV91" s="64"/>
      <c r="AW91" s="64"/>
      <c r="AX91" s="64"/>
      <c r="AY91" s="64"/>
      <c r="AZ91" s="64"/>
    </row>
    <row r="92" spans="2:52" s="6" customFormat="1" ht="0" hidden="1" customHeight="1" x14ac:dyDescent="0.35">
      <c r="B92" s="2"/>
      <c r="C92" s="2"/>
      <c r="D92" s="2"/>
      <c r="E92" s="2"/>
      <c r="AO92" s="55"/>
      <c r="AP92" s="64"/>
      <c r="AQ92" s="64"/>
      <c r="AR92" s="64"/>
      <c r="AS92" s="64"/>
      <c r="AT92" s="64"/>
      <c r="AU92" s="64"/>
      <c r="AV92" s="64"/>
      <c r="AW92" s="64"/>
      <c r="AX92" s="64"/>
      <c r="AY92" s="64"/>
      <c r="AZ92" s="64"/>
    </row>
    <row r="93" spans="2:52" s="6" customFormat="1" ht="0" hidden="1" customHeight="1" x14ac:dyDescent="0.35">
      <c r="B93" s="2"/>
      <c r="C93" s="2"/>
      <c r="D93" s="2"/>
      <c r="E93" s="2"/>
      <c r="AO93" s="55"/>
      <c r="AP93" s="64"/>
      <c r="AQ93" s="64"/>
      <c r="AR93" s="64"/>
      <c r="AS93" s="64"/>
      <c r="AT93" s="64"/>
      <c r="AU93" s="64"/>
      <c r="AV93" s="64"/>
      <c r="AW93" s="64"/>
      <c r="AX93" s="64"/>
      <c r="AY93" s="64"/>
      <c r="AZ93" s="64"/>
    </row>
    <row r="94" spans="2:52" s="6" customFormat="1" ht="0" hidden="1" customHeight="1" x14ac:dyDescent="0.35">
      <c r="B94" s="2"/>
      <c r="C94" s="2"/>
      <c r="D94" s="2"/>
      <c r="E94" s="2"/>
      <c r="AO94" s="55"/>
      <c r="AP94" s="64"/>
      <c r="AQ94" s="64"/>
      <c r="AR94" s="64"/>
      <c r="AS94" s="64"/>
      <c r="AT94" s="64"/>
      <c r="AU94" s="64"/>
      <c r="AV94" s="64"/>
      <c r="AW94" s="64"/>
      <c r="AX94" s="64"/>
      <c r="AY94" s="64"/>
      <c r="AZ94" s="64"/>
    </row>
    <row r="95" spans="2:52" s="6" customFormat="1" ht="0" hidden="1" customHeight="1" x14ac:dyDescent="0.35">
      <c r="B95" s="2"/>
      <c r="C95" s="2"/>
      <c r="D95" s="2"/>
      <c r="E95" s="2"/>
      <c r="AO95" s="55"/>
      <c r="AP95" s="64"/>
      <c r="AQ95" s="64"/>
      <c r="AR95" s="64"/>
      <c r="AS95" s="64"/>
      <c r="AT95" s="64"/>
      <c r="AU95" s="64"/>
      <c r="AV95" s="64"/>
      <c r="AW95" s="64"/>
      <c r="AX95" s="64"/>
      <c r="AY95" s="64"/>
      <c r="AZ95" s="64"/>
    </row>
    <row r="96" spans="2:52" s="6" customFormat="1" ht="0" hidden="1" customHeight="1" x14ac:dyDescent="0.35">
      <c r="B96" s="2"/>
      <c r="C96" s="2"/>
      <c r="D96" s="2"/>
      <c r="E96" s="2"/>
      <c r="AO96" s="55"/>
      <c r="AP96" s="64"/>
      <c r="AQ96" s="64"/>
      <c r="AR96" s="64"/>
      <c r="AS96" s="64"/>
      <c r="AT96" s="64"/>
      <c r="AU96" s="64"/>
      <c r="AV96" s="64"/>
      <c r="AW96" s="64"/>
      <c r="AX96" s="64"/>
      <c r="AY96" s="64"/>
      <c r="AZ96" s="64"/>
    </row>
    <row r="97" spans="2:52" s="6" customFormat="1" ht="0" hidden="1" customHeight="1" x14ac:dyDescent="0.35">
      <c r="B97" s="2"/>
      <c r="C97" s="2"/>
      <c r="D97" s="2"/>
      <c r="E97" s="2"/>
      <c r="AO97" s="55"/>
      <c r="AP97" s="64"/>
      <c r="AQ97" s="64"/>
      <c r="AR97" s="64"/>
      <c r="AS97" s="64"/>
      <c r="AT97" s="64"/>
      <c r="AU97" s="64"/>
      <c r="AV97" s="64"/>
      <c r="AW97" s="64"/>
      <c r="AX97" s="64"/>
      <c r="AY97" s="64"/>
      <c r="AZ97" s="64"/>
    </row>
    <row r="98" spans="2:52" s="6" customFormat="1" ht="0" hidden="1" customHeight="1" x14ac:dyDescent="0.35">
      <c r="B98" s="2"/>
      <c r="C98" s="2"/>
      <c r="D98" s="2"/>
      <c r="E98" s="2"/>
      <c r="AO98" s="55"/>
      <c r="AP98" s="64"/>
      <c r="AQ98" s="64"/>
      <c r="AR98" s="64"/>
      <c r="AS98" s="64"/>
      <c r="AT98" s="64"/>
      <c r="AU98" s="64"/>
      <c r="AV98" s="64"/>
      <c r="AW98" s="64"/>
      <c r="AX98" s="64"/>
      <c r="AY98" s="64"/>
      <c r="AZ98" s="64"/>
    </row>
    <row r="99" spans="2:52" s="6" customFormat="1" ht="0" hidden="1" customHeight="1" x14ac:dyDescent="0.35">
      <c r="B99" s="2"/>
      <c r="C99" s="2"/>
      <c r="D99" s="2"/>
      <c r="E99" s="2"/>
      <c r="AO99" s="55"/>
      <c r="AP99" s="64"/>
      <c r="AQ99" s="64"/>
      <c r="AR99" s="64"/>
      <c r="AS99" s="64"/>
      <c r="AT99" s="64"/>
      <c r="AU99" s="64"/>
      <c r="AV99" s="64"/>
      <c r="AW99" s="64"/>
      <c r="AX99" s="64"/>
      <c r="AY99" s="64"/>
      <c r="AZ99" s="64"/>
    </row>
    <row r="100" spans="2:52" s="6" customFormat="1" ht="0" hidden="1" customHeight="1" x14ac:dyDescent="0.35">
      <c r="B100" s="2"/>
      <c r="C100" s="2"/>
      <c r="D100" s="2"/>
      <c r="E100" s="2"/>
      <c r="AO100" s="55"/>
      <c r="AP100" s="64"/>
      <c r="AQ100" s="64"/>
      <c r="AR100" s="64"/>
      <c r="AS100" s="64"/>
      <c r="AT100" s="64"/>
      <c r="AU100" s="64"/>
      <c r="AV100" s="64"/>
      <c r="AW100" s="64"/>
      <c r="AX100" s="64"/>
      <c r="AY100" s="64"/>
      <c r="AZ100" s="64"/>
    </row>
    <row r="101" spans="2:52" s="6" customFormat="1" ht="0" hidden="1" customHeight="1" x14ac:dyDescent="0.35">
      <c r="B101" s="2"/>
      <c r="C101" s="2"/>
      <c r="D101" s="2"/>
      <c r="E101" s="2"/>
      <c r="AO101" s="55"/>
      <c r="AP101" s="64"/>
      <c r="AQ101" s="64"/>
      <c r="AR101" s="64"/>
      <c r="AS101" s="64"/>
      <c r="AT101" s="64"/>
      <c r="AU101" s="64"/>
      <c r="AV101" s="64"/>
      <c r="AW101" s="64"/>
      <c r="AX101" s="64"/>
      <c r="AY101" s="64"/>
      <c r="AZ101" s="64"/>
    </row>
    <row r="102" spans="2:52" s="6" customFormat="1" ht="0" hidden="1" customHeight="1" x14ac:dyDescent="0.35">
      <c r="B102" s="2"/>
      <c r="C102" s="2"/>
      <c r="D102" s="2"/>
      <c r="E102" s="2"/>
      <c r="AO102" s="55"/>
      <c r="AP102" s="64"/>
      <c r="AQ102" s="64"/>
      <c r="AR102" s="64"/>
      <c r="AS102" s="64"/>
      <c r="AT102" s="64"/>
      <c r="AU102" s="64"/>
      <c r="AV102" s="64"/>
      <c r="AW102" s="64"/>
      <c r="AX102" s="64"/>
      <c r="AY102" s="64"/>
      <c r="AZ102" s="64"/>
    </row>
    <row r="103" spans="2:52" s="6" customFormat="1" ht="0" hidden="1" customHeight="1" x14ac:dyDescent="0.35">
      <c r="B103" s="2"/>
      <c r="C103" s="2"/>
      <c r="D103" s="2"/>
      <c r="E103" s="2"/>
      <c r="AO103" s="55"/>
      <c r="AP103" s="64"/>
      <c r="AQ103" s="64"/>
      <c r="AR103" s="64"/>
      <c r="AS103" s="64"/>
      <c r="AT103" s="64"/>
      <c r="AU103" s="64"/>
      <c r="AV103" s="64"/>
      <c r="AW103" s="64"/>
      <c r="AX103" s="64"/>
      <c r="AY103" s="64"/>
      <c r="AZ103" s="64"/>
    </row>
    <row r="104" spans="2:52" s="6" customFormat="1" ht="0" hidden="1" customHeight="1" x14ac:dyDescent="0.35">
      <c r="B104" s="2"/>
      <c r="C104" s="2"/>
      <c r="D104" s="2"/>
      <c r="E104" s="2"/>
      <c r="AO104" s="55"/>
      <c r="AP104" s="64"/>
      <c r="AQ104" s="64"/>
      <c r="AR104" s="64"/>
      <c r="AS104" s="64"/>
      <c r="AT104" s="64"/>
      <c r="AU104" s="64"/>
      <c r="AV104" s="64"/>
      <c r="AW104" s="64"/>
      <c r="AX104" s="64"/>
      <c r="AY104" s="64"/>
      <c r="AZ104" s="64"/>
    </row>
    <row r="105" spans="2:52" s="6" customFormat="1" ht="0" hidden="1" customHeight="1" x14ac:dyDescent="0.35">
      <c r="B105" s="2"/>
      <c r="C105" s="2"/>
      <c r="D105" s="2"/>
      <c r="E105" s="2"/>
      <c r="AO105" s="55"/>
      <c r="AP105" s="64"/>
      <c r="AQ105" s="64"/>
      <c r="AR105" s="64"/>
      <c r="AS105" s="64"/>
      <c r="AT105" s="64"/>
      <c r="AU105" s="64"/>
      <c r="AV105" s="64"/>
      <c r="AW105" s="64"/>
      <c r="AX105" s="64"/>
      <c r="AY105" s="64"/>
      <c r="AZ105" s="64"/>
    </row>
    <row r="106" spans="2:52" s="6" customFormat="1" ht="0" hidden="1" customHeight="1" x14ac:dyDescent="0.35">
      <c r="B106" s="2"/>
      <c r="C106" s="2"/>
      <c r="D106" s="2"/>
      <c r="E106" s="2"/>
      <c r="AO106" s="55"/>
      <c r="AP106" s="64"/>
      <c r="AQ106" s="64"/>
      <c r="AR106" s="64"/>
      <c r="AS106" s="64"/>
      <c r="AT106" s="64"/>
      <c r="AU106" s="64"/>
      <c r="AV106" s="64"/>
      <c r="AW106" s="64"/>
      <c r="AX106" s="64"/>
      <c r="AY106" s="64"/>
      <c r="AZ106" s="64"/>
    </row>
    <row r="107" spans="2:52" s="6" customFormat="1" ht="0" hidden="1" customHeight="1" x14ac:dyDescent="0.35">
      <c r="B107" s="2"/>
      <c r="C107" s="2"/>
      <c r="D107" s="2"/>
      <c r="E107" s="2"/>
      <c r="AO107" s="55"/>
      <c r="AP107" s="64"/>
      <c r="AQ107" s="64"/>
      <c r="AR107" s="64"/>
      <c r="AS107" s="64"/>
      <c r="AT107" s="64"/>
      <c r="AU107" s="64"/>
      <c r="AV107" s="64"/>
      <c r="AW107" s="64"/>
      <c r="AX107" s="64"/>
      <c r="AY107" s="64"/>
      <c r="AZ107" s="64"/>
    </row>
  </sheetData>
  <sheetProtection algorithmName="SHA-512" hashValue="5m9YSOf0H9ldxUdYpWfctFJ/0um4GPihVbORewfpZ5NwjRGAvVoUGSLIA4BuvOj7nBL9TmPfQ6MqhKaLfOFIAQ==" saltValue="5d/yB1ZEL4gGbr3t36+BOg==" spinCount="100000" sheet="1"/>
  <mergeCells count="14">
    <mergeCell ref="AA4:AB4"/>
    <mergeCell ref="AC4:AG4"/>
    <mergeCell ref="AH4:AK4"/>
    <mergeCell ref="AL4:AO4"/>
    <mergeCell ref="A3:S3"/>
    <mergeCell ref="T3:Z3"/>
    <mergeCell ref="AA3:AG3"/>
    <mergeCell ref="AH3:AK3"/>
    <mergeCell ref="AL3:AO3"/>
    <mergeCell ref="A4:M4"/>
    <mergeCell ref="N4:P4"/>
    <mergeCell ref="Q4:S4"/>
    <mergeCell ref="T4:W4"/>
    <mergeCell ref="Y4:Z4"/>
  </mergeCells>
  <dataValidations count="8">
    <dataValidation type="list" allowBlank="1" showInputMessage="1" showErrorMessage="1" sqref="AO6:AO55" xr:uid="{485CD968-F9A4-4140-AD88-F631060CC9AB}">
      <formula1>"Declaration complete signed and attached to this notification's email"</formula1>
    </dataValidation>
    <dataValidation type="list" allowBlank="1" showInputMessage="1" showErrorMessage="1" sqref="G6:G55" xr:uid="{B10D6954-A33C-4033-B75A-5E693E3E2D87}">
      <formula1>"Notification including Part 2 supporting information, Notification excluding Part 2 supporting information (to be provided within 14 days), Notification Update (including provision of Part 2 supporting information), Notification of Resolution"</formula1>
    </dataValidation>
    <dataValidation allowBlank="1" showInputMessage="1" showErrorMessage="1" sqref="K8:T1048576 K7:O7 Q7:T7 K6:T6" xr:uid="{81E86BF0-5D3D-4A4F-AA98-FD8C800EC5EF}"/>
    <dataValidation type="list" allowBlank="1" showInputMessage="1" showErrorMessage="1" sqref="B56:G67" xr:uid="{DD2898FD-599F-49E2-ABC8-E467A70E292D}">
      <formula1>"Notification, Notification Update (including provision of supporting information), Notification of Resolution"</formula1>
    </dataValidation>
    <dataValidation errorStyle="information" allowBlank="1" showInputMessage="1" showErrorMessage="1" sqref="B2" xr:uid="{87E0FCB9-F0D6-420C-88B1-C028E65DE90C}"/>
    <dataValidation type="list" allowBlank="1" showInputMessage="1" showErrorMessage="1" sqref="AH6:AH55" xr:uid="{95F4400F-1104-44E0-B6D5-EC53DAEE6E3E}">
      <formula1>"Additional documents attached, No additional documents attached"</formula1>
    </dataValidation>
    <dataValidation type="list" allowBlank="1" showInputMessage="1" showErrorMessage="1" sqref="H56:H1048576" xr:uid="{B9925AB0-AD52-4665-B44F-167673034E41}">
      <formula1>"Actual Breach, Likely Breach"</formula1>
    </dataValidation>
    <dataValidation type="list" allowBlank="1" showInputMessage="1" showErrorMessage="1" sqref="H6:H55" xr:uid="{C655DDC0-6C9F-45A0-A2E3-AA377DD0B05F}">
      <formula1>"Actual Breach"</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6DC3DE75-4B92-4854-A381-284F54090E75}">
          <x14:formula1>
            <xm:f>OFFSET('Workings (Hide This)'!$J$2,1,_xlfn.XMATCH($A$2,'Workings (Hide This)'!$J$2:$GG$2,0)-1,COUNTA(OFFSET('Workings (Hide This)'!$J$2,1,_xlfn.XMATCH($A$2,'Workings (Hide This)'!$J$2:$GG$2,0)-1,4000,1)),1)</xm:f>
          </x14:formula1>
          <xm:sqref>A6:A55</xm:sqref>
        </x14:dataValidation>
        <x14:dataValidation type="list" errorStyle="warning" allowBlank="1" showInputMessage="1" showErrorMessage="1" errorTitle="Resposible Person" error="Click here to select the relevant Responsible Person" promptTitle="Responsible Person" prompt="Click here to select the relevant Responsible Person" xr:uid="{A029B1D6-D08B-4BD0-A965-94C02837A4B8}">
          <x14:formula1>
            <xm:f>'Workings (Hide This)'!$J$2:$GG$2</xm:f>
          </x14:formula1>
          <xm:sqref>A2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97C0A-5D0A-44F7-BEA5-FAAB470FD719}">
  <sheetPr>
    <tabColor rgb="FF358189"/>
  </sheetPr>
  <dimension ref="A1:BM1048560"/>
  <sheetViews>
    <sheetView zoomScale="55" zoomScaleNormal="55" workbookViewId="0">
      <pane ySplit="7" topLeftCell="A8" activePane="bottomLeft" state="frozen"/>
      <selection activeCell="AD1" sqref="AD1"/>
      <selection pane="bottomLeft" activeCell="B6" sqref="B6:N6"/>
    </sheetView>
  </sheetViews>
  <sheetFormatPr defaultColWidth="0" defaultRowHeight="0" customHeight="1" zeroHeight="1" x14ac:dyDescent="0.35"/>
  <cols>
    <col min="1" max="1" width="44.7265625" style="1" bestFit="1" customWidth="1"/>
    <col min="2" max="2" width="79.26953125" style="3" customWidth="1"/>
    <col min="3" max="6" width="61.26953125" style="3" customWidth="1"/>
    <col min="7" max="7" width="45" style="3" bestFit="1" customWidth="1"/>
    <col min="8" max="8" width="91" style="3" customWidth="1"/>
    <col min="9" max="9" width="20.26953125" style="3" customWidth="1"/>
    <col min="10" max="10" width="30.81640625" style="3" customWidth="1"/>
    <col min="11" max="11" width="34.1796875" style="3" customWidth="1"/>
    <col min="12" max="12" width="67.26953125" style="3" customWidth="1"/>
    <col min="13" max="13" width="61.1796875" style="3" customWidth="1"/>
    <col min="14" max="14" width="34.81640625" style="3" customWidth="1"/>
    <col min="15" max="15" width="33.453125" style="3" customWidth="1"/>
    <col min="16" max="16" width="32.81640625" style="3" customWidth="1"/>
    <col min="17" max="17" width="238" style="3" customWidth="1"/>
    <col min="18" max="18" width="32.1796875" style="3" hidden="1" customWidth="1"/>
    <col min="19" max="19" width="30.1796875" style="3" hidden="1" customWidth="1"/>
    <col min="20" max="20" width="206.81640625" style="3" hidden="1" customWidth="1"/>
    <col min="21" max="21" width="151.26953125" style="3" customWidth="1"/>
    <col min="22" max="22" width="122" style="3" customWidth="1"/>
    <col min="23" max="23" width="126.54296875" style="3" customWidth="1"/>
    <col min="24" max="24" width="159.26953125" style="3" customWidth="1"/>
    <col min="25" max="25" width="73.7265625" style="3" customWidth="1"/>
    <col min="26" max="26" width="40.81640625" style="3" hidden="1" customWidth="1"/>
    <col min="27" max="27" width="149.26953125" style="3" hidden="1" customWidth="1"/>
    <col min="28" max="28" width="34.1796875" style="3" customWidth="1"/>
    <col min="29" max="29" width="153.26953125" style="3" customWidth="1"/>
    <col min="30" max="30" width="38.1796875" style="3" hidden="1" customWidth="1"/>
    <col min="31" max="31" width="52.7265625" style="3" hidden="1" customWidth="1"/>
    <col min="32" max="32" width="35.453125" style="3" hidden="1" customWidth="1"/>
    <col min="33" max="33" width="143.1796875" style="3" hidden="1" customWidth="1"/>
    <col min="34" max="34" width="128.453125" style="3" hidden="1" customWidth="1"/>
    <col min="35" max="35" width="63.54296875" style="3" customWidth="1"/>
    <col min="36" max="36" width="63" style="3" customWidth="1"/>
    <col min="37" max="37" width="58.54296875" style="3" customWidth="1"/>
    <col min="38" max="38" width="34.54296875" style="3" customWidth="1"/>
    <col min="39" max="40" width="67.54296875" style="3" customWidth="1"/>
    <col min="41" max="41" width="72.26953125" style="3" customWidth="1"/>
    <col min="42" max="42" width="38.1796875" style="3" customWidth="1"/>
    <col min="43" max="53" width="9.1796875" style="3" hidden="1" customWidth="1"/>
    <col min="54" max="54" width="0" style="1" hidden="1" customWidth="1"/>
    <col min="55" max="57" width="20.26953125" style="1" hidden="1" customWidth="1"/>
    <col min="58" max="58" width="28.1796875" style="1" hidden="1" customWidth="1"/>
    <col min="59" max="60" width="34.54296875" style="1" hidden="1" customWidth="1"/>
    <col min="61" max="61" width="20.26953125" style="1" hidden="1" customWidth="1"/>
    <col min="62" max="62" width="28.1796875" style="1" hidden="1" customWidth="1"/>
    <col min="63" max="65" width="34.54296875" style="1" hidden="1" customWidth="1"/>
    <col min="66" max="16384" width="0" style="1" hidden="1"/>
  </cols>
  <sheetData>
    <row r="1" spans="1:53" s="16" customFormat="1" ht="46" hidden="1" x14ac:dyDescent="0.35">
      <c r="A1" s="2"/>
      <c r="B1" s="20" t="s">
        <v>86</v>
      </c>
      <c r="C1" s="19"/>
      <c r="D1" s="19"/>
      <c r="E1" s="19"/>
      <c r="F1" s="19"/>
      <c r="G1" s="19"/>
      <c r="H1" s="20"/>
      <c r="I1" s="20"/>
      <c r="J1" s="57"/>
      <c r="K1" s="57"/>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row>
    <row r="2" spans="1:53" s="14" customFormat="1" ht="23.5" hidden="1" x14ac:dyDescent="0.35">
      <c r="A2" s="2"/>
      <c r="B2" s="35" t="s">
        <v>87</v>
      </c>
      <c r="C2" s="22"/>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13"/>
      <c r="AR2" s="13"/>
      <c r="AS2" s="13"/>
      <c r="AT2" s="13"/>
      <c r="AU2" s="13"/>
      <c r="AV2" s="13"/>
      <c r="AW2" s="13"/>
      <c r="AX2" s="13"/>
      <c r="AY2" s="13"/>
      <c r="AZ2" s="13"/>
      <c r="BA2" s="13"/>
    </row>
    <row r="3" spans="1:53" s="2" customFormat="1" ht="18.649999999999999" hidden="1" customHeight="1" x14ac:dyDescent="0.35">
      <c r="B3" s="7"/>
      <c r="AQ3" s="8"/>
    </row>
    <row r="4" spans="1:53" s="2" customFormat="1" ht="18.649999999999999" hidden="1" customHeight="1" x14ac:dyDescent="0.35">
      <c r="B4" s="7" t="str">
        <f>B2</f>
        <v>Select the relevant RP from the drop down list</v>
      </c>
    </row>
    <row r="5" spans="1:53" s="15" customFormat="1" ht="45.65" hidden="1" customHeight="1" x14ac:dyDescent="0.35">
      <c r="A5" s="2"/>
      <c r="B5" s="124" t="s">
        <v>9</v>
      </c>
      <c r="C5" s="125"/>
      <c r="D5" s="125"/>
      <c r="E5" s="125"/>
      <c r="F5" s="125"/>
      <c r="G5" s="125"/>
      <c r="H5" s="125"/>
      <c r="I5" s="125"/>
      <c r="J5" s="125"/>
      <c r="K5" s="125"/>
      <c r="L5" s="125"/>
      <c r="M5" s="125"/>
      <c r="N5" s="125"/>
      <c r="O5" s="125"/>
      <c r="P5" s="125"/>
      <c r="Q5" s="125"/>
      <c r="R5" s="125"/>
      <c r="S5" s="125"/>
      <c r="T5" s="126"/>
      <c r="U5" s="127" t="s">
        <v>10</v>
      </c>
      <c r="V5" s="128"/>
      <c r="W5" s="128"/>
      <c r="X5" s="128"/>
      <c r="Y5" s="128"/>
      <c r="Z5" s="128"/>
      <c r="AA5" s="129"/>
      <c r="AB5" s="133" t="s">
        <v>11</v>
      </c>
      <c r="AC5" s="134"/>
      <c r="AD5" s="134"/>
      <c r="AE5" s="134"/>
      <c r="AF5" s="134"/>
      <c r="AG5" s="134"/>
      <c r="AH5" s="135"/>
      <c r="AI5" s="133" t="s">
        <v>12</v>
      </c>
      <c r="AJ5" s="134"/>
      <c r="AK5" s="134"/>
      <c r="AL5" s="135"/>
      <c r="AM5" s="133" t="s">
        <v>13</v>
      </c>
      <c r="AN5" s="134"/>
      <c r="AO5" s="134"/>
      <c r="AP5" s="135"/>
    </row>
    <row r="6" spans="1:53" s="18" customFormat="1" ht="72" customHeight="1" x14ac:dyDescent="0.35">
      <c r="A6" s="2"/>
      <c r="B6" s="157" t="s">
        <v>7283</v>
      </c>
      <c r="C6" s="157"/>
      <c r="D6" s="157"/>
      <c r="E6" s="157"/>
      <c r="F6" s="157"/>
      <c r="G6" s="157"/>
      <c r="H6" s="157"/>
      <c r="I6" s="157"/>
      <c r="J6" s="157"/>
      <c r="K6" s="157"/>
      <c r="L6" s="157"/>
      <c r="M6" s="157"/>
      <c r="N6" s="157"/>
      <c r="O6" s="155" t="s">
        <v>14</v>
      </c>
      <c r="P6" s="155"/>
      <c r="Q6" s="155"/>
      <c r="R6" s="155" t="s">
        <v>15</v>
      </c>
      <c r="S6" s="155"/>
      <c r="T6" s="155"/>
      <c r="U6" s="155" t="s">
        <v>7275</v>
      </c>
      <c r="V6" s="155"/>
      <c r="W6" s="155"/>
      <c r="X6" s="155"/>
      <c r="Y6" s="63" t="s">
        <v>16</v>
      </c>
      <c r="Z6" s="158" t="s">
        <v>17</v>
      </c>
      <c r="AA6" s="139"/>
      <c r="AB6" s="148" t="s">
        <v>7276</v>
      </c>
      <c r="AC6" s="148"/>
      <c r="AD6" s="149" t="s">
        <v>19</v>
      </c>
      <c r="AE6" s="150"/>
      <c r="AF6" s="150"/>
      <c r="AG6" s="150"/>
      <c r="AH6" s="151"/>
      <c r="AI6" s="152" t="s">
        <v>12</v>
      </c>
      <c r="AJ6" s="153"/>
      <c r="AK6" s="153"/>
      <c r="AL6" s="154"/>
      <c r="AM6" s="155" t="s">
        <v>13</v>
      </c>
      <c r="AN6" s="155"/>
      <c r="AO6" s="155"/>
      <c r="AP6" s="156"/>
      <c r="AQ6" s="17"/>
      <c r="AR6" s="17"/>
      <c r="AS6" s="17"/>
      <c r="AT6" s="17"/>
    </row>
    <row r="7" spans="1:53" s="24" customFormat="1" ht="100.5" customHeight="1" x14ac:dyDescent="0.35">
      <c r="B7" s="45" t="s">
        <v>88</v>
      </c>
      <c r="C7" s="45" t="s">
        <v>89</v>
      </c>
      <c r="D7" s="45" t="s">
        <v>90</v>
      </c>
      <c r="E7" s="45" t="s">
        <v>91</v>
      </c>
      <c r="F7" s="45" t="s">
        <v>92</v>
      </c>
      <c r="G7" s="45" t="s">
        <v>93</v>
      </c>
      <c r="H7" s="90" t="s">
        <v>94</v>
      </c>
      <c r="I7" s="91" t="s">
        <v>27</v>
      </c>
      <c r="J7" s="48" t="s">
        <v>95</v>
      </c>
      <c r="K7" s="92" t="s">
        <v>96</v>
      </c>
      <c r="L7" s="90" t="s">
        <v>97</v>
      </c>
      <c r="M7" s="90" t="s">
        <v>98</v>
      </c>
      <c r="N7" s="90" t="s">
        <v>99</v>
      </c>
      <c r="O7" s="44" t="s">
        <v>100</v>
      </c>
      <c r="P7" s="44" t="s">
        <v>101</v>
      </c>
      <c r="Q7" s="45" t="s">
        <v>35</v>
      </c>
      <c r="R7" s="44" t="s">
        <v>102</v>
      </c>
      <c r="S7" s="44" t="s">
        <v>103</v>
      </c>
      <c r="T7" s="45" t="s">
        <v>38</v>
      </c>
      <c r="U7" s="45" t="s">
        <v>7285</v>
      </c>
      <c r="V7" s="45" t="s">
        <v>40</v>
      </c>
      <c r="W7" s="45" t="s">
        <v>41</v>
      </c>
      <c r="X7" s="45" t="s">
        <v>7286</v>
      </c>
      <c r="Y7" s="45" t="s">
        <v>7287</v>
      </c>
      <c r="Z7" s="45" t="s">
        <v>105</v>
      </c>
      <c r="AA7" s="45" t="s">
        <v>45</v>
      </c>
      <c r="AB7" s="48" t="s">
        <v>106</v>
      </c>
      <c r="AC7" s="49" t="s">
        <v>47</v>
      </c>
      <c r="AD7" s="93" t="s">
        <v>107</v>
      </c>
      <c r="AE7" s="93" t="s">
        <v>108</v>
      </c>
      <c r="AF7" s="44" t="s">
        <v>109</v>
      </c>
      <c r="AG7" s="90" t="s">
        <v>51</v>
      </c>
      <c r="AH7" s="45" t="s">
        <v>110</v>
      </c>
      <c r="AI7" s="90" t="s">
        <v>53</v>
      </c>
      <c r="AJ7" s="90" t="s">
        <v>54</v>
      </c>
      <c r="AK7" s="94" t="s">
        <v>55</v>
      </c>
      <c r="AL7" s="95" t="s">
        <v>111</v>
      </c>
      <c r="AM7" s="90" t="s">
        <v>57</v>
      </c>
      <c r="AN7" s="96" t="s">
        <v>58</v>
      </c>
      <c r="AO7" s="94" t="s">
        <v>59</v>
      </c>
      <c r="AP7" s="97" t="s">
        <v>60</v>
      </c>
    </row>
    <row r="8" spans="1:53" s="33" customFormat="1" ht="148" x14ac:dyDescent="0.35">
      <c r="A8" s="26" t="s">
        <v>112</v>
      </c>
      <c r="B8" s="26" t="s">
        <v>113</v>
      </c>
      <c r="C8" s="27" t="s">
        <v>114</v>
      </c>
      <c r="D8" s="27" t="s">
        <v>115</v>
      </c>
      <c r="E8" s="27" t="s">
        <v>116</v>
      </c>
      <c r="F8" s="27" t="s">
        <v>117</v>
      </c>
      <c r="G8" s="26" t="s">
        <v>61</v>
      </c>
      <c r="H8" s="26" t="s">
        <v>118</v>
      </c>
      <c r="I8" s="26" t="s">
        <v>62</v>
      </c>
      <c r="J8" s="56" t="s">
        <v>63</v>
      </c>
      <c r="K8" s="56"/>
      <c r="L8" s="26">
        <v>6.7</v>
      </c>
      <c r="M8" s="26">
        <v>4</v>
      </c>
      <c r="N8" s="26"/>
      <c r="O8" s="25" t="s">
        <v>64</v>
      </c>
      <c r="P8" s="25" t="s">
        <v>65</v>
      </c>
      <c r="Q8" s="26" t="s">
        <v>119</v>
      </c>
      <c r="R8" s="25"/>
      <c r="S8" s="25"/>
      <c r="T8" s="29"/>
      <c r="U8" s="26" t="s">
        <v>120</v>
      </c>
      <c r="V8" s="26" t="s">
        <v>66</v>
      </c>
      <c r="W8" s="26" t="s">
        <v>67</v>
      </c>
      <c r="X8" s="26" t="s">
        <v>121</v>
      </c>
      <c r="Y8" s="26" t="s">
        <v>122</v>
      </c>
      <c r="Z8" s="26"/>
      <c r="AA8" s="26"/>
      <c r="AB8" s="26"/>
      <c r="AC8" s="26"/>
      <c r="AD8" s="56"/>
      <c r="AE8" s="26"/>
      <c r="AF8" s="25"/>
      <c r="AG8" s="26"/>
      <c r="AH8" s="26"/>
      <c r="AI8" s="26" t="s">
        <v>68</v>
      </c>
      <c r="AJ8" s="26"/>
      <c r="AK8" s="30"/>
      <c r="AL8" s="31"/>
      <c r="AM8" s="26" t="s">
        <v>69</v>
      </c>
      <c r="AN8" s="26" t="s">
        <v>70</v>
      </c>
      <c r="AO8" s="32" t="s">
        <v>71</v>
      </c>
      <c r="AP8" s="98" t="s">
        <v>123</v>
      </c>
    </row>
    <row r="9" spans="1:53" s="33" customFormat="1" ht="126.75" customHeight="1" x14ac:dyDescent="0.35">
      <c r="A9" s="26" t="s">
        <v>130</v>
      </c>
      <c r="B9" s="26" t="s">
        <v>125</v>
      </c>
      <c r="C9" s="27" t="s">
        <v>114</v>
      </c>
      <c r="D9" s="27" t="s">
        <v>115</v>
      </c>
      <c r="E9" s="27" t="s">
        <v>116</v>
      </c>
      <c r="F9" s="27" t="s">
        <v>117</v>
      </c>
      <c r="G9" s="26" t="s">
        <v>61</v>
      </c>
      <c r="H9" s="26" t="s">
        <v>131</v>
      </c>
      <c r="I9" s="26" t="s">
        <v>62</v>
      </c>
      <c r="J9" s="56" t="s">
        <v>78</v>
      </c>
      <c r="K9" s="56" t="s">
        <v>63</v>
      </c>
      <c r="L9" s="26">
        <v>4.3</v>
      </c>
      <c r="M9" s="26">
        <v>3.5</v>
      </c>
      <c r="N9" s="28" t="s">
        <v>134</v>
      </c>
      <c r="O9" s="25"/>
      <c r="P9" s="25"/>
      <c r="Q9" s="26" t="s">
        <v>79</v>
      </c>
      <c r="R9" s="25"/>
      <c r="S9" s="25" t="s">
        <v>80</v>
      </c>
      <c r="T9" s="26" t="s">
        <v>81</v>
      </c>
      <c r="U9" s="26"/>
      <c r="V9" s="26" t="s">
        <v>66</v>
      </c>
      <c r="W9" s="26" t="s">
        <v>67</v>
      </c>
      <c r="X9" s="26" t="s">
        <v>121</v>
      </c>
      <c r="Y9" s="26"/>
      <c r="Z9" s="26" t="s">
        <v>132</v>
      </c>
      <c r="AA9" s="26"/>
      <c r="AB9" s="26"/>
      <c r="AC9" s="26"/>
      <c r="AD9" s="25"/>
      <c r="AE9" s="26"/>
      <c r="AF9" s="25"/>
      <c r="AG9" s="26"/>
      <c r="AH9" s="26"/>
      <c r="AI9" s="26" t="s">
        <v>76</v>
      </c>
      <c r="AJ9" s="26" t="s">
        <v>77</v>
      </c>
      <c r="AK9" s="26" t="s">
        <v>82</v>
      </c>
      <c r="AL9" s="34" t="s">
        <v>7288</v>
      </c>
      <c r="AM9" s="26" t="s">
        <v>69</v>
      </c>
      <c r="AN9" s="26" t="s">
        <v>70</v>
      </c>
      <c r="AO9" s="32" t="s">
        <v>71</v>
      </c>
      <c r="AP9" s="98" t="s">
        <v>123</v>
      </c>
    </row>
    <row r="10" spans="1:53" s="33" customFormat="1" ht="126.75" customHeight="1" x14ac:dyDescent="0.35">
      <c r="A10" s="26" t="s">
        <v>133</v>
      </c>
      <c r="B10" s="26" t="s">
        <v>125</v>
      </c>
      <c r="C10" s="27" t="s">
        <v>114</v>
      </c>
      <c r="D10" s="27" t="s">
        <v>115</v>
      </c>
      <c r="E10" s="27" t="s">
        <v>116</v>
      </c>
      <c r="F10" s="27" t="s">
        <v>117</v>
      </c>
      <c r="G10" s="26" t="s">
        <v>61</v>
      </c>
      <c r="H10" s="26" t="s">
        <v>83</v>
      </c>
      <c r="I10" s="26" t="s">
        <v>62</v>
      </c>
      <c r="J10" s="56" t="s">
        <v>84</v>
      </c>
      <c r="K10" s="56" t="s">
        <v>78</v>
      </c>
      <c r="L10" s="26">
        <v>8</v>
      </c>
      <c r="M10" s="26"/>
      <c r="N10" s="28"/>
      <c r="O10" s="25"/>
      <c r="P10" s="25"/>
      <c r="Q10" s="26" t="s">
        <v>79</v>
      </c>
      <c r="R10" s="25"/>
      <c r="S10" s="25"/>
      <c r="T10" s="26"/>
      <c r="U10" s="26"/>
      <c r="V10" s="26" t="s">
        <v>66</v>
      </c>
      <c r="W10" s="26" t="s">
        <v>67</v>
      </c>
      <c r="X10" s="26" t="s">
        <v>121</v>
      </c>
      <c r="Y10" s="26"/>
      <c r="Z10" s="26"/>
      <c r="AA10" s="26"/>
      <c r="AB10" s="26"/>
      <c r="AC10" s="26" t="s">
        <v>7289</v>
      </c>
      <c r="AD10" s="56">
        <v>45839</v>
      </c>
      <c r="AE10" s="25">
        <v>2.5</v>
      </c>
      <c r="AF10" s="56" t="s">
        <v>135</v>
      </c>
      <c r="AG10" s="26" t="s">
        <v>136</v>
      </c>
      <c r="AH10" s="26" t="s">
        <v>137</v>
      </c>
      <c r="AI10" s="26" t="s">
        <v>76</v>
      </c>
      <c r="AJ10" s="26" t="s">
        <v>82</v>
      </c>
      <c r="AK10" s="30"/>
      <c r="AL10" s="31" t="s">
        <v>84</v>
      </c>
      <c r="AM10" s="26" t="s">
        <v>69</v>
      </c>
      <c r="AN10" s="26" t="s">
        <v>70</v>
      </c>
      <c r="AO10" s="32" t="s">
        <v>71</v>
      </c>
      <c r="AP10" s="98" t="s">
        <v>123</v>
      </c>
    </row>
    <row r="11" spans="1:53" s="2" customFormat="1" ht="0" hidden="1" customHeight="1" x14ac:dyDescent="0.35"/>
    <row r="12" spans="1:53" s="2" customFormat="1" ht="0" hidden="1" customHeight="1" x14ac:dyDescent="0.35"/>
    <row r="13" spans="1:53" s="2" customFormat="1" ht="0" hidden="1" customHeight="1" x14ac:dyDescent="0.35"/>
    <row r="14" spans="1:53" s="2" customFormat="1" ht="0" hidden="1" customHeight="1" x14ac:dyDescent="0.35"/>
    <row r="15" spans="1:53" s="2" customFormat="1" ht="0" hidden="1" customHeight="1" x14ac:dyDescent="0.35"/>
    <row r="16" spans="1:53" s="2" customFormat="1" ht="0" hidden="1" customHeight="1" x14ac:dyDescent="0.35"/>
    <row r="17" s="2" customFormat="1" ht="0" hidden="1" customHeight="1" x14ac:dyDescent="0.35"/>
    <row r="18" s="2" customFormat="1" ht="0" hidden="1" customHeight="1" x14ac:dyDescent="0.35"/>
    <row r="19" s="2" customFormat="1" ht="0" hidden="1" customHeight="1" x14ac:dyDescent="0.35"/>
    <row r="20" s="2" customFormat="1" ht="0" hidden="1" customHeight="1" x14ac:dyDescent="0.35"/>
    <row r="21" s="2" customFormat="1" ht="0" hidden="1" customHeight="1" x14ac:dyDescent="0.35"/>
    <row r="22" s="2" customFormat="1" ht="0" hidden="1" customHeight="1" x14ac:dyDescent="0.35"/>
    <row r="23" s="2" customFormat="1" ht="0" hidden="1" customHeight="1" x14ac:dyDescent="0.35"/>
    <row r="24" s="2" customFormat="1" ht="0" hidden="1" customHeight="1" x14ac:dyDescent="0.35"/>
    <row r="25" s="2" customFormat="1" ht="0" hidden="1" customHeight="1" x14ac:dyDescent="0.35"/>
    <row r="26" s="2" customFormat="1" ht="0" hidden="1" customHeight="1" x14ac:dyDescent="0.35"/>
    <row r="27" s="2" customFormat="1" ht="0" hidden="1" customHeight="1" x14ac:dyDescent="0.35"/>
    <row r="28" s="2" customFormat="1" ht="0" hidden="1" customHeight="1" x14ac:dyDescent="0.35"/>
    <row r="29" s="2" customFormat="1" ht="0" hidden="1" customHeight="1" x14ac:dyDescent="0.35"/>
    <row r="30" s="2" customFormat="1" ht="0" hidden="1" customHeight="1" x14ac:dyDescent="0.35"/>
    <row r="31" s="2" customFormat="1" ht="0" hidden="1" customHeight="1" x14ac:dyDescent="0.35"/>
    <row r="32" s="2" customFormat="1" ht="0" hidden="1" customHeight="1" x14ac:dyDescent="0.35"/>
    <row r="33" s="2" customFormat="1" ht="0" hidden="1" customHeight="1" x14ac:dyDescent="0.35"/>
    <row r="34" s="2" customFormat="1" ht="0" hidden="1" customHeight="1" x14ac:dyDescent="0.35"/>
    <row r="35" s="2" customFormat="1" ht="0" hidden="1" customHeight="1" x14ac:dyDescent="0.35"/>
    <row r="36" s="2" customFormat="1" ht="0" hidden="1" customHeight="1" x14ac:dyDescent="0.35"/>
    <row r="37" s="2" customFormat="1" ht="0" hidden="1" customHeight="1" x14ac:dyDescent="0.35"/>
    <row r="38" s="2" customFormat="1" ht="0" hidden="1" customHeight="1" x14ac:dyDescent="0.35"/>
    <row r="39" s="2" customFormat="1" ht="0" hidden="1" customHeight="1" x14ac:dyDescent="0.35"/>
    <row r="40" s="2" customFormat="1" ht="0" hidden="1" customHeight="1" x14ac:dyDescent="0.35"/>
    <row r="41" s="2" customFormat="1" ht="0" hidden="1" customHeight="1" x14ac:dyDescent="0.35"/>
    <row r="42" s="2" customFormat="1" ht="0" hidden="1" customHeight="1" x14ac:dyDescent="0.35"/>
    <row r="43" s="2" customFormat="1" ht="0" hidden="1" customHeight="1" x14ac:dyDescent="0.35"/>
    <row r="44" s="2" customFormat="1" ht="0" hidden="1" customHeight="1" x14ac:dyDescent="0.35"/>
    <row r="45" s="2" customFormat="1" ht="0" hidden="1" customHeight="1" x14ac:dyDescent="0.35"/>
    <row r="46" s="2" customFormat="1" ht="0" hidden="1" customHeight="1" x14ac:dyDescent="0.35"/>
    <row r="47" s="2" customFormat="1" ht="0" hidden="1" customHeight="1" x14ac:dyDescent="0.35"/>
    <row r="48" s="2" customFormat="1" ht="0" hidden="1" customHeight="1" x14ac:dyDescent="0.35"/>
    <row r="49" s="2" customFormat="1" ht="0" hidden="1" customHeight="1" x14ac:dyDescent="0.35"/>
    <row r="50" s="2" customFormat="1" ht="0" hidden="1" customHeight="1" x14ac:dyDescent="0.35"/>
    <row r="1048560" ht="0.75" customHeight="1" x14ac:dyDescent="0.35"/>
  </sheetData>
  <sheetProtection algorithmName="SHA-512" hashValue="+/8JrRK8pfFoJDPOEitllQZ8nCm/W1n+6Y1COU+jDTz/oFu3gq5+jv3EgNO+FVuUrHcollba0IU71vUDgoYLFw==" saltValue="ldeyfY/MJ/DjcrUBZ4zZaA==" spinCount="100000" sheet="1"/>
  <mergeCells count="14">
    <mergeCell ref="AB6:AC6"/>
    <mergeCell ref="AD6:AH6"/>
    <mergeCell ref="AI6:AL6"/>
    <mergeCell ref="AM6:AP6"/>
    <mergeCell ref="B5:T5"/>
    <mergeCell ref="U5:AA5"/>
    <mergeCell ref="AB5:AH5"/>
    <mergeCell ref="AI5:AL5"/>
    <mergeCell ref="AM5:AP5"/>
    <mergeCell ref="B6:N6"/>
    <mergeCell ref="O6:Q6"/>
    <mergeCell ref="R6:T6"/>
    <mergeCell ref="U6:X6"/>
    <mergeCell ref="Z6:AA6"/>
  </mergeCells>
  <dataValidations count="2">
    <dataValidation errorStyle="information" allowBlank="1" showInputMessage="1" showErrorMessage="1" sqref="C2" xr:uid="{B5CD94F7-F5BF-477A-A6D3-905ECB739894}"/>
    <dataValidation allowBlank="1" showInputMessage="1" showErrorMessage="1" sqref="L11:U1048576" xr:uid="{721998E4-A046-43B1-A12E-D487632532A8}"/>
  </dataValidations>
  <hyperlinks>
    <hyperlink ref="AO8" r:id="rId1" xr:uid="{DFB3E3A4-2B7C-414E-A328-0683273C8036}"/>
    <hyperlink ref="AO9:AO10" r:id="rId2" display="first.last@abcpharmaco.com" xr:uid="{DDA8208D-8E2F-49BE-99E0-99D734B4716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99A2D-AD04-43F5-92E2-2C1258E8F2B1}">
  <sheetPr>
    <tabColor rgb="FF0078BF"/>
  </sheetPr>
  <dimension ref="A1:BM1048560"/>
  <sheetViews>
    <sheetView zoomScale="55" zoomScaleNormal="55" workbookViewId="0">
      <pane ySplit="7" topLeftCell="A8" activePane="bottomLeft" state="frozen"/>
      <selection activeCell="AD1" sqref="AD1"/>
      <selection pane="bottomLeft" activeCell="C9" sqref="C9"/>
    </sheetView>
  </sheetViews>
  <sheetFormatPr defaultColWidth="0" defaultRowHeight="0" customHeight="1" zeroHeight="1" x14ac:dyDescent="0.35"/>
  <cols>
    <col min="1" max="1" width="44.7265625" style="1" bestFit="1" customWidth="1"/>
    <col min="2" max="2" width="79.26953125" style="1" customWidth="1"/>
    <col min="3" max="6" width="61.26953125" style="1" customWidth="1"/>
    <col min="7" max="7" width="45" style="1" bestFit="1" customWidth="1"/>
    <col min="8" max="8" width="91" style="1" customWidth="1"/>
    <col min="9" max="9" width="20.26953125" style="1" customWidth="1"/>
    <col min="10" max="10" width="30.81640625" style="1" customWidth="1"/>
    <col min="11" max="11" width="34.1796875" style="1" customWidth="1"/>
    <col min="12" max="12" width="67.26953125" style="1" customWidth="1"/>
    <col min="13" max="13" width="61.1796875" style="1" customWidth="1"/>
    <col min="14" max="14" width="34.81640625" style="1" customWidth="1"/>
    <col min="15" max="15" width="33.453125" style="1" hidden="1" customWidth="1"/>
    <col min="16" max="16" width="32.81640625" style="1" hidden="1" customWidth="1"/>
    <col min="17" max="17" width="238" style="1" hidden="1" customWidth="1"/>
    <col min="18" max="18" width="32.1796875" style="1" customWidth="1"/>
    <col min="19" max="19" width="30.1796875" style="1" customWidth="1"/>
    <col min="20" max="20" width="206.81640625" style="1" customWidth="1"/>
    <col min="21" max="21" width="151.26953125" style="1" customWidth="1"/>
    <col min="22" max="22" width="122" style="1" customWidth="1"/>
    <col min="23" max="23" width="126.54296875" style="1" customWidth="1"/>
    <col min="24" max="24" width="159.26953125" style="1" customWidth="1"/>
    <col min="25" max="25" width="73.7265625" style="1" hidden="1" customWidth="1"/>
    <col min="26" max="26" width="40.81640625" style="1" customWidth="1"/>
    <col min="27" max="27" width="149.26953125" style="1" customWidth="1"/>
    <col min="28" max="28" width="34.1796875" style="1" hidden="1" customWidth="1"/>
    <col min="29" max="29" width="153.26953125" style="1" hidden="1" customWidth="1"/>
    <col min="30" max="30" width="38.1796875" style="1" customWidth="1"/>
    <col min="31" max="31" width="52.7265625" style="1" customWidth="1"/>
    <col min="32" max="32" width="35.453125" style="1" customWidth="1"/>
    <col min="33" max="33" width="143.1796875" style="1" customWidth="1"/>
    <col min="34" max="34" width="128.453125" style="1" customWidth="1"/>
    <col min="35" max="35" width="63.54296875" style="1" customWidth="1"/>
    <col min="36" max="36" width="63" style="1" customWidth="1"/>
    <col min="37" max="37" width="58.54296875" style="1" customWidth="1"/>
    <col min="38" max="38" width="34.54296875" style="1" customWidth="1"/>
    <col min="39" max="40" width="67.54296875" style="1" customWidth="1"/>
    <col min="41" max="41" width="72.26953125" style="1" customWidth="1"/>
    <col min="42" max="42" width="38.1796875" style="1" customWidth="1"/>
    <col min="43" max="53" width="9.1796875" style="1" hidden="1" customWidth="1"/>
    <col min="54" max="54" width="0" style="1" hidden="1" customWidth="1"/>
    <col min="55" max="57" width="20.26953125" style="1" hidden="1" customWidth="1"/>
    <col min="58" max="58" width="28.1796875" style="1" hidden="1" customWidth="1"/>
    <col min="59" max="60" width="34.54296875" style="1" hidden="1" customWidth="1"/>
    <col min="61" max="61" width="20.26953125" style="1" hidden="1" customWidth="1"/>
    <col min="62" max="62" width="28.1796875" style="1" hidden="1" customWidth="1"/>
    <col min="63" max="65" width="34.54296875" style="1" hidden="1" customWidth="1"/>
    <col min="66" max="16384" width="0" style="1" hidden="1"/>
  </cols>
  <sheetData>
    <row r="1" spans="1:53" s="16" customFormat="1" ht="46" hidden="1" x14ac:dyDescent="0.35">
      <c r="A1" s="2"/>
      <c r="B1" s="20" t="s">
        <v>86</v>
      </c>
      <c r="C1" s="19"/>
      <c r="D1" s="19"/>
      <c r="E1" s="19"/>
      <c r="F1" s="19"/>
      <c r="G1" s="19"/>
      <c r="H1" s="20"/>
      <c r="I1" s="20"/>
      <c r="J1" s="57"/>
      <c r="K1" s="57"/>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row>
    <row r="2" spans="1:53" s="14" customFormat="1" ht="23.5" hidden="1" x14ac:dyDescent="0.35">
      <c r="A2" s="2"/>
      <c r="B2" s="35" t="s">
        <v>87</v>
      </c>
      <c r="C2" s="22"/>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13"/>
      <c r="AR2" s="13"/>
      <c r="AS2" s="13"/>
      <c r="AT2" s="13"/>
      <c r="AU2" s="13"/>
      <c r="AV2" s="13"/>
      <c r="AW2" s="13"/>
      <c r="AX2" s="13"/>
      <c r="AY2" s="13"/>
      <c r="AZ2" s="13"/>
      <c r="BA2" s="13"/>
    </row>
    <row r="3" spans="1:53" s="2" customFormat="1" ht="18.649999999999999" hidden="1" customHeight="1" x14ac:dyDescent="0.35">
      <c r="B3" s="7"/>
      <c r="AQ3" s="8"/>
    </row>
    <row r="4" spans="1:53" s="2" customFormat="1" ht="18.649999999999999" hidden="1" customHeight="1" x14ac:dyDescent="0.35">
      <c r="B4" s="7" t="str">
        <f>B2</f>
        <v>Select the relevant RP from the drop down list</v>
      </c>
    </row>
    <row r="5" spans="1:53" s="15" customFormat="1" ht="45.65" hidden="1" customHeight="1" x14ac:dyDescent="0.35">
      <c r="A5" s="2"/>
      <c r="B5" s="124" t="s">
        <v>9</v>
      </c>
      <c r="C5" s="125"/>
      <c r="D5" s="125"/>
      <c r="E5" s="125"/>
      <c r="F5" s="125"/>
      <c r="G5" s="125"/>
      <c r="H5" s="125"/>
      <c r="I5" s="125"/>
      <c r="J5" s="125"/>
      <c r="K5" s="125"/>
      <c r="L5" s="125"/>
      <c r="M5" s="125"/>
      <c r="N5" s="125"/>
      <c r="O5" s="125"/>
      <c r="P5" s="125"/>
      <c r="Q5" s="125"/>
      <c r="R5" s="125"/>
      <c r="S5" s="125"/>
      <c r="T5" s="126"/>
      <c r="U5" s="127" t="s">
        <v>10</v>
      </c>
      <c r="V5" s="128"/>
      <c r="W5" s="128"/>
      <c r="X5" s="128"/>
      <c r="Y5" s="128"/>
      <c r="Z5" s="128"/>
      <c r="AA5" s="129"/>
      <c r="AB5" s="133" t="s">
        <v>11</v>
      </c>
      <c r="AC5" s="134"/>
      <c r="AD5" s="134"/>
      <c r="AE5" s="134"/>
      <c r="AF5" s="134"/>
      <c r="AG5" s="134"/>
      <c r="AH5" s="135"/>
      <c r="AI5" s="133" t="s">
        <v>12</v>
      </c>
      <c r="AJ5" s="134"/>
      <c r="AK5" s="134"/>
      <c r="AL5" s="135"/>
      <c r="AM5" s="133" t="s">
        <v>13</v>
      </c>
      <c r="AN5" s="134"/>
      <c r="AO5" s="134"/>
      <c r="AP5" s="135"/>
    </row>
    <row r="6" spans="1:53" s="18" customFormat="1" ht="72" customHeight="1" x14ac:dyDescent="0.35">
      <c r="A6" s="2"/>
      <c r="B6" s="146" t="s">
        <v>7271</v>
      </c>
      <c r="C6" s="146"/>
      <c r="D6" s="146"/>
      <c r="E6" s="146"/>
      <c r="F6" s="146"/>
      <c r="G6" s="146"/>
      <c r="H6" s="146"/>
      <c r="I6" s="146"/>
      <c r="J6" s="146"/>
      <c r="K6" s="146"/>
      <c r="L6" s="146"/>
      <c r="M6" s="146"/>
      <c r="N6" s="146"/>
      <c r="O6" s="144" t="s">
        <v>14</v>
      </c>
      <c r="P6" s="144"/>
      <c r="Q6" s="144"/>
      <c r="R6" s="144" t="s">
        <v>7280</v>
      </c>
      <c r="S6" s="144"/>
      <c r="T6" s="144"/>
      <c r="U6" s="144" t="s">
        <v>7275</v>
      </c>
      <c r="V6" s="144"/>
      <c r="W6" s="144"/>
      <c r="X6" s="144"/>
      <c r="Y6" s="69" t="s">
        <v>16</v>
      </c>
      <c r="Z6" s="144" t="s">
        <v>7279</v>
      </c>
      <c r="AA6" s="147"/>
      <c r="AB6" s="142" t="s">
        <v>18</v>
      </c>
      <c r="AC6" s="142"/>
      <c r="AD6" s="143" t="s">
        <v>7278</v>
      </c>
      <c r="AE6" s="159"/>
      <c r="AF6" s="159"/>
      <c r="AG6" s="159"/>
      <c r="AH6" s="160"/>
      <c r="AI6" s="142" t="s">
        <v>7277</v>
      </c>
      <c r="AJ6" s="142"/>
      <c r="AK6" s="142"/>
      <c r="AL6" s="143"/>
      <c r="AM6" s="144" t="s">
        <v>13</v>
      </c>
      <c r="AN6" s="144"/>
      <c r="AO6" s="144"/>
      <c r="AP6" s="145"/>
      <c r="AQ6" s="17"/>
      <c r="AR6" s="17"/>
      <c r="AS6" s="17"/>
      <c r="AT6" s="17"/>
    </row>
    <row r="7" spans="1:53" s="24" customFormat="1" ht="100.5" customHeight="1" x14ac:dyDescent="0.35">
      <c r="B7" s="47" t="s">
        <v>88</v>
      </c>
      <c r="C7" s="47" t="s">
        <v>89</v>
      </c>
      <c r="D7" s="47" t="s">
        <v>90</v>
      </c>
      <c r="E7" s="47" t="s">
        <v>91</v>
      </c>
      <c r="F7" s="47" t="s">
        <v>92</v>
      </c>
      <c r="G7" s="47" t="s">
        <v>93</v>
      </c>
      <c r="H7" s="51" t="s">
        <v>94</v>
      </c>
      <c r="I7" s="82" t="s">
        <v>27</v>
      </c>
      <c r="J7" s="83" t="s">
        <v>95</v>
      </c>
      <c r="K7" s="84" t="s">
        <v>96</v>
      </c>
      <c r="L7" s="51" t="s">
        <v>97</v>
      </c>
      <c r="M7" s="51" t="s">
        <v>98</v>
      </c>
      <c r="N7" s="51" t="s">
        <v>99</v>
      </c>
      <c r="O7" s="46" t="s">
        <v>100</v>
      </c>
      <c r="P7" s="46" t="s">
        <v>101</v>
      </c>
      <c r="Q7" s="47" t="s">
        <v>35</v>
      </c>
      <c r="R7" s="46" t="s">
        <v>102</v>
      </c>
      <c r="S7" s="46" t="s">
        <v>103</v>
      </c>
      <c r="T7" s="47" t="s">
        <v>38</v>
      </c>
      <c r="U7" s="47" t="s">
        <v>7284</v>
      </c>
      <c r="V7" s="47" t="s">
        <v>40</v>
      </c>
      <c r="W7" s="47" t="s">
        <v>41</v>
      </c>
      <c r="X7" s="47" t="s">
        <v>42</v>
      </c>
      <c r="Y7" s="47" t="s">
        <v>104</v>
      </c>
      <c r="Z7" s="47" t="s">
        <v>105</v>
      </c>
      <c r="AA7" s="47" t="s">
        <v>45</v>
      </c>
      <c r="AB7" s="83" t="s">
        <v>106</v>
      </c>
      <c r="AC7" s="85" t="s">
        <v>47</v>
      </c>
      <c r="AD7" s="50" t="s">
        <v>107</v>
      </c>
      <c r="AE7" s="50" t="s">
        <v>108</v>
      </c>
      <c r="AF7" s="46" t="s">
        <v>109</v>
      </c>
      <c r="AG7" s="51" t="s">
        <v>51</v>
      </c>
      <c r="AH7" s="47" t="s">
        <v>110</v>
      </c>
      <c r="AI7" s="51" t="s">
        <v>53</v>
      </c>
      <c r="AJ7" s="51" t="s">
        <v>54</v>
      </c>
      <c r="AK7" s="86" t="s">
        <v>55</v>
      </c>
      <c r="AL7" s="87" t="s">
        <v>111</v>
      </c>
      <c r="AM7" s="51" t="s">
        <v>57</v>
      </c>
      <c r="AN7" s="88" t="s">
        <v>58</v>
      </c>
      <c r="AO7" s="86" t="s">
        <v>59</v>
      </c>
      <c r="AP7" s="89" t="s">
        <v>60</v>
      </c>
    </row>
    <row r="8" spans="1:53" s="33" customFormat="1" ht="166.5" x14ac:dyDescent="0.35">
      <c r="A8" s="26" t="s">
        <v>124</v>
      </c>
      <c r="B8" s="26" t="s">
        <v>125</v>
      </c>
      <c r="C8" s="27" t="s">
        <v>114</v>
      </c>
      <c r="D8" s="27" t="s">
        <v>115</v>
      </c>
      <c r="E8" s="27" t="s">
        <v>116</v>
      </c>
      <c r="F8" s="27" t="s">
        <v>117</v>
      </c>
      <c r="G8" s="26" t="s">
        <v>61</v>
      </c>
      <c r="H8" s="26" t="s">
        <v>126</v>
      </c>
      <c r="I8" s="26" t="s">
        <v>72</v>
      </c>
      <c r="J8" s="56" t="s">
        <v>73</v>
      </c>
      <c r="K8" s="56"/>
      <c r="L8" s="26">
        <v>5.2</v>
      </c>
      <c r="M8" s="26">
        <v>3.5</v>
      </c>
      <c r="N8" s="26"/>
      <c r="O8" s="25"/>
      <c r="P8" s="25"/>
      <c r="Q8" s="26"/>
      <c r="R8" s="25" t="s">
        <v>74</v>
      </c>
      <c r="S8" s="25" t="s">
        <v>74</v>
      </c>
      <c r="T8" s="26" t="s">
        <v>127</v>
      </c>
      <c r="U8" s="26" t="s">
        <v>75</v>
      </c>
      <c r="V8" s="26" t="s">
        <v>66</v>
      </c>
      <c r="W8" s="26" t="s">
        <v>67</v>
      </c>
      <c r="X8" s="26" t="s">
        <v>121</v>
      </c>
      <c r="Y8" s="26"/>
      <c r="Z8" s="25" t="s">
        <v>128</v>
      </c>
      <c r="AA8" s="26" t="s">
        <v>129</v>
      </c>
      <c r="AB8" s="26"/>
      <c r="AC8" s="26"/>
      <c r="AD8" s="56"/>
      <c r="AE8" s="26"/>
      <c r="AF8" s="25"/>
      <c r="AG8" s="26"/>
      <c r="AH8" s="26"/>
      <c r="AI8" s="26" t="s">
        <v>76</v>
      </c>
      <c r="AJ8" s="26" t="s">
        <v>77</v>
      </c>
      <c r="AK8" s="26" t="s">
        <v>82</v>
      </c>
      <c r="AL8" s="34">
        <v>45484</v>
      </c>
      <c r="AM8" s="26" t="s">
        <v>69</v>
      </c>
      <c r="AN8" s="26" t="s">
        <v>70</v>
      </c>
      <c r="AO8" s="32" t="s">
        <v>71</v>
      </c>
      <c r="AP8" s="23" t="s">
        <v>123</v>
      </c>
    </row>
    <row r="9" spans="1:53" s="33" customFormat="1" ht="126.75" customHeight="1" x14ac:dyDescent="0.35">
      <c r="A9" s="26" t="s">
        <v>130</v>
      </c>
      <c r="B9" s="26" t="s">
        <v>125</v>
      </c>
      <c r="C9" s="27" t="s">
        <v>114</v>
      </c>
      <c r="D9" s="27" t="s">
        <v>115</v>
      </c>
      <c r="E9" s="27" t="s">
        <v>116</v>
      </c>
      <c r="F9" s="27" t="s">
        <v>117</v>
      </c>
      <c r="G9" s="26" t="s">
        <v>61</v>
      </c>
      <c r="H9" s="26" t="s">
        <v>131</v>
      </c>
      <c r="I9" s="26" t="s">
        <v>72</v>
      </c>
      <c r="J9" s="56" t="s">
        <v>78</v>
      </c>
      <c r="K9" s="56" t="s">
        <v>73</v>
      </c>
      <c r="L9" s="26">
        <v>4.3</v>
      </c>
      <c r="M9" s="26">
        <v>3.5</v>
      </c>
      <c r="N9" s="26"/>
      <c r="O9" s="25"/>
      <c r="P9" s="25"/>
      <c r="Q9" s="26" t="s">
        <v>79</v>
      </c>
      <c r="R9" s="25"/>
      <c r="S9" s="25" t="s">
        <v>80</v>
      </c>
      <c r="T9" s="26" t="s">
        <v>81</v>
      </c>
      <c r="U9" s="26"/>
      <c r="V9" s="26" t="s">
        <v>66</v>
      </c>
      <c r="W9" s="26" t="s">
        <v>67</v>
      </c>
      <c r="X9" s="26" t="s">
        <v>121</v>
      </c>
      <c r="Y9" s="26"/>
      <c r="Z9" s="26" t="s">
        <v>132</v>
      </c>
      <c r="AA9" s="26"/>
      <c r="AB9" s="26"/>
      <c r="AC9" s="26"/>
      <c r="AD9" s="25"/>
      <c r="AE9" s="26"/>
      <c r="AF9" s="25"/>
      <c r="AG9" s="26"/>
      <c r="AH9" s="26"/>
      <c r="AI9" s="26" t="s">
        <v>76</v>
      </c>
      <c r="AJ9" s="26" t="s">
        <v>82</v>
      </c>
      <c r="AK9" s="26"/>
      <c r="AL9" s="34"/>
      <c r="AM9" s="26" t="s">
        <v>69</v>
      </c>
      <c r="AN9" s="26" t="s">
        <v>70</v>
      </c>
      <c r="AO9" s="32" t="s">
        <v>71</v>
      </c>
      <c r="AP9" s="23" t="s">
        <v>123</v>
      </c>
    </row>
    <row r="10" spans="1:53" s="33" customFormat="1" ht="126.75" customHeight="1" x14ac:dyDescent="0.35">
      <c r="A10" s="26" t="s">
        <v>133</v>
      </c>
      <c r="B10" s="26" t="s">
        <v>125</v>
      </c>
      <c r="C10" s="27" t="s">
        <v>114</v>
      </c>
      <c r="D10" s="27" t="s">
        <v>115</v>
      </c>
      <c r="E10" s="27" t="s">
        <v>116</v>
      </c>
      <c r="F10" s="27" t="s">
        <v>117</v>
      </c>
      <c r="G10" s="26" t="s">
        <v>61</v>
      </c>
      <c r="H10" s="26" t="s">
        <v>83</v>
      </c>
      <c r="I10" s="26" t="s">
        <v>72</v>
      </c>
      <c r="J10" s="56" t="s">
        <v>84</v>
      </c>
      <c r="K10" s="56" t="s">
        <v>78</v>
      </c>
      <c r="L10" s="26">
        <v>8</v>
      </c>
      <c r="M10" s="26"/>
      <c r="N10" s="28" t="s">
        <v>134</v>
      </c>
      <c r="O10" s="25"/>
      <c r="P10" s="25"/>
      <c r="Q10" s="26"/>
      <c r="R10" s="25"/>
      <c r="S10" s="25"/>
      <c r="T10" s="26"/>
      <c r="U10" s="26"/>
      <c r="V10" s="26" t="s">
        <v>66</v>
      </c>
      <c r="W10" s="26" t="s">
        <v>67</v>
      </c>
      <c r="X10" s="26" t="s">
        <v>121</v>
      </c>
      <c r="Y10" s="26"/>
      <c r="Z10" s="26"/>
      <c r="AA10" s="26"/>
      <c r="AB10" s="26"/>
      <c r="AC10" s="26"/>
      <c r="AD10" s="56">
        <v>45839</v>
      </c>
      <c r="AE10" s="25">
        <v>2.5</v>
      </c>
      <c r="AF10" s="56" t="s">
        <v>135</v>
      </c>
      <c r="AG10" s="26" t="s">
        <v>136</v>
      </c>
      <c r="AH10" s="26" t="s">
        <v>137</v>
      </c>
      <c r="AI10" s="26" t="s">
        <v>85</v>
      </c>
      <c r="AJ10" s="26"/>
      <c r="AK10" s="30"/>
      <c r="AL10" s="31"/>
      <c r="AM10" s="26" t="s">
        <v>69</v>
      </c>
      <c r="AN10" s="26" t="s">
        <v>70</v>
      </c>
      <c r="AO10" s="32" t="s">
        <v>71</v>
      </c>
      <c r="AP10" s="23" t="s">
        <v>123</v>
      </c>
    </row>
    <row r="11" spans="1:53" s="2" customFormat="1" ht="0" hidden="1" customHeight="1" x14ac:dyDescent="0.35">
      <c r="A11" s="26" t="s">
        <v>133</v>
      </c>
      <c r="B11" s="26" t="s">
        <v>125</v>
      </c>
      <c r="C11" s="27" t="s">
        <v>114</v>
      </c>
      <c r="D11" s="27" t="s">
        <v>115</v>
      </c>
      <c r="E11" s="27" t="s">
        <v>116</v>
      </c>
      <c r="F11" s="27" t="s">
        <v>117</v>
      </c>
      <c r="G11" s="26" t="s">
        <v>61</v>
      </c>
      <c r="H11" s="26" t="s">
        <v>83</v>
      </c>
      <c r="I11" s="26" t="s">
        <v>72</v>
      </c>
      <c r="J11" s="56" t="s">
        <v>84</v>
      </c>
      <c r="K11" s="56" t="s">
        <v>78</v>
      </c>
      <c r="L11" s="26">
        <v>8</v>
      </c>
      <c r="M11" s="26"/>
      <c r="N11" s="28" t="s">
        <v>134</v>
      </c>
      <c r="O11" s="25"/>
      <c r="P11" s="25"/>
      <c r="Q11" s="26"/>
      <c r="R11" s="25"/>
      <c r="S11" s="25"/>
      <c r="T11" s="26"/>
      <c r="U11" s="26"/>
      <c r="V11" s="26" t="s">
        <v>66</v>
      </c>
      <c r="W11" s="26" t="s">
        <v>67</v>
      </c>
      <c r="X11" s="26" t="s">
        <v>121</v>
      </c>
      <c r="Y11" s="26"/>
      <c r="Z11" s="26"/>
      <c r="AA11" s="26"/>
      <c r="AB11" s="26"/>
      <c r="AC11" s="26"/>
      <c r="AD11" s="56">
        <v>45839</v>
      </c>
      <c r="AE11" s="25">
        <v>2.5</v>
      </c>
      <c r="AF11" s="56" t="s">
        <v>135</v>
      </c>
      <c r="AG11" s="26" t="s">
        <v>136</v>
      </c>
      <c r="AH11" s="26" t="s">
        <v>137</v>
      </c>
      <c r="AI11" s="26" t="s">
        <v>85</v>
      </c>
      <c r="AJ11" s="26"/>
      <c r="AK11" s="30"/>
      <c r="AL11" s="31"/>
      <c r="AM11" s="26" t="s">
        <v>69</v>
      </c>
      <c r="AN11" s="26" t="s">
        <v>70</v>
      </c>
      <c r="AO11" s="32" t="s">
        <v>71</v>
      </c>
      <c r="AP11" s="23" t="s">
        <v>123</v>
      </c>
    </row>
    <row r="12" spans="1:53" s="2" customFormat="1" ht="0" hidden="1" customHeight="1" x14ac:dyDescent="0.35"/>
    <row r="13" spans="1:53" s="2" customFormat="1" ht="0" hidden="1" customHeight="1" x14ac:dyDescent="0.35"/>
    <row r="14" spans="1:53" s="2" customFormat="1" ht="0" hidden="1" customHeight="1" x14ac:dyDescent="0.35"/>
    <row r="15" spans="1:53" s="2" customFormat="1" ht="0" hidden="1" customHeight="1" x14ac:dyDescent="0.35"/>
    <row r="16" spans="1:53" s="2" customFormat="1" ht="0" hidden="1" customHeight="1" x14ac:dyDescent="0.35">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row>
    <row r="17" spans="2:53" s="2" customFormat="1" ht="0" hidden="1" customHeight="1" x14ac:dyDescent="0.35">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row>
    <row r="18" spans="2:53" s="2" customFormat="1" ht="0" hidden="1" customHeight="1" x14ac:dyDescent="0.35">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row>
    <row r="19" spans="2:53" s="2" customFormat="1" ht="0" hidden="1" customHeight="1" x14ac:dyDescent="0.35">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row>
    <row r="20" spans="2:53" s="2" customFormat="1" ht="0" hidden="1" customHeight="1" x14ac:dyDescent="0.35">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row>
    <row r="21" spans="2:53" s="2" customFormat="1" ht="0" hidden="1" customHeight="1" x14ac:dyDescent="0.35">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row>
    <row r="22" spans="2:53" s="2" customFormat="1" ht="0" hidden="1" customHeight="1" x14ac:dyDescent="0.35">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row>
    <row r="23" spans="2:53" s="2" customFormat="1" ht="0" hidden="1" customHeight="1" x14ac:dyDescent="0.35">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row>
    <row r="24" spans="2:53" s="2" customFormat="1" ht="0" hidden="1" customHeight="1" x14ac:dyDescent="0.35">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row>
    <row r="25" spans="2:53" s="2" customFormat="1" ht="0" hidden="1" customHeight="1" x14ac:dyDescent="0.35">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row>
    <row r="26" spans="2:53" s="2" customFormat="1" ht="0" hidden="1" customHeight="1" x14ac:dyDescent="0.35">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row>
    <row r="27" spans="2:53" s="2" customFormat="1" ht="0" hidden="1" customHeight="1" x14ac:dyDescent="0.35">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row>
    <row r="28" spans="2:53" s="2" customFormat="1" ht="0" hidden="1" customHeight="1" x14ac:dyDescent="0.35">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row>
    <row r="29" spans="2:53" s="2" customFormat="1" ht="0" hidden="1" customHeight="1" x14ac:dyDescent="0.35">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row>
    <row r="30" spans="2:53" s="2" customFormat="1" ht="0" hidden="1" customHeight="1" x14ac:dyDescent="0.35">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row>
    <row r="31" spans="2:53" s="2" customFormat="1" ht="0" hidden="1" customHeight="1" x14ac:dyDescent="0.35">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row>
    <row r="32" spans="2:53" s="2" customFormat="1" ht="0" hidden="1" customHeight="1" x14ac:dyDescent="0.35">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row>
    <row r="33" spans="2:53" s="2" customFormat="1" ht="0" hidden="1" customHeight="1" x14ac:dyDescent="0.35">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row>
    <row r="34" spans="2:53" s="2" customFormat="1" ht="0" hidden="1" customHeight="1" x14ac:dyDescent="0.35">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row>
    <row r="35" spans="2:53" s="2" customFormat="1" ht="0" hidden="1" customHeight="1" x14ac:dyDescent="0.35">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row>
    <row r="36" spans="2:53" s="2" customFormat="1" ht="0" hidden="1" customHeight="1" x14ac:dyDescent="0.35">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row>
    <row r="37" spans="2:53" s="2" customFormat="1" ht="0" hidden="1" customHeight="1" x14ac:dyDescent="0.35">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row>
    <row r="38" spans="2:53" s="2" customFormat="1" ht="0" hidden="1" customHeight="1" x14ac:dyDescent="0.35">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row>
    <row r="39" spans="2:53" s="2" customFormat="1" ht="0" hidden="1" customHeight="1" x14ac:dyDescent="0.35">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row>
    <row r="40" spans="2:53" s="2" customFormat="1" ht="0" hidden="1" customHeight="1" x14ac:dyDescent="0.35">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row>
    <row r="41" spans="2:53" s="2" customFormat="1" ht="0" hidden="1" customHeight="1" x14ac:dyDescent="0.35">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row>
    <row r="42" spans="2:53" s="2" customFormat="1" ht="0" hidden="1" customHeight="1" x14ac:dyDescent="0.35">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row>
    <row r="43" spans="2:53" s="2" customFormat="1" ht="0" hidden="1" customHeight="1" x14ac:dyDescent="0.35">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row>
    <row r="44" spans="2:53" s="2" customFormat="1" ht="0" hidden="1" customHeight="1" x14ac:dyDescent="0.35">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row>
    <row r="45" spans="2:53" s="2" customFormat="1" ht="0" hidden="1" customHeight="1" x14ac:dyDescent="0.3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row>
    <row r="46" spans="2:53" s="2" customFormat="1" ht="0" hidden="1" customHeight="1" x14ac:dyDescent="0.35">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row>
    <row r="47" spans="2:53" s="2" customFormat="1" ht="0" hidden="1" customHeight="1" x14ac:dyDescent="0.35">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row>
    <row r="48" spans="2:53" s="2" customFormat="1" ht="0" hidden="1" customHeight="1" x14ac:dyDescent="0.35">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row>
    <row r="49" spans="2:53" s="2" customFormat="1" ht="0" hidden="1" customHeight="1" x14ac:dyDescent="0.35">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row>
    <row r="50" spans="2:53" s="2" customFormat="1" ht="0" hidden="1" customHeight="1" x14ac:dyDescent="0.35">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row>
    <row r="1048560" ht="0.75" customHeight="1" x14ac:dyDescent="0.35"/>
  </sheetData>
  <sheetProtection algorithmName="SHA-512" hashValue="4G1k4Sud7nCB9l3pwnDxEk9tPoPhcz9A2lguDK5FRIROje8UDHNgTbL4m90JzM1MGuYmp4bCxhs3mjLCz6JpCg==" saltValue="J23wba5/S0rXT136VVlvaA==" spinCount="100000" sheet="1"/>
  <mergeCells count="14">
    <mergeCell ref="AB6:AC6"/>
    <mergeCell ref="AD6:AH6"/>
    <mergeCell ref="AI6:AL6"/>
    <mergeCell ref="AM6:AP6"/>
    <mergeCell ref="B5:T5"/>
    <mergeCell ref="U5:AA5"/>
    <mergeCell ref="AB5:AH5"/>
    <mergeCell ref="AI5:AL5"/>
    <mergeCell ref="AM5:AP5"/>
    <mergeCell ref="B6:N6"/>
    <mergeCell ref="O6:Q6"/>
    <mergeCell ref="R6:T6"/>
    <mergeCell ref="U6:X6"/>
    <mergeCell ref="Z6:AA6"/>
  </mergeCells>
  <dataValidations count="2">
    <dataValidation allowBlank="1" showInputMessage="1" showErrorMessage="1" sqref="L12:U1048576" xr:uid="{21379344-03DD-46C6-B6E7-E069AEDA6B95}"/>
    <dataValidation errorStyle="information" allowBlank="1" showInputMessage="1" showErrorMessage="1" sqref="C2" xr:uid="{58CBE9DB-0F93-4245-88A7-43D0FBF0CF38}"/>
  </dataValidations>
  <hyperlinks>
    <hyperlink ref="AO9:AO11" r:id="rId1" display="first.last@abcpharmaco.com" xr:uid="{E8575054-CEEF-41F7-83DD-2B646FCB1912}"/>
    <hyperlink ref="AO8:AO10" r:id="rId2" display="first.last@abcpharmaco.com" xr:uid="{A8340900-0311-476D-B774-24625F891A1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E922F-501D-4CCF-A531-0CFDC0A5A324}">
  <dimension ref="A1:GG6315"/>
  <sheetViews>
    <sheetView topLeftCell="E1" zoomScale="85" zoomScaleNormal="85" workbookViewId="0">
      <selection activeCell="I4" sqref="I4"/>
    </sheetView>
  </sheetViews>
  <sheetFormatPr defaultRowHeight="14.5" x14ac:dyDescent="0.35"/>
  <cols>
    <col min="1" max="3" width="26.453125" customWidth="1"/>
    <col min="4" max="4" width="26.7265625" customWidth="1"/>
    <col min="5" max="5" width="26.453125" customWidth="1"/>
    <col min="6" max="6" width="26.54296875" customWidth="1"/>
    <col min="7" max="7" width="26.7265625" customWidth="1"/>
    <col min="8" max="8" width="26.453125" customWidth="1"/>
  </cols>
  <sheetData>
    <row r="1" spans="1:189" ht="43.5" x14ac:dyDescent="0.35">
      <c r="A1" s="100" t="s">
        <v>138</v>
      </c>
      <c r="B1" s="100" t="s">
        <v>139</v>
      </c>
      <c r="C1" s="100" t="s">
        <v>140</v>
      </c>
      <c r="D1" s="100" t="s">
        <v>141</v>
      </c>
      <c r="E1" s="100" t="s">
        <v>142</v>
      </c>
      <c r="F1" s="100" t="s">
        <v>143</v>
      </c>
      <c r="G1" s="100" t="s">
        <v>144</v>
      </c>
      <c r="H1" s="100" t="s">
        <v>145</v>
      </c>
      <c r="J1" t="str" cm="1">
        <f t="array" ref="J1:GG1">TRANSPOSE(G2:G181)</f>
        <v>3M Pharmaceuticals Australia Pty Ltd</v>
      </c>
      <c r="K1" t="str">
        <v>A.Menarini Australia Pty Limited</v>
      </c>
      <c r="L1" t="str">
        <v>Abbott Australasia Pty Ltd</v>
      </c>
      <c r="M1" t="str">
        <v>AbbVie Pty Ltd</v>
      </c>
      <c r="N1" t="str">
        <v>Accord Healthcare Pty. Ltd.</v>
      </c>
      <c r="O1" t="str">
        <v>Actavis Pty Ltd</v>
      </c>
      <c r="P1" t="str">
        <v>AFT Pharmaceuticals (AU) Pty Ltd</v>
      </c>
      <c r="Q1" t="str">
        <v>Alcon Laboratories (Australia) Pty Ltd</v>
      </c>
      <c r="R1" t="str">
        <v>Alexion Pharmaceuticals Australasia Pty Ltd</v>
      </c>
      <c r="S1" t="str">
        <v>Alphapharm Pty Ltd</v>
      </c>
      <c r="T1" t="str">
        <v>Amdipharm Mercury (Australia) Pty Limited</v>
      </c>
      <c r="U1" t="str">
        <v>Amgen Australia Pty Limited</v>
      </c>
      <c r="V1" t="str">
        <v>AMICUS THERAPEUTICS PTY LTD</v>
      </c>
      <c r="W1" t="str">
        <v>Amneal Pharmaceuticals Pty Ltd</v>
      </c>
      <c r="X1" t="str">
        <v>ANTENGENE (AUS) PTY. LTD.</v>
      </c>
      <c r="Y1" t="str">
        <v>Apotex Pty Ltd</v>
      </c>
      <c r="Z1" t="str">
        <v>Arrotex Pharmaceuticals Pty Ltd</v>
      </c>
      <c r="AA1" t="str">
        <v>Arrow Pharma Pty Ltd</v>
      </c>
      <c r="AB1" t="str">
        <v>Ascensia Diabetes Care Australia Pty Limited</v>
      </c>
      <c r="AC1" t="str">
        <v>Aspen Pharmacare Australia Pty Limited</v>
      </c>
      <c r="AD1" t="str">
        <v>Astellas Pharma Australia Pty Ltd</v>
      </c>
      <c r="AE1" t="str">
        <v>AstraZeneca Pty Ltd</v>
      </c>
      <c r="AF1" t="str">
        <v>AU Pharma Pty Ltd</v>
      </c>
      <c r="AG1" t="str">
        <v>Avallon Pharmaceuticals Pty Limited</v>
      </c>
      <c r="AH1" t="str">
        <v>B. Braun Australia Pty Ltd</v>
      </c>
      <c r="AI1" t="str">
        <v>Bausch &amp; Lomb (Australia) Pty Ltd</v>
      </c>
      <c r="AJ1" t="str">
        <v>Baxter Healthcare Pty Limited</v>
      </c>
      <c r="AK1" t="str">
        <v>Bayer Australia Ltd</v>
      </c>
      <c r="AL1" t="str">
        <v>Beiersdorf Australia Ltd</v>
      </c>
      <c r="AM1" t="str">
        <v>BeiGene AUS Pty Ltd</v>
      </c>
      <c r="AN1" t="str">
        <v>Besins Healthcare Australia Pty Ltd</v>
      </c>
      <c r="AO1" t="str">
        <v>Bio Revive Pty Ltd</v>
      </c>
      <c r="AP1" t="str">
        <v>Biogen Australia Pty Ltd</v>
      </c>
      <c r="AQ1" t="str">
        <v>BioMarin Pharmaceutical Australia Pty Ltd</v>
      </c>
      <c r="AR1" t="str">
        <v>Biomed Aust Pty Limited</v>
      </c>
      <c r="AS1" t="str">
        <v>Blackmores Limited</v>
      </c>
      <c r="AT1" t="str">
        <v>Boehringer Ingelheim Pty Ltd</v>
      </c>
      <c r="AU1" t="str">
        <v>Boucher &amp; Muir Pty Ltd</v>
      </c>
      <c r="AV1" t="str">
        <v>Bridgewest Perth Pharma Pty Ltd</v>
      </c>
      <c r="AW1" t="str">
        <v>Bristol-Myers Squibb Australia Pty Ltd</v>
      </c>
      <c r="AX1" t="str">
        <v>BSN medical (Aust.) Pty Ltd</v>
      </c>
      <c r="AY1" t="str">
        <v>BTC Speciality Health Pty Ltd</v>
      </c>
      <c r="AZ1" t="str">
        <v>Camurus Pty Ltd</v>
      </c>
      <c r="BA1" t="str">
        <v>Care Pharmaceuticals Pty Limited</v>
      </c>
      <c r="BB1" t="str">
        <v>Celgene Pty Limited</v>
      </c>
      <c r="BC1" t="str">
        <v>Celltrion Healthcare Australia Pty Ltd</v>
      </c>
      <c r="BD1" t="str">
        <v>Chiesi Australia Pty Ltd</v>
      </c>
      <c r="BE1" t="str">
        <v>Church &amp; Dwight (Australia) Pty Ltd</v>
      </c>
      <c r="BF1" t="str">
        <v>Cipla Australia Pty Ltd</v>
      </c>
      <c r="BG1" t="str">
        <v>Clinect Pty Ltd</v>
      </c>
      <c r="BH1" t="str">
        <v>CNS Pharma Pty Ltd</v>
      </c>
      <c r="BI1" t="str">
        <v>Colgate Oral Care</v>
      </c>
      <c r="BJ1" t="str">
        <v>Coloplast Pty Ltd</v>
      </c>
      <c r="BK1" t="str">
        <v>Contact Lens Centre Australia Limited</v>
      </c>
      <c r="BL1" t="str">
        <v>ConvaTec Australia Pty Ltd</v>
      </c>
      <c r="BM1" t="str">
        <v>Cortex Health Pty Ltd</v>
      </c>
      <c r="BN1" t="str">
        <v>De Fries Industries Pty Ltd</v>
      </c>
      <c r="BO1" t="str">
        <v>Department of Health</v>
      </c>
      <c r="BP1" t="str">
        <v>Dr Falk Pharma Australia Pty Ltd</v>
      </c>
      <c r="BQ1" t="str">
        <v>Dr Reddy's Laboratories (Australia) Pty Ltd</v>
      </c>
      <c r="BR1" t="str">
        <v>Echo Therapeutics Pty Ltd</v>
      </c>
      <c r="BS1" t="str">
        <v>Ego Pharmaceuticals Pty Ltd</v>
      </c>
      <c r="BT1" t="str">
        <v>Eisai Australia Pty Ltd</v>
      </c>
      <c r="BU1" t="str">
        <v>Eli Lilly Australia Pty Ltd</v>
      </c>
      <c r="BV1" t="str">
        <v>Encapsulate Pharma Pty Ltd</v>
      </c>
      <c r="BW1" t="str">
        <v>EUGIA PHARMA (AUSTRALIA) PTY LTD</v>
      </c>
      <c r="BX1" t="str">
        <v>Ferring Pharmaceuticals Pty Limited</v>
      </c>
      <c r="BY1" t="str">
        <v>For Benefit Medicines Pty Ltd</v>
      </c>
      <c r="BZ1" t="str">
        <v>Fresenius Kabi Australia Pty Limited</v>
      </c>
      <c r="CA1" t="str">
        <v>Galderma Australia Pty Ltd</v>
      </c>
      <c r="CB1" t="str">
        <v>Gedeon Richter Australia Pty Ltd</v>
      </c>
      <c r="CC1" t="str">
        <v>Gem Pharma Pty Ltd</v>
      </c>
      <c r="CD1" t="str">
        <v>Generic Health Pty Ltd</v>
      </c>
      <c r="CE1" t="str">
        <v>Gilead Sciences Pty Limited</v>
      </c>
      <c r="CF1" t="str">
        <v>GlaxoSmithKline Australia Pty Ltd</v>
      </c>
      <c r="CG1" t="str">
        <v>Glenmark Pharmaceuticals (Australia) Pty Ltd</v>
      </c>
      <c r="CH1" t="str">
        <v>HALEON AUSTRALIA PTY LTD</v>
      </c>
      <c r="CI1" t="str">
        <v>HAMELN PHARMA PTY. LTD.</v>
      </c>
      <c r="CJ1" t="str">
        <v>I-Care Pharma Distributors Pty Ltd</v>
      </c>
      <c r="CK1" t="str">
        <v>Indivior Pty Ltd</v>
      </c>
      <c r="CL1" t="str">
        <v>iNova Pharmaceuticals (Australia) Pty Limited</v>
      </c>
      <c r="CM1" t="str">
        <v>InterPharma Pty Ltd</v>
      </c>
      <c r="CN1" t="str">
        <v>Ipsen Pty Ltd</v>
      </c>
      <c r="CO1" t="str">
        <v>Janssen-Cilag Pty Ltd</v>
      </c>
      <c r="CP1" t="str">
        <v>JAZZ PHARMACEUTICALS ANZ PTY LTD</v>
      </c>
      <c r="CQ1" t="str">
        <v>Johnson &amp; Johnson Medical Pty Ltd</v>
      </c>
      <c r="CR1" t="str">
        <v>Johnson &amp; Johnson Pacific Pty Limited</v>
      </c>
      <c r="CS1" t="str">
        <v>Juniper Biologics Pty Ltd</v>
      </c>
      <c r="CT1" t="str">
        <v>Juno Pharmaceuticals Pty Ltd</v>
      </c>
      <c r="CU1" t="str">
        <v>KCI Medical Australia Pty Ltd</v>
      </c>
      <c r="CV1" t="str">
        <v>Kendall Australasia Pty Ltd</v>
      </c>
      <c r="CW1" t="str">
        <v>Key Pharmaceuticals Pty Ltd</v>
      </c>
      <c r="CX1" t="str">
        <v>KYOWA KIRIN AUSTRALIA PTY LTD</v>
      </c>
      <c r="CY1" t="str">
        <v>Lawley Pharmaceuticals Pty Ltd</v>
      </c>
      <c r="CZ1" t="str">
        <v>Leo Pharma Pty Ltd</v>
      </c>
      <c r="DA1" t="str">
        <v>Link Medical Products Pty Ltd</v>
      </c>
      <c r="DB1" t="str">
        <v>Lohmann &amp; Rauscher Pty Ltd</v>
      </c>
      <c r="DC1" t="str">
        <v>Luminarie Pty Ltd</v>
      </c>
      <c r="DD1" t="str">
        <v>Lundbeck Australia Pty Ltd</v>
      </c>
      <c r="DE1" t="str">
        <v>MAXX PHARMA PTY LTD</v>
      </c>
      <c r="DF1" t="str">
        <v>Mayne Pharma International Pty Ltd</v>
      </c>
      <c r="DG1" t="str">
        <v>Mayne Products Pty Ltd</v>
      </c>
      <c r="DH1" t="str">
        <v>Medical Developments International Limited</v>
      </c>
      <c r="DI1" t="str">
        <v>Medis Pharma Pty Ltd</v>
      </c>
      <c r="DJ1" t="str">
        <v>MEDISON PHARMA AUSTRALIA PTY LIMITED</v>
      </c>
      <c r="DK1" t="str">
        <v>Medsurge Healthcare Pty Ltd</v>
      </c>
      <c r="DL1" t="str">
        <v>Medtas Pty Ltd</v>
      </c>
      <c r="DM1" t="str">
        <v>Mentholatum Australasia Pty Ltd</v>
      </c>
      <c r="DN1" t="str">
        <v>Merck Healthcare Pty Ltd</v>
      </c>
      <c r="DO1" t="str">
        <v>Merck Sharp &amp; Dohme (Australia) Pty Ltd</v>
      </c>
      <c r="DP1" t="str">
        <v>Molnlycke Health Care Pty Ltd</v>
      </c>
      <c r="DQ1" t="str">
        <v>MS Health Pty Ltd</v>
      </c>
      <c r="DR1" t="str">
        <v>Mundipharma Pty Limited</v>
      </c>
      <c r="DS1" t="str">
        <v>Nestle Australia Ltd</v>
      </c>
      <c r="DT1" t="str">
        <v>Nice-Pak Products Pty. Ltd</v>
      </c>
      <c r="DU1" t="str">
        <v>Norgine Pty. Ltd.</v>
      </c>
      <c r="DV1" t="str">
        <v>Nova Pharmaceuticals Australasia Pty Ltd</v>
      </c>
      <c r="DW1" t="str">
        <v>Novartis Pharmaceuticals Australia Pty Limited</v>
      </c>
      <c r="DX1" t="str">
        <v>Novo Nordisk Pharmaceuticals Pty. Limited</v>
      </c>
      <c r="DY1" t="str">
        <v>Nutricia Australia Pty Limited</v>
      </c>
      <c r="DZ1" t="str">
        <v>Omegapharm Pty Ltd</v>
      </c>
      <c r="EA1" t="str">
        <v>Oraderm Pharmaceuticals Pty Ltd</v>
      </c>
      <c r="EB1" t="str">
        <v>Oral B Laboratories Pty Ltd</v>
      </c>
      <c r="EC1" t="str">
        <v>Organon Pharma Pty Ltd</v>
      </c>
      <c r="ED1" t="str">
        <v>Orion Laboratories Pty. Ltd.</v>
      </c>
      <c r="EE1" t="str">
        <v>Orion Pharma (Aus) Pty Limited</v>
      </c>
      <c r="EF1" t="str">
        <v>Orpharma Pty Ltd</v>
      </c>
      <c r="EG1" t="str">
        <v>Otsuka Australia Pharmaceutical Pty. Ltd</v>
      </c>
      <c r="EH1" t="str">
        <v>Paul Hartmann Pty Ltd</v>
      </c>
      <c r="EI1" t="str">
        <v>Petrus Pharmaceuticals Pty Ltd</v>
      </c>
      <c r="EJ1" t="str">
        <v>Pfizer Australia Pty Ltd</v>
      </c>
      <c r="EK1" t="str">
        <v>Pharmaco (Australia) Limited</v>
      </c>
      <c r="EL1" t="str">
        <v>Pharmacor Pty Limited</v>
      </c>
      <c r="EM1" t="str">
        <v>Phebra Pty Ltd</v>
      </c>
      <c r="EN1" t="str">
        <v>Pierre Fabre Australia Pty Ltd</v>
      </c>
      <c r="EO1" t="str">
        <v>Pro Pharmaceuticals Group Pty. Ltd.</v>
      </c>
      <c r="EP1" t="str">
        <v>Procter &amp; Gamble Pharmaceuticals Australia Pty Ltd</v>
      </c>
      <c r="EQ1" t="str">
        <v>Reach Pharmaceuticals Pty Ltd</v>
      </c>
      <c r="ER1" t="str">
        <v>Reckitt Benckiser (Australia) Pty Limited</v>
      </c>
      <c r="ES1" t="str">
        <v>Recordati Rare Diseases Australia Pty. Ltd.</v>
      </c>
      <c r="ET1" t="str">
        <v>Roche Products Pty Ltd</v>
      </c>
      <c r="EU1" t="str">
        <v>Sandoz Pty Ltd</v>
      </c>
      <c r="EV1" t="str">
        <v>sanofi-aventis Australia Pty Ltd</v>
      </c>
      <c r="EW1" t="str">
        <v>Sanofi-aventis Healthcare Pty Ltd</v>
      </c>
      <c r="EX1" t="str">
        <v>SciGen (Australia) Pty Limited</v>
      </c>
      <c r="EY1" t="str">
        <v>Seekwell Pty Ltd</v>
      </c>
      <c r="EZ1" t="str">
        <v>Seqirus (Australia) Pty Ltd</v>
      </c>
      <c r="FA1" t="str">
        <v>Servier Laboratories (Aust.) Pty. Ltd.</v>
      </c>
      <c r="FB1" t="str">
        <v>Sigma Company Limited</v>
      </c>
      <c r="FC1" t="str">
        <v>Smith &amp; Nephew Pty Limited</v>
      </c>
      <c r="FD1" t="str">
        <v>Southern Cross Pharma Pty Ltd</v>
      </c>
      <c r="FE1" t="str">
        <v>Southern XP Pty Ltd</v>
      </c>
      <c r="FF1" t="str">
        <v>Specialised Therapeutics Australia Pty Ltd</v>
      </c>
      <c r="FG1" t="str">
        <v>Specialised Therapeutics Pharma Pty Ltd</v>
      </c>
      <c r="FH1" t="str">
        <v>Specialised Therapeutics Pm Pty Ltd</v>
      </c>
      <c r="FI1" t="str">
        <v>SSL Australia Pty Ltd</v>
      </c>
      <c r="FJ1" t="str">
        <v>STADA Pharmaceuticals Australia Pty Limited</v>
      </c>
      <c r="FK1" t="str">
        <v>Stallergenes Australia Pty Ltd</v>
      </c>
      <c r="FL1" t="str">
        <v>Strides Pharma Science Pty Ltd</v>
      </c>
      <c r="FM1" t="str">
        <v>Sun Pharma ANZ Pty Ltd</v>
      </c>
      <c r="FN1" t="str">
        <v>Swedish Orphan Biovitrum Pty Ltd</v>
      </c>
      <c r="FO1" t="str">
        <v>SZ</v>
      </c>
      <c r="FP1" t="str">
        <v>Takeda Pharmaceuticals Australia Pty. Ltd.</v>
      </c>
      <c r="FQ1" t="str">
        <v>Te Arai BioFarma Limited</v>
      </c>
      <c r="FR1" t="str">
        <v>Technipro PulmoMed Pty Ltd</v>
      </c>
      <c r="FS1" t="str">
        <v>Terumo BCT Australia Pty Limited</v>
      </c>
      <c r="FT1" t="str">
        <v>Teva Pharma Australia Pty Ltd</v>
      </c>
      <c r="FU1" t="str">
        <v>The Trustee for ORSPEC PHARMA UNIT TRUST</v>
      </c>
      <c r="FV1" t="str">
        <v>Theramex Australia Pty Ltd</v>
      </c>
      <c r="FW1" t="str">
        <v>UCB Australia Proprietary Limited</v>
      </c>
      <c r="FX1" t="str">
        <v>Unilever Australia Limited</v>
      </c>
      <c r="FY1" t="str">
        <v>Unomedical Pty Ltd</v>
      </c>
      <c r="FZ1" t="str">
        <v>Upjohn Australia Pty Ltd</v>
      </c>
      <c r="GA1" t="str">
        <v>Urgo Medical Australia Pty Ltd</v>
      </c>
      <c r="GB1" t="str">
        <v>Vertex Pharmaceuticals (Australia) Pty. Ltd.</v>
      </c>
      <c r="GC1" t="str">
        <v>Viatris Pty Ltd</v>
      </c>
      <c r="GD1" t="str">
        <v>Vifor Pharma Pty Limited</v>
      </c>
      <c r="GE1" t="str">
        <v>ViiV Healthcare Pty Ltd</v>
      </c>
      <c r="GF1" t="str">
        <v>Vitaflo Australia Pty Limited</v>
      </c>
      <c r="GG1" t="str">
        <v>WAGNER PHARMACEUTICALS PTY LTD</v>
      </c>
    </row>
    <row r="2" spans="1:189" ht="101.5" x14ac:dyDescent="0.35">
      <c r="A2" s="99" t="s">
        <v>146</v>
      </c>
      <c r="B2" s="99" t="s">
        <v>147</v>
      </c>
      <c r="C2" s="99" t="s">
        <v>148</v>
      </c>
      <c r="D2" s="99" t="s">
        <v>149</v>
      </c>
      <c r="E2" s="99" t="s">
        <v>150</v>
      </c>
      <c r="F2" s="99" t="str" cm="1">
        <f t="array" ref="F2:F181">_xlfn._xlws.SORT(_xlfn.UNIQUE(E2:E6315))</f>
        <v>3M Pharmaceuticals Australia Pty Ltd</v>
      </c>
      <c r="G2" s="99" t="s">
        <v>151</v>
      </c>
      <c r="H2" s="99" t="str">
        <f t="shared" ref="H2:H65" si="0">_xlfn.CONCAT(A2, ", ",B2, ", ",C2, ", ",D2,", ",E2)</f>
        <v>Abacavir, Oral solution 20 mg (as sulfate) per mL, 240 mL, Oral, Ziagen, ViiV Healthcare Pty Ltd</v>
      </c>
      <c r="J2" s="100" t="s">
        <v>151</v>
      </c>
      <c r="K2" s="100" t="s">
        <v>152</v>
      </c>
      <c r="L2" s="100" t="s">
        <v>153</v>
      </c>
      <c r="M2" s="100" t="s">
        <v>154</v>
      </c>
      <c r="N2" s="100" t="s">
        <v>155</v>
      </c>
      <c r="O2" s="100" t="s">
        <v>156</v>
      </c>
      <c r="P2" s="100" t="s">
        <v>157</v>
      </c>
      <c r="Q2" s="100" t="s">
        <v>158</v>
      </c>
      <c r="R2" s="100" t="s">
        <v>159</v>
      </c>
      <c r="S2" s="100" t="s">
        <v>160</v>
      </c>
      <c r="T2" s="100" t="s">
        <v>161</v>
      </c>
      <c r="U2" s="100" t="s">
        <v>162</v>
      </c>
      <c r="V2" s="100" t="s">
        <v>7291</v>
      </c>
      <c r="W2" s="100" t="s">
        <v>163</v>
      </c>
      <c r="X2" s="100" t="s">
        <v>164</v>
      </c>
      <c r="Y2" s="100" t="s">
        <v>165</v>
      </c>
      <c r="Z2" s="100" t="s">
        <v>166</v>
      </c>
      <c r="AA2" s="100" t="s">
        <v>167</v>
      </c>
      <c r="AB2" s="100" t="s">
        <v>168</v>
      </c>
      <c r="AC2" s="100" t="s">
        <v>169</v>
      </c>
      <c r="AD2" s="100" t="s">
        <v>170</v>
      </c>
      <c r="AE2" s="100" t="s">
        <v>171</v>
      </c>
      <c r="AF2" s="100" t="s">
        <v>172</v>
      </c>
      <c r="AG2" s="100" t="s">
        <v>173</v>
      </c>
      <c r="AH2" s="100" t="s">
        <v>174</v>
      </c>
      <c r="AI2" s="100" t="s">
        <v>175</v>
      </c>
      <c r="AJ2" s="100" t="s">
        <v>176</v>
      </c>
      <c r="AK2" s="100" t="s">
        <v>177</v>
      </c>
      <c r="AL2" s="100" t="s">
        <v>178</v>
      </c>
      <c r="AM2" s="100" t="s">
        <v>179</v>
      </c>
      <c r="AN2" s="100" t="s">
        <v>180</v>
      </c>
      <c r="AO2" s="100" t="s">
        <v>181</v>
      </c>
      <c r="AP2" s="100" t="s">
        <v>182</v>
      </c>
      <c r="AQ2" s="100" t="s">
        <v>183</v>
      </c>
      <c r="AR2" s="100" t="s">
        <v>184</v>
      </c>
      <c r="AS2" s="100" t="s">
        <v>185</v>
      </c>
      <c r="AT2" s="100" t="s">
        <v>186</v>
      </c>
      <c r="AU2" s="100" t="s">
        <v>187</v>
      </c>
      <c r="AV2" s="100" t="s">
        <v>188</v>
      </c>
      <c r="AW2" s="100" t="s">
        <v>189</v>
      </c>
      <c r="AX2" s="100" t="s">
        <v>190</v>
      </c>
      <c r="AY2" s="100" t="s">
        <v>191</v>
      </c>
      <c r="AZ2" s="100" t="s">
        <v>192</v>
      </c>
      <c r="BA2" s="100" t="s">
        <v>193</v>
      </c>
      <c r="BB2" s="100" t="s">
        <v>194</v>
      </c>
      <c r="BC2" s="100" t="s">
        <v>195</v>
      </c>
      <c r="BD2" s="100" t="s">
        <v>196</v>
      </c>
      <c r="BE2" s="100" t="s">
        <v>197</v>
      </c>
      <c r="BF2" s="100" t="s">
        <v>198</v>
      </c>
      <c r="BG2" s="100" t="s">
        <v>199</v>
      </c>
      <c r="BH2" s="100" t="s">
        <v>200</v>
      </c>
      <c r="BI2" s="100" t="s">
        <v>201</v>
      </c>
      <c r="BJ2" s="100" t="s">
        <v>202</v>
      </c>
      <c r="BK2" s="100" t="s">
        <v>203</v>
      </c>
      <c r="BL2" s="100" t="s">
        <v>204</v>
      </c>
      <c r="BM2" s="100" t="s">
        <v>205</v>
      </c>
      <c r="BN2" s="100" t="s">
        <v>206</v>
      </c>
      <c r="BO2" s="100" t="s">
        <v>207</v>
      </c>
      <c r="BP2" s="100" t="s">
        <v>208</v>
      </c>
      <c r="BQ2" s="100" t="s">
        <v>209</v>
      </c>
      <c r="BR2" s="100" t="s">
        <v>210</v>
      </c>
      <c r="BS2" s="100" t="s">
        <v>211</v>
      </c>
      <c r="BT2" s="100" t="s">
        <v>212</v>
      </c>
      <c r="BU2" s="100" t="s">
        <v>213</v>
      </c>
      <c r="BV2" s="100" t="s">
        <v>214</v>
      </c>
      <c r="BW2" s="100" t="s">
        <v>215</v>
      </c>
      <c r="BX2" s="100" t="s">
        <v>216</v>
      </c>
      <c r="BY2" s="100" t="s">
        <v>217</v>
      </c>
      <c r="BZ2" s="100" t="s">
        <v>218</v>
      </c>
      <c r="CA2" s="100" t="s">
        <v>219</v>
      </c>
      <c r="CB2" s="100" t="s">
        <v>220</v>
      </c>
      <c r="CC2" s="100" t="s">
        <v>221</v>
      </c>
      <c r="CD2" s="100" t="s">
        <v>222</v>
      </c>
      <c r="CE2" s="100" t="s">
        <v>223</v>
      </c>
      <c r="CF2" s="100" t="s">
        <v>224</v>
      </c>
      <c r="CG2" s="100" t="s">
        <v>225</v>
      </c>
      <c r="CH2" s="100" t="s">
        <v>226</v>
      </c>
      <c r="CI2" s="100" t="s">
        <v>227</v>
      </c>
      <c r="CJ2" s="100" t="s">
        <v>228</v>
      </c>
      <c r="CK2" s="100" t="s">
        <v>229</v>
      </c>
      <c r="CL2" s="100" t="s">
        <v>230</v>
      </c>
      <c r="CM2" s="100" t="s">
        <v>231</v>
      </c>
      <c r="CN2" s="100" t="s">
        <v>232</v>
      </c>
      <c r="CO2" s="100" t="s">
        <v>233</v>
      </c>
      <c r="CP2" s="100" t="s">
        <v>234</v>
      </c>
      <c r="CQ2" s="100" t="s">
        <v>235</v>
      </c>
      <c r="CR2" s="100" t="s">
        <v>236</v>
      </c>
      <c r="CS2" s="100" t="s">
        <v>237</v>
      </c>
      <c r="CT2" s="100" t="s">
        <v>238</v>
      </c>
      <c r="CU2" s="100" t="s">
        <v>239</v>
      </c>
      <c r="CV2" s="100" t="s">
        <v>240</v>
      </c>
      <c r="CW2" s="100" t="s">
        <v>241</v>
      </c>
      <c r="CX2" s="100" t="s">
        <v>242</v>
      </c>
      <c r="CY2" s="100" t="s">
        <v>243</v>
      </c>
      <c r="CZ2" s="100" t="s">
        <v>244</v>
      </c>
      <c r="DA2" s="100" t="s">
        <v>245</v>
      </c>
      <c r="DB2" s="100" t="s">
        <v>246</v>
      </c>
      <c r="DC2" s="100" t="s">
        <v>247</v>
      </c>
      <c r="DD2" s="100" t="s">
        <v>248</v>
      </c>
      <c r="DE2" s="100" t="s">
        <v>249</v>
      </c>
      <c r="DF2" s="100" t="s">
        <v>250</v>
      </c>
      <c r="DG2" s="100" t="s">
        <v>251</v>
      </c>
      <c r="DH2" s="100" t="s">
        <v>252</v>
      </c>
      <c r="DI2" s="100" t="s">
        <v>253</v>
      </c>
      <c r="DJ2" s="100" t="s">
        <v>7292</v>
      </c>
      <c r="DK2" s="100" t="s">
        <v>254</v>
      </c>
      <c r="DL2" s="100" t="s">
        <v>255</v>
      </c>
      <c r="DM2" s="100" t="s">
        <v>256</v>
      </c>
      <c r="DN2" s="100" t="s">
        <v>257</v>
      </c>
      <c r="DO2" s="100" t="s">
        <v>258</v>
      </c>
      <c r="DP2" s="100" t="s">
        <v>259</v>
      </c>
      <c r="DQ2" s="100" t="s">
        <v>260</v>
      </c>
      <c r="DR2" s="100" t="s">
        <v>261</v>
      </c>
      <c r="DS2" s="100" t="s">
        <v>262</v>
      </c>
      <c r="DT2" s="100" t="s">
        <v>263</v>
      </c>
      <c r="DU2" s="100" t="s">
        <v>264</v>
      </c>
      <c r="DV2" s="100" t="s">
        <v>265</v>
      </c>
      <c r="DW2" s="100" t="s">
        <v>266</v>
      </c>
      <c r="DX2" s="100" t="s">
        <v>267</v>
      </c>
      <c r="DY2" s="100" t="s">
        <v>268</v>
      </c>
      <c r="DZ2" s="100" t="s">
        <v>269</v>
      </c>
      <c r="EA2" s="100" t="s">
        <v>270</v>
      </c>
      <c r="EB2" s="100" t="s">
        <v>271</v>
      </c>
      <c r="EC2" s="100" t="s">
        <v>272</v>
      </c>
      <c r="ED2" s="100" t="s">
        <v>273</v>
      </c>
      <c r="EE2" s="100" t="s">
        <v>274</v>
      </c>
      <c r="EF2" s="100" t="s">
        <v>275</v>
      </c>
      <c r="EG2" s="100" t="s">
        <v>276</v>
      </c>
      <c r="EH2" s="100" t="s">
        <v>277</v>
      </c>
      <c r="EI2" s="100" t="s">
        <v>278</v>
      </c>
      <c r="EJ2" s="100" t="s">
        <v>279</v>
      </c>
      <c r="EK2" s="100" t="s">
        <v>280</v>
      </c>
      <c r="EL2" s="100" t="s">
        <v>281</v>
      </c>
      <c r="EM2" s="100" t="s">
        <v>282</v>
      </c>
      <c r="EN2" s="100" t="s">
        <v>283</v>
      </c>
      <c r="EO2" s="100" t="s">
        <v>284</v>
      </c>
      <c r="EP2" s="100" t="s">
        <v>285</v>
      </c>
      <c r="EQ2" s="100" t="s">
        <v>286</v>
      </c>
      <c r="ER2" s="100" t="s">
        <v>287</v>
      </c>
      <c r="ES2" s="100" t="s">
        <v>288</v>
      </c>
      <c r="ET2" s="100" t="s">
        <v>289</v>
      </c>
      <c r="EU2" s="100" t="s">
        <v>290</v>
      </c>
      <c r="EV2" s="100" t="s">
        <v>291</v>
      </c>
      <c r="EW2" s="100" t="s">
        <v>292</v>
      </c>
      <c r="EX2" s="100" t="s">
        <v>293</v>
      </c>
      <c r="EY2" s="100" t="s">
        <v>294</v>
      </c>
      <c r="EZ2" s="100" t="s">
        <v>295</v>
      </c>
      <c r="FA2" s="100" t="s">
        <v>296</v>
      </c>
      <c r="FB2" s="100" t="s">
        <v>297</v>
      </c>
      <c r="FC2" s="100" t="s">
        <v>298</v>
      </c>
      <c r="FD2" s="100" t="s">
        <v>299</v>
      </c>
      <c r="FE2" s="100" t="s">
        <v>300</v>
      </c>
      <c r="FF2" s="100" t="s">
        <v>301</v>
      </c>
      <c r="FG2" s="100" t="s">
        <v>7293</v>
      </c>
      <c r="FH2" s="100" t="s">
        <v>302</v>
      </c>
      <c r="FI2" s="100" t="s">
        <v>303</v>
      </c>
      <c r="FJ2" s="100" t="s">
        <v>304</v>
      </c>
      <c r="FK2" s="100" t="s">
        <v>305</v>
      </c>
      <c r="FL2" s="100" t="s">
        <v>306</v>
      </c>
      <c r="FM2" s="100" t="s">
        <v>307</v>
      </c>
      <c r="FN2" s="100" t="s">
        <v>308</v>
      </c>
      <c r="FO2" s="100" t="s">
        <v>7294</v>
      </c>
      <c r="FP2" s="100" t="s">
        <v>309</v>
      </c>
      <c r="FQ2" s="100" t="s">
        <v>310</v>
      </c>
      <c r="FR2" s="100" t="s">
        <v>311</v>
      </c>
      <c r="FS2" s="100" t="s">
        <v>312</v>
      </c>
      <c r="FT2" s="100" t="s">
        <v>313</v>
      </c>
      <c r="FU2" s="100" t="s">
        <v>314</v>
      </c>
      <c r="FV2" s="100" t="s">
        <v>315</v>
      </c>
      <c r="FW2" s="100" t="s">
        <v>316</v>
      </c>
      <c r="FX2" s="100" t="s">
        <v>317</v>
      </c>
      <c r="FY2" s="100" t="s">
        <v>318</v>
      </c>
      <c r="FZ2" s="100" t="s">
        <v>319</v>
      </c>
      <c r="GA2" s="100" t="s">
        <v>320</v>
      </c>
      <c r="GB2" s="100" t="s">
        <v>321</v>
      </c>
      <c r="GC2" s="100" t="s">
        <v>322</v>
      </c>
      <c r="GD2" s="100" t="s">
        <v>323</v>
      </c>
      <c r="GE2" s="100" t="s">
        <v>150</v>
      </c>
      <c r="GF2" s="100" t="s">
        <v>324</v>
      </c>
      <c r="GG2" s="100" t="s">
        <v>7295</v>
      </c>
    </row>
    <row r="3" spans="1:189" ht="43.5" x14ac:dyDescent="0.35">
      <c r="A3" s="99" t="s">
        <v>146</v>
      </c>
      <c r="B3" s="99" t="s">
        <v>325</v>
      </c>
      <c r="C3" s="99" t="s">
        <v>148</v>
      </c>
      <c r="D3" s="99" t="s">
        <v>149</v>
      </c>
      <c r="E3" s="99" t="s">
        <v>150</v>
      </c>
      <c r="F3" s="99" t="str">
        <v>A.Menarini Australia Pty Limited</v>
      </c>
      <c r="G3" s="99" t="s">
        <v>152</v>
      </c>
      <c r="H3" s="99" t="str">
        <f t="shared" si="0"/>
        <v>Abacavir, Tablet 300 mg (as sulfate), Oral, Ziagen, ViiV Healthcare Pty Ltd</v>
      </c>
      <c r="J3" t="str" cm="1">
        <f t="array" ref="J3:J16">_xlfn._xlws.SORT(_xlfn._xlws.FILTER($H$2:$H$6315,$E$2:$E$6315=J2,FALSE))</f>
        <v>Bandage-compression, Bandage, two layer, For External Use, Coban 2, 3M Pharmaceuticals Australia Pty Ltd</v>
      </c>
      <c r="K3" t="str" cm="1">
        <f t="array" ref="K3:K23">_xlfn._xlws.SORT(_xlfn._xlws.FILTER($H$2:$H$6315,$E$2:$E$6315=K2,FALSE))</f>
        <v>Aclidinium with formoterol, Powder for oral inhalation in breath actuated device containing aclidinium 340 micrograms (as bromide) with formoterol fumarate dihydrate 12 micrograms per dose, 60 doses, Inhalation by Mouth, Brimica Genuair, A.Menarini Australia Pty Limited</v>
      </c>
      <c r="L3" t="str" cm="1">
        <f t="array" ref="L3:L5">_xlfn._xlws.SORT(_xlfn._xlws.FILTER($H$2:$H$6315,$E$2:$E$6315=L2,FALSE))</f>
        <v>Amino acid synthetic formula supplemented with long chain polyunsaturated fatty acids, Oral powder 400 g (EleCare LCP), Oral, EleCare LCP, Abbott Australasia Pty Ltd</v>
      </c>
      <c r="M3" t="str" cm="1">
        <f t="array" ref="M3:M50">_xlfn._xlws.SORT(_xlfn._xlws.FILTER($H$2:$H$6315,$E$2:$E$6315=M2,FALSE))</f>
        <v>Adalimumab, Injection 20 mg in 0.2 mL pre-filled syringe, Injection, Humira, AbbVie Pty Ltd</v>
      </c>
      <c r="N3" t="str" cm="1">
        <f t="array" ref="N3:N33">_xlfn._xlws.SORT(_xlfn._xlws.FILTER($H$2:$H$6315,$E$2:$E$6315=N2,FALSE))</f>
        <v>Arsenic, Injection concentrate containing arsenic trioxide 10 mg in 10 mL, Injection, Arsenic Trioxide Accord, Accord Healthcare Pty. Ltd.</v>
      </c>
      <c r="O3" t="str" cm="1">
        <f t="array" ref="O3:O4">_xlfn._xlws.SORT(_xlfn._xlws.FILTER($H$2:$H$6315,$E$2:$E$6315=O2,FALSE))</f>
        <v>Finasteride, Tablet 5 mg, Oral, Finasteride-GA 5, Actavis Pty Ltd</v>
      </c>
      <c r="P3" t="str" cm="1">
        <f t="array" ref="P3:P44">_xlfn._xlws.SORT(_xlfn._xlws.FILTER($H$2:$H$6315,$E$2:$E$6315=P2,FALSE))</f>
        <v>Aciclovir, Eye ointment 30 mg per g, 4.5 g, Application to the Eye, ViruPOS, AFT Pharmaceuticals (AU) Pty Ltd</v>
      </c>
      <c r="Q3" t="str" cm="1">
        <f t="array" ref="Q3:Q15">_xlfn._xlws.SORT(_xlfn._xlws.FILTER($H$2:$H$6315,$E$2:$E$6315=Q2,FALSE))</f>
        <v>Carbomer 974, Ocular lubricating gel 3 mg per g, single dose units 0.5 g, 30, Application to the Eye, Poly Gel, Alcon Laboratories (Australia) Pty Ltd</v>
      </c>
      <c r="R3" t="str" cm="1">
        <f t="array" ref="R3:R7">_xlfn._xlws.SORT(_xlfn._xlws.FILTER($H$2:$H$6315,$E$2:$E$6315=R2,FALSE))</f>
        <v>Eculizumab, Solution concentrate for I.V. infusion 300 mg in 30 mL, Injection, Soliris, Alexion Pharmaceuticals Australasia Pty Ltd</v>
      </c>
      <c r="S3" t="str" cm="1">
        <f t="array" ref="S3:S714">_xlfn._xlws.SORT(_xlfn._xlws.FILTER($H$2:$H$6315,$E$2:$E$6315=S2,FALSE))</f>
        <v>Abacavir with lamivudine, Tablet containing abacavir 600 mg (as sulfate) with lamivudine 300 mg, Oral, Abacavir/Lamivudine Mylan, Alphapharm Pty Ltd</v>
      </c>
      <c r="T3" t="str" cm="1">
        <f t="array" ref="T3:T22">_xlfn._xlws.SORT(_xlfn._xlws.FILTER($H$2:$H$6315,$E$2:$E$6315=T2,FALSE))</f>
        <v>Auranofin, Tablet 3 mg, Oral, Ridaura, Amdipharm Mercury (Australia) Pty Limited</v>
      </c>
      <c r="U3" t="str" cm="1">
        <f t="array" ref="U3:U38">_xlfn._xlws.SORT(_xlfn._xlws.FILTER($H$2:$H$6315,$E$2:$E$6315=U2,FALSE))</f>
        <v>Apremilast, Pack containing 4 tablets 10 mg, 4 tablets 20 mg and 19 tablets 30 mg, Oral, Otezla, Amgen Australia Pty Limited</v>
      </c>
      <c r="V3" t="str" cm="1">
        <f t="array" ref="V3">_xlfn._xlws.SORT(_xlfn._xlws.FILTER($H$2:$H$6315,$E$2:$E$6315=V2,FALSE))</f>
        <v>Migalastat, Capsule containing 150 mg migalastat hydrochloride (equivalent to 123 mg migalastat), Oral, Galafold, AMICUS THERAPEUTICS PTY LTD</v>
      </c>
      <c r="W3" t="str" cm="1">
        <f t="array" ref="W3:W56">_xlfn._xlws.SORT(_xlfn._xlws.FILTER($H$2:$H$6315,$E$2:$E$6315=W2,FALSE))</f>
        <v>Amlodipine, Tablet 10 mg (as besilate), Oral, Amlodipine Amneal, Amneal Pharmaceuticals Pty Ltd</v>
      </c>
      <c r="X3" t="str" cm="1">
        <f t="array" ref="X3">_xlfn._xlws.SORT(_xlfn._xlws.FILTER($H$2:$H$6315,$E$2:$E$6315=X2,FALSE))</f>
        <v>Selinexor, Tablet 20 mg, Oral, Xpovio, ANTENGENE (AUS) PTY. LTD.</v>
      </c>
      <c r="Y3" t="str" cm="1">
        <f t="array" ref="Y3:Y611">_xlfn._xlws.SORT(_xlfn._xlws.FILTER($H$2:$H$6315,$E$2:$E$6315=Y2,FALSE))</f>
        <v>Acamprosate, Tablet (enteric coated) containing acamprosate calcium 333 mg, Oral, APO-Acamprosate, Apotex Pty Ltd</v>
      </c>
      <c r="Z3" t="str" cm="1">
        <f t="array" ref="Z3:Z114">_xlfn._xlws.SORT(_xlfn._xlws.FILTER($H$2:$H$6315,$E$2:$E$6315=Z2,FALSE))</f>
        <v>Aciclovir, Tablet 200 mg, Oral, ARX-ACICLOVIR, Arrotex Pharmaceuticals Pty Ltd</v>
      </c>
      <c r="AA3" t="str" cm="1">
        <f t="array" ref="AA3:AA391">_xlfn._xlws.SORT(_xlfn._xlws.FILTER($H$2:$H$6315,$E$2:$E$6315=AA2,FALSE))</f>
        <v>Acarbose, Tablet 100 mg, Oral, GLYBOSAY, Arrow Pharma Pty Ltd</v>
      </c>
      <c r="AB3" t="str" cm="1">
        <f t="array" ref="AB3:AB4">_xlfn._xlws.SORT(_xlfn._xlws.FILTER($H$2:$H$6315,$E$2:$E$6315=AB2,FALSE))</f>
        <v>Glucose and ketone indicator-urine, Test strips, 50 (Keto-Diastix), For External Use, Keto-Diastix, Ascensia Diabetes Care Australia Pty Limited</v>
      </c>
      <c r="AC3" t="str" cm="1">
        <f t="array" ref="AC3:AC188">_xlfn._xlws.SORT(_xlfn._xlws.FILTER($H$2:$H$6315,$E$2:$E$6315=AC2,FALSE))</f>
        <v>Albendazole, Tablet 200 mg, Oral, Zentel, Aspen Pharmacare Australia Pty Limited</v>
      </c>
      <c r="AD3" t="str" cm="1">
        <f t="array" ref="AD3:AD14">_xlfn._xlws.SORT(_xlfn._xlws.FILTER($H$2:$H$6315,$E$2:$E$6315=AD2,FALSE))</f>
        <v>Enfortumab vedotin, Powder for I.V. infusion 20 mg, Injection, Padcev, Astellas Pharma Australia Pty Ltd</v>
      </c>
      <c r="AE3" t="str" cm="1">
        <f t="array" ref="AE3:AE70">_xlfn._xlws.SORT(_xlfn._xlws.FILTER($H$2:$H$6315,$E$2:$E$6315=AE2,FALSE))</f>
        <v>Acalabrutinib, Capsule 100 mg, Oral, Calquence, AstraZeneca Pty Ltd</v>
      </c>
      <c r="AF3" t="str" cm="1">
        <f t="array" ref="AF3:AF6">_xlfn._xlws.SORT(_xlfn._xlws.FILTER($H$2:$H$6315,$E$2:$E$6315=AF2,FALSE))</f>
        <v>Buprenorphine, Transdermal patch 10 mg, Transdermal, B-Patch, AU Pharma Pty Ltd</v>
      </c>
      <c r="AG3" t="str" cm="1">
        <f t="array" ref="AG3:AG96">_xlfn._xlws.SORT(_xlfn._xlws.FILTER($H$2:$H$6315,$E$2:$E$6315=AG2,FALSE))</f>
        <v>Allopurinol, Tablet 100 mg, Oral, NOUMED ALLOPURINOL, Avallon Pharmaceuticals Pty Limited</v>
      </c>
      <c r="AH3" t="str" cm="1">
        <f t="array" ref="AH3">_xlfn._xlws.SORT(_xlfn._xlws.FILTER($H$2:$H$6315,$E$2:$E$6315=AH2,FALSE))</f>
        <v>Wound irrigation solution, Solution containing betaine 0.1% with polihexanide 0.1%, 40 mL ampoule, 6, For External Use, Prontosan Wound Irrigation Solution, B. Braun Australia Pty Ltd</v>
      </c>
      <c r="AI3" t="str" cm="1">
        <f t="array" ref="AI3:AI5">_xlfn._xlws.SORT(_xlfn._xlws.FILTER($H$2:$H$6315,$E$2:$E$6315=AI2,FALSE))</f>
        <v>Carbomer, Eye gel 2 mg per g, 10 g, Application to the Eye, PAA, Bausch &amp; Lomb (Australia) Pty Ltd</v>
      </c>
      <c r="AJ3" t="str" cm="1">
        <f t="array" ref="AJ3:AJ17">_xlfn._xlws.SORT(_xlfn._xlws.FILTER($H$2:$H$6315,$E$2:$E$6315=AJ2,FALSE))</f>
        <v>Bortezomib, Powder for injection 3.5 mg, Injection, Bortezomib Baxter, Baxter Healthcare Pty Limited</v>
      </c>
      <c r="AK3" t="str" cm="1">
        <f t="array" ref="AK3:AK47">_xlfn._xlws.SORT(_xlfn._xlws.FILTER($H$2:$H$6315,$E$2:$E$6315=AK2,FALSE))</f>
        <v>Aflibercept, Solution for intravitreal injection 3.6 mg in 90 microlitres (40 mg per mL) pre-filled syringe, Injection, Eylea, Bayer Australia Ltd</v>
      </c>
      <c r="AL3" t="str" cm="1">
        <f t="array" ref="AL3:AL6">_xlfn._xlws.SORT(_xlfn._xlws.FILTER($H$2:$H$6315,$E$2:$E$6315=AL2,FALSE))</f>
        <v>Bandage-tubular, Bandage, straight, size C, For External Use, Elastoplast 2225, Beiersdorf Australia Ltd</v>
      </c>
      <c r="AM3" t="str" cm="1">
        <f t="array" ref="AM3">_xlfn._xlws.SORT(_xlfn._xlws.FILTER($H$2:$H$6315,$E$2:$E$6315=AM2,FALSE))</f>
        <v>Zanubrutinib, Capsule 80 mg, Oral, Brukinsa, BeiGene AUS Pty Ltd</v>
      </c>
      <c r="AN3" t="str" cm="1">
        <f t="array" ref="AN3:AN5">_xlfn._xlws.SORT(_xlfn._xlws.FILTER($H$2:$H$6315,$E$2:$E$6315=AN2,FALSE))</f>
        <v>Progesterone, Capsule 200 mg, Vaginal, Utrogestan, Besins Healthcare Australia Pty Ltd</v>
      </c>
      <c r="AO3" t="str" cm="1">
        <f t="array" ref="AO3">_xlfn._xlws.SORT(_xlfn._xlws.FILTER($H$2:$H$6315,$E$2:$E$6315=AO2,FALSE))</f>
        <v>Soy lecithin, Eye spray 10 mg per mL, 10 mL, Application, tearsagain, Bio Revive Pty Ltd</v>
      </c>
      <c r="AP3" t="str" cm="1">
        <f t="array" ref="AP3:AP10">_xlfn._xlws.SORT(_xlfn._xlws.FILTER($H$2:$H$6315,$E$2:$E$6315=AP2,FALSE))</f>
        <v>Dimethyl fumarate, Capsule (modified release) 120 mg, Oral, Tecfidera, Biogen Australia Pty Ltd</v>
      </c>
      <c r="AQ3" t="str" cm="1">
        <f t="array" ref="AQ3:AQ7">_xlfn._xlws.SORT(_xlfn._xlws.FILTER($H$2:$H$6315,$E$2:$E$6315=AQ2,FALSE))</f>
        <v>Sapropterin, Powder for oral solution 500 mg (as dihydrochloride), Oral, Kuvan, BioMarin Pharmaceutical Australia Pty Ltd</v>
      </c>
      <c r="AR3" t="str" cm="1">
        <f t="array" ref="AR3:AR6">_xlfn._xlws.SORT(_xlfn._xlws.FILTER($H$2:$H$6315,$E$2:$E$6315=AR2,FALSE))</f>
        <v>Methadone, Oral liquid containing methadone hydrochloride 25 mg per 5 mL in 1 L bottle, 1 mL, Oral, Biodone Forte, Biomed Aust Pty Limited</v>
      </c>
      <c r="AS3" t="str" cm="1">
        <f t="array" ref="AS3:AS4">_xlfn._xlws.SORT(_xlfn._xlws.FILTER($H$2:$H$6315,$E$2:$E$6315=AS2,FALSE))</f>
        <v>Magnesium, Tablet 37.4 mg (as aspartate dihydrate), Oral, MagMin (PBS), Blackmores Limited</v>
      </c>
      <c r="AT3" t="str" cm="1">
        <f t="array" ref="AT3:AT60">_xlfn._xlws.SORT(_xlfn._xlws.FILTER($H$2:$H$6315,$E$2:$E$6315=AT2,FALSE))</f>
        <v>Afatinib, Tablet 20 mg, Oral, Giotrif, Boehringer Ingelheim Pty Ltd</v>
      </c>
      <c r="AU3" t="str" cm="1">
        <f t="array" ref="AU3:AU15">_xlfn._xlws.SORT(_xlfn._xlws.FILTER($H$2:$H$6315,$E$2:$E$6315=AU2,FALSE))</f>
        <v>Auranofin, Capsule 3 mg, Oral, Ridaura, Boucher &amp; Muir Pty Ltd</v>
      </c>
      <c r="AV3" t="str" cm="1">
        <f t="array" ref="AV3:AV7">_xlfn._xlws.SORT(_xlfn._xlws.FILTER($H$2:$H$6315,$E$2:$E$6315=AV2,FALSE))</f>
        <v>Atropine, Injection containing atropine sulfate monohydrate 600 micrograms in 1 mL, Injection, Atropine Injection (Pfizer), Bridgewest Perth Pharma Pty Ltd</v>
      </c>
      <c r="AW3" t="str" cm="1">
        <f t="array" ref="AW3:AW26">_xlfn._xlws.SORT(_xlfn._xlws.FILTER($H$2:$H$6315,$E$2:$E$6315=AW2,FALSE))</f>
        <v>Abatacept, Injection 125 mg in 1 mL single dose autoinjector, Injection, Orencia ClickJect, Bristol-Myers Squibb Australia Pty Ltd</v>
      </c>
      <c r="AX3" t="str" cm="1">
        <f t="array" ref="AX3:AX34">_xlfn._xlws.SORT(_xlfn._xlws.FILTER($H$2:$H$6315,$E$2:$E$6315=AX2,FALSE))</f>
        <v>Bandage-calico, Bandage, triangular, large, For External Use, Handy 36361414, BSN medical (Aust.) Pty Ltd</v>
      </c>
      <c r="AY3" t="str" cm="1">
        <f t="array" ref="AY3">_xlfn._xlws.SORT(_xlfn._xlws.FILTER($H$2:$H$6315,$E$2:$E$6315=AY2,FALSE))</f>
        <v>Mannitol, Pack containing 280 capsules containing powder for inhalation 40 mg and 2 inhalers, Inhalation by Mouth, Bronchitol, BTC Speciality Health Pty Ltd</v>
      </c>
      <c r="AZ3" t="str" cm="1">
        <f t="array" ref="AZ3:AZ10">_xlfn._xlws.SORT(_xlfn._xlws.FILTER($H$2:$H$6315,$E$2:$E$6315=AZ2,FALSE))</f>
        <v>Buprenorphine, Injection (modified release) 128 mg in 0.36 mL pre-filled syringe, Injection, Buvidal Monthly, Camurus Pty Ltd</v>
      </c>
      <c r="BA3" t="str" cm="1">
        <f t="array" ref="BA3">_xlfn._xlws.SORT(_xlfn._xlws.FILTER($H$2:$H$6315,$E$2:$E$6315=BA2,FALSE))</f>
        <v>Ricinoleic acid with acetic acid and oxyquinoline sulfate, Vaginal jelly 7.5 mg-9.4 mg-250 micrograms per g (0.75%-0.94%-0.025%), 100 g, Vaginal, Aci-Jel, Care Pharmaceuticals Pty Limited</v>
      </c>
      <c r="BB3" t="str" cm="1">
        <f t="array" ref="BB3:BB14">_xlfn._xlws.SORT(_xlfn._xlws.FILTER($H$2:$H$6315,$E$2:$E$6315=BB2,FALSE))</f>
        <v>Azacitidine, Tablet 200 mg, Oral, Onureg, Celgene Pty Limited</v>
      </c>
      <c r="BC3" t="str" cm="1">
        <f t="array" ref="BC3:BC13">_xlfn._xlws.SORT(_xlfn._xlws.FILTER($H$2:$H$6315,$E$2:$E$6315=BC2,FALSE))</f>
        <v>Adalimumab, Injection 40 mg in 0.4 mL pre-filled pen, Injection, Yuflyma, Celltrion Healthcare Australia Pty Ltd</v>
      </c>
      <c r="BD3" t="str" cm="1">
        <f t="array" ref="BD3:BD22">_xlfn._xlws.SORT(_xlfn._xlws.FILTER($H$2:$H$6315,$E$2:$E$6315=BD2,FALSE))</f>
        <v>Beclometasone with formoterol and glycopyrronium, Pressurised inhalation containing beclometasone dipropionate 100 micrograms with formoterol fumarate dihydrate 6 micrograms and glycopyrronium 10 micrograms (as bromide) per dose, 120 doses, Inhalation by Mouth, Trimbow, Chiesi Australia Pty Ltd</v>
      </c>
      <c r="BE3" t="str" cm="1">
        <f t="array" ref="BE3">_xlfn._xlws.SORT(_xlfn._xlws.FILTER($H$2:$H$6315,$E$2:$E$6315=BE2,FALSE))</f>
        <v>Selenium sulfide, Shampoo 25 mg per mL (2.5%), 125 mL, Application, Selsun, Church &amp; Dwight (Australia) Pty Ltd</v>
      </c>
      <c r="BF3" t="str" cm="1">
        <f t="array" ref="BF3:BF73">_xlfn._xlws.SORT(_xlfn._xlws.FILTER($H$2:$H$6315,$E$2:$E$6315=BF2,FALSE))</f>
        <v>Adalimumab, Injection 40 mg in 0.4 mL pre-filled pen, Injection, Adalicip, Cipla Australia Pty Ltd</v>
      </c>
      <c r="BG3" t="str" cm="1">
        <f t="array" ref="BG3:BG62">_xlfn._xlws.SORT(_xlfn._xlws.FILTER($H$2:$H$6315,$E$2:$E$6315=BG2,FALSE))</f>
        <v>Aciclovir, Eye ointment 30 mg per g, 4.5 g, Application to the Eye, XOROX, Clinect Pty Ltd</v>
      </c>
      <c r="BH3" t="str" cm="1">
        <f t="array" ref="BH3:BH4">_xlfn._xlws.SORT(_xlfn._xlws.FILTER($H$2:$H$6315,$E$2:$E$6315=BH2,FALSE))</f>
        <v>Escitalopram, Tablet 10 mg (as oxalate), Oral, Esipram, CNS Pharma Pty Ltd</v>
      </c>
      <c r="BI3" t="str" cm="1">
        <f t="array" ref="BI3">_xlfn._xlws.SORT(_xlfn._xlws.FILTER($H$2:$H$6315,$E$2:$E$6315=BI2,FALSE))</f>
        <v>Chlorhexidine gluconate, Mouth wash 2 mg per mL (0.2%), 300 mL, Oral/Application, Savacol Mouth and Throat Rinse, Colgate Oral Care</v>
      </c>
      <c r="BJ3" t="str" cm="1">
        <f t="array" ref="BJ3:BJ18">_xlfn._xlws.SORT(_xlfn._xlws.FILTER($H$2:$H$6315,$E$2:$E$6315=BJ2,FALSE))</f>
        <v>Dressing with silver, Hydroactive dressings adhesive 12.5 cm x 12.5 cm, 5, For External Use, Biatain Ag 9632, Coloplast Pty Ltd</v>
      </c>
      <c r="BK3" t="str" cm="1">
        <f t="array" ref="BK3:BK4">_xlfn._xlws.SORT(_xlfn._xlws.FILTER($H$2:$H$6315,$E$2:$E$6315=BK2,FALSE))</f>
        <v>Carmellose, Eye drops containing carmellose sodium 5 mg per mL, 10 mL, Application to the Eye, Evolve Carmellose, Contact Lens Centre Australia Limited</v>
      </c>
      <c r="BL3" t="str" cm="1">
        <f t="array" ref="BL3:BL23">_xlfn._xlws.SORT(_xlfn._xlws.FILTER($H$2:$H$6315,$E$2:$E$6315=BL2,FALSE))</f>
        <v>Bandage-absorbent wool, Bandage 10 cm x 3 m, For External Use, Surepress 650948, ConvaTec Australia Pty Ltd</v>
      </c>
      <c r="BM3" t="str" cm="1">
        <f t="array" ref="BM3:BM17">_xlfn._xlws.SORT(_xlfn._xlws.FILTER($H$2:$H$6315,$E$2:$E$6315=BM2,FALSE))</f>
        <v>Amino acid formula with fat, carbohydrate, vitamins, minerals, trace elements and medium chain triglycerides, Oral powder 800 g (Essential Care Jr), Oral, Essential Care Jr, Cortex Health Pty Ltd</v>
      </c>
      <c r="BN3" t="str" cm="1">
        <f t="array" ref="BN3:BN4">_xlfn._xlws.SORT(_xlfn._xlws.FILTER($H$2:$H$6315,$E$2:$E$6315=BN2,FALSE))</f>
        <v>Dressing alginate with manuka honey, Dressing 10 cm x 10 cm, For External Use, Algivon Plus CR4225, De Fries Industries Pty Ltd</v>
      </c>
      <c r="BO3" t="str" cm="1">
        <f t="array" ref="BO3">_xlfn._xlws.SORT(_xlfn._xlws.FILTER($H$2:$H$6315,$E$2:$E$6315=BO2,FALSE))</f>
        <v>Nirmatrelvir and ritonavir, Pack containing 4 tablets nirmatrelvir 150 mg and 2 tablets ritonavir 100 mg, 5, Oral, Paxlovid, Department of Health</v>
      </c>
      <c r="BP3" t="str" cm="1">
        <f t="array" ref="BP3:BP18">_xlfn._xlws.SORT(_xlfn._xlws.FILTER($H$2:$H$6315,$E$2:$E$6315=BP2,FALSE))</f>
        <v>Budesonide, Capsule (enteric) 3 mg, Oral, Budenofalk, Dr Falk Pharma Australia Pty Ltd</v>
      </c>
      <c r="BQ3" t="str" cm="1">
        <f t="array" ref="BQ3:BQ49">_xlfn._xlws.SORT(_xlfn._xlws.FILTER($H$2:$H$6315,$E$2:$E$6315=BQ2,FALSE))</f>
        <v>Alendronic acid with colecalciferol, Tablet 70 mg (as alendronate sodium) with 140 micrograms colecalciferol, Oral, Alendronate plus D3-DRLA, Dr Reddy's Laboratories (Australia) Pty Ltd</v>
      </c>
      <c r="BR3" t="str" cm="1">
        <f t="array" ref="BR3:BR5">_xlfn._xlws.SORT(_xlfn._xlws.FILTER($H$2:$H$6315,$E$2:$E$6315=BR2,FALSE))</f>
        <v>Peginterferon alfa-2a, Injection 135 micrograms in 0.5 mL single use pre-filled syringe, Injection, Pegasys, Echo Therapeutics Pty Ltd</v>
      </c>
      <c r="BS3" t="str" cm="1">
        <f t="array" ref="BS3:BS15">_xlfn._xlws.SORT(_xlfn._xlws.FILTER($H$2:$H$6315,$E$2:$E$6315=BS2,FALSE))</f>
        <v>Allantoin with sulfur, phenol, coal tar solution and menthol, Gel 25 mg-5 mg-5 mg-0.05 mL-7.5 mg per g (2.5%-0.5%-0.5%-5%-0.75%), 30 g, Application, Egopsoryl-TA, Ego Pharmaceuticals Pty Ltd</v>
      </c>
      <c r="BT3" t="str" cm="1">
        <f t="array" ref="BT3:BT12">_xlfn._xlws.SORT(_xlfn._xlws.FILTER($H$2:$H$6315,$E$2:$E$6315=BT2,FALSE))</f>
        <v>Carmustine, Implants 7.7 mg, 8, Implantation, Gliadel, Eisai Australia Pty Ltd</v>
      </c>
      <c r="BU3" t="str" cm="1">
        <f t="array" ref="BU3:BU42">_xlfn._xlws.SORT(_xlfn._xlws.FILTER($H$2:$H$6315,$E$2:$E$6315=BU2,FALSE))</f>
        <v>Abemaciclib, Tablet 100 mg, Oral, Verzenio, Eli Lilly Australia Pty Ltd</v>
      </c>
      <c r="BV3" t="str" cm="1">
        <f t="array" ref="BV3">_xlfn._xlws.SORT(_xlfn._xlws.FILTER($H$2:$H$6315,$E$2:$E$6315=BV2,FALSE))</f>
        <v>IncobotulinumtoxinA, Lyophilised powder for injection 100 units, Injection, Xeomin, Encapsulate Pharma Pty Ltd</v>
      </c>
      <c r="BW3" t="str" cm="1">
        <f t="array" ref="BW3:BW5">_xlfn._xlws.SORT(_xlfn._xlws.FILTER($H$2:$H$6315,$E$2:$E$6315=BW2,FALSE))</f>
        <v>Azacitidine, Powder for injection 100 mg, Injection, AZACITIDINE EUGIA, EUGIA PHARMA (AUSTRALIA) PTY LTD</v>
      </c>
      <c r="BX3" t="str" cm="1">
        <f t="array" ref="BX3:BX23">_xlfn._xlws.SORT(_xlfn._xlws.FILTER($H$2:$H$6315,$E$2:$E$6315=BX2,FALSE))</f>
        <v>Degarelix, Powder for injection 120 mg (as acetate), 2, injection set, Injection, Firmagon 120mg, Ferring Pharmaceuticals Pty Limited</v>
      </c>
      <c r="BY3" t="str" cm="1">
        <f t="array" ref="BY3:BY4">_xlfn._xlws.SORT(_xlfn._xlws.FILTER($H$2:$H$6315,$E$2:$E$6315=BY2,FALSE))</f>
        <v>Anastrozole, Tablet 1 mg, Oral, Anastrozole FBM, For Benefit Medicines Pty Ltd</v>
      </c>
      <c r="BZ3" t="str" cm="1">
        <f t="array" ref="BZ3:BZ9">_xlfn._xlws.SORT(_xlfn._xlws.FILTER($H$2:$H$6315,$E$2:$E$6315=BZ2,FALSE))</f>
        <v>Adalimumab, Injection 40 mg in 0.8 mL pre-filled pen, Injection, Idacio, Fresenius Kabi Australia Pty Limited</v>
      </c>
      <c r="CA3" t="str" cm="1">
        <f t="array" ref="CA3:CA7">_xlfn._xlws.SORT(_xlfn._xlws.FILTER($H$2:$H$6315,$E$2:$E$6315=CA2,FALSE))</f>
        <v>Adapalene with benzoyl peroxide, Gel 1 mg-25 mg per g, 30 g, Application, Epiduo, Galderma Australia Pty Ltd</v>
      </c>
      <c r="CB3" t="str" cm="1">
        <f t="array" ref="CB3:CB9">_xlfn._xlws.SORT(_xlfn._xlws.FILTER($H$2:$H$6315,$E$2:$E$6315=CB2,FALSE))</f>
        <v>Follitropin alfa, Injection 150 I.U. in 0.25 mL pre-filled pen, Injection, Bemfola, Gedeon Richter Australia Pty Ltd</v>
      </c>
      <c r="CC3" t="str" cm="1">
        <f t="array" ref="CC3">_xlfn._xlws.SORT(_xlfn._xlws.FILTER($H$2:$H$6315,$E$2:$E$6315=CC2,FALSE))</f>
        <v>Valganciclovir, Tablet 450 mg (as hydrochloride), Oral, VALGANCICLOVIR HETERO, Gem Pharma Pty Ltd</v>
      </c>
      <c r="CD3" t="str" cm="1">
        <f t="array" ref="CD3:CD210">_xlfn._xlws.SORT(_xlfn._xlws.FILTER($H$2:$H$6315,$E$2:$E$6315=CD2,FALSE))</f>
        <v>Aciclovir, Tablet 200 mg, Oral, Aciclovir GH, Generic Health Pty Ltd</v>
      </c>
      <c r="CE3" t="str" cm="1">
        <f t="array" ref="CE3:CE13">_xlfn._xlws.SORT(_xlfn._xlws.FILTER($H$2:$H$6315,$E$2:$E$6315=CE2,FALSE))</f>
        <v>Bictegravir with emtricitabine with tenofovir alafenamide, Tablet containing bictegravir 50 mg with emtricitabine 200 mg with tenofovir alafenamide 25 mg, Oral, Biktarvy, Gilead Sciences Pty Limited</v>
      </c>
      <c r="CF3" t="str" cm="1">
        <f t="array" ref="CF3:CF42">_xlfn._xlws.SORT(_xlfn._xlws.FILTER($H$2:$H$6315,$E$2:$E$6315=CF2,FALSE))</f>
        <v>Atovaquone with proguanil, Tablet containing atovaquone 250 mg with proguanil hydrochloride 100 mg, Oral, Malarone, GlaxoSmithKline Australia Pty Ltd</v>
      </c>
      <c r="CG3" t="str" cm="1">
        <f t="array" ref="CG3">_xlfn._xlws.SORT(_xlfn._xlws.FILTER($H$2:$H$6315,$E$2:$E$6315=CG2,FALSE))</f>
        <v>Mupirocin, Cream 20 mg (as calcium) per g, 15 g, Application, SUPIROCIN, Glenmark Pharmaceuticals (Australia) Pty Ltd</v>
      </c>
      <c r="CH3" t="str" cm="1">
        <f t="array" ref="CH3:CH6">_xlfn._xlws.SORT(_xlfn._xlws.FILTER($H$2:$H$6315,$E$2:$E$6315=CH2,FALSE))</f>
        <v>Nicotine, Transdermal patch 114 mg, Transdermal, Nicabate P, HALEON AUSTRALIA PTY LTD</v>
      </c>
      <c r="CI3" t="str" cm="1">
        <f t="array" ref="CI3:CI4">_xlfn._xlws.SORT(_xlfn._xlws.FILTER($H$2:$H$6315,$E$2:$E$6315=CI2,FALSE))</f>
        <v>Hydromorphone, Injection containing hydromorphone hydrochloride 10 mg in 1 mL, Injection, Hydromorphone-hameln-HP, HAMELN PHARMA PTY. LTD.</v>
      </c>
      <c r="CJ3" t="str" cm="1">
        <f t="array" ref="CJ3">_xlfn._xlws.SORT(_xlfn._xlws.FILTER($H$2:$H$6315,$E$2:$E$6315=CJ2,FALSE))</f>
        <v>Ocriplasmin, Solution for intravitreal injection 0.375 mg in 0.3 mL, Injection, Jetrea RTU, I-Care Pharma Distributors Pty Ltd</v>
      </c>
      <c r="CK3" t="str" cm="1">
        <f t="array" ref="CK3:CK9">_xlfn._xlws.SORT(_xlfn._xlws.FILTER($H$2:$H$6315,$E$2:$E$6315=CK2,FALSE))</f>
        <v>Buprenorphine with naloxone, Film (soluble) 2 mg (as hydrochloride)-0.5 mg (as hydrochloride), Sublingual, Suboxone Film 2/0.5, Indivior Pty Ltd</v>
      </c>
      <c r="CL3" t="str" cm="1">
        <f t="array" ref="CL3:CL36">_xlfn._xlws.SORT(_xlfn._xlws.FILTER($H$2:$H$6315,$E$2:$E$6315=CL2,FALSE))</f>
        <v>Beclometasone, Pressurised inhalation containing beclometasone dipropionate 100 micrograms per dose, 200 doses (CFC-free formulation), Inhalation by Mouth, Qvar 100, iNova Pharmaceuticals (Australia) Pty Limited</v>
      </c>
      <c r="CM3" t="str" cm="1">
        <f t="array" ref="CM3:CM11">_xlfn._xlws.SORT(_xlfn._xlws.FILTER($H$2:$H$6315,$E$2:$E$6315=CM2,FALSE))</f>
        <v>Apomorphine, Injection containing apomorphine hydrochloride hemihydrate 100 mg in 20 mL, Injection, Apomine Solution for Infusion, InterPharma Pty Ltd</v>
      </c>
      <c r="CN3" t="str" cm="1">
        <f t="array" ref="CN3:CN15">_xlfn._xlws.SORT(_xlfn._xlws.FILTER($H$2:$H$6315,$E$2:$E$6315=CN2,FALSE))</f>
        <v>Cabozantinib, Tablet 20 mg, Oral, Cabometyx, Ipsen Pty Ltd</v>
      </c>
      <c r="CO3" t="str" cm="1">
        <f t="array" ref="CO3:CO101">_xlfn._xlws.SORT(_xlfn._xlws.FILTER($H$2:$H$6315,$E$2:$E$6315=CO2,FALSE))</f>
        <v>Abiraterone, Tablet containing abiraterone acetate 250 mg, Oral, Zytiga, Janssen-Cilag Pty Ltd</v>
      </c>
      <c r="CP3" t="str" cm="1">
        <f t="array" ref="CP3">_xlfn._xlws.SORT(_xlfn._xlws.FILTER($H$2:$H$6315,$E$2:$E$6315=CP2,FALSE))</f>
        <v>Daunorubicin with cytarabine, Powder for I.V. infusion containing daunorubicin 44 mg (as hydrochloride) and cytarabine 100 mg, Injection, Vyxeos, JAZZ PHARMACEUTICALS ANZ PTY LTD</v>
      </c>
      <c r="CQ3" t="str" cm="1">
        <f t="array" ref="CQ3:CQ4">_xlfn._xlws.SORT(_xlfn._xlws.FILTER($H$2:$H$6315,$E$2:$E$6315=CQ2,FALSE))</f>
        <v>Dressing-hydrogel-amorphous, Tube 50 g, For External Use, Solugel 10336, Johnson &amp; Johnson Medical Pty Ltd</v>
      </c>
      <c r="CR3" t="str" cm="1">
        <f t="array" ref="CR3:CR13">_xlfn._xlws.SORT(_xlfn._xlws.FILTER($H$2:$H$6315,$E$2:$E$6315=CR2,FALSE))</f>
        <v>Budesonide, Aqueous nasal spray (pump pack) 64 micrograms per dose (120 doses), Nasal, Budamax Aqueous, Johnson &amp; Johnson Pacific Pty Limited</v>
      </c>
      <c r="CS3" t="str" cm="1">
        <f t="array" ref="CS3:CS5">_xlfn._xlws.SORT(_xlfn._xlws.FILTER($H$2:$H$6315,$E$2:$E$6315=CS2,FALSE))</f>
        <v>Fosnetupitant with palonosetron, Solution concentrate for I.V. infusion containing fosnetupitant 235 mg (as chloride hydrochloride) and palonosetron 250 microgram (as hydrochloride), Injection, Akynzeo IV, Juniper Biologics Pty Ltd</v>
      </c>
      <c r="CT3" t="str" cm="1">
        <f t="array" ref="CT3:CT64">_xlfn._xlws.SORT(_xlfn._xlws.FILTER($H$2:$H$6315,$E$2:$E$6315=CT2,FALSE))</f>
        <v>Arsenic, Injection concentrate containing arsenic trioxide 10 mg in 10 mL, Injection, Arsenic Trioxide Juno, Juno Pharmaceuticals Pty Ltd</v>
      </c>
      <c r="CU3" t="str" cm="1">
        <f t="array" ref="CU3:CU8">_xlfn._xlws.SORT(_xlfn._xlws.FILTER($H$2:$H$6315,$E$2:$E$6315=CU2,FALSE))</f>
        <v>Dressing-activated charcoal (malodorous wound), Dressing 10.5 cm x 10.5 cm, For External Use, Actisorb Plus MAP105, KCI Medical Australia Pty Ltd</v>
      </c>
      <c r="CV3" t="str" cm="1">
        <f t="array" ref="CV3:CV6">_xlfn._xlws.SORT(_xlfn._xlws.FILTER($H$2:$H$6315,$E$2:$E$6315=CV2,FALSE))</f>
        <v>Bandage-retention-cotton crepe, Bandage 10 cm x 2.3 m, For External Use, Telfa 8254F, Kendall Australasia Pty Ltd</v>
      </c>
      <c r="CW3" t="str" cm="1">
        <f t="array" ref="CW3:CW8">_xlfn._xlws.SORT(_xlfn._xlws.FILTER($H$2:$H$6315,$E$2:$E$6315=CW2,FALSE))</f>
        <v>Carbamide peroxide, Ear drops 65 mg per mL (6.5%), 12 mL, Application to the Ear, Ear Clear for Ear Wax Removal, Key Pharmaceuticals Pty Ltd</v>
      </c>
      <c r="CX3" t="str" cm="1">
        <f t="array" ref="CX3:CX5">_xlfn._xlws.SORT(_xlfn._xlws.FILTER($H$2:$H$6315,$E$2:$E$6315=CX2,FALSE))</f>
        <v>Burosumab, Solution for injection 10 mg in 1 mL, Injection, Crysvita, KYOWA KIRIN AUSTRALIA PTY LTD</v>
      </c>
      <c r="CY3" t="str" cm="1">
        <f t="array" ref="CY3">_xlfn._xlws.SORT(_xlfn._xlws.FILTER($H$2:$H$6315,$E$2:$E$6315=CY2,FALSE))</f>
        <v>Testosterone, Transdermal cream 50 mg per mL, 50 mL, Transdermal, AndroForte 5, Lawley Pharmaceuticals Pty Ltd</v>
      </c>
      <c r="CZ3" t="str" cm="1">
        <f t="array" ref="CZ3:CZ12">_xlfn._xlws.SORT(_xlfn._xlws.FILTER($H$2:$H$6315,$E$2:$E$6315=CZ2,FALSE))</f>
        <v>Calcipotriol with betamethasone, Foam containing calcipotriol 50 micrograms with betamethasone 500 micrograms (as dipropionate) per g, 60 g, Application, Enstilar, Leo Pharma Pty Ltd</v>
      </c>
      <c r="DA3" t="str" cm="1">
        <f t="array" ref="DA3:DA34">_xlfn._xlws.SORT(_xlfn._xlws.FILTER($H$2:$H$6315,$E$2:$E$6315=DA2,FALSE))</f>
        <v>Adrenaline (epinephrine), Injection 1 mg (as acid tartrate) in 1 mL (1 in 1,000), Injection, Link Medical Products Pty Ltd, Link Medical Products Pty Ltd</v>
      </c>
      <c r="DB3" t="str" cm="1">
        <f t="array" ref="DB3:DB9">_xlfn._xlws.SORT(_xlfn._xlws.FILTER($H$2:$H$6315,$E$2:$E$6315=DB2,FALSE))</f>
        <v>Bandage-compression, Bandage, soft, 10 cm x 3.5 m and bandage, short stretch, 10 cm x 6 m, two component pack, For External Use, Rosidal TCS 26484, Lohmann &amp; Rauscher Pty Ltd</v>
      </c>
      <c r="DC3" t="str" cm="1">
        <f t="array" ref="DC3:DC7">_xlfn._xlws.SORT(_xlfn._xlws.FILTER($H$2:$H$6315,$E$2:$E$6315=DC2,FALSE))</f>
        <v>Clindamycin, Capsule 150 mg (as hydrochloride), Oral, Clindamycin LU, Luminarie Pty Ltd</v>
      </c>
      <c r="DD3" t="str" cm="1">
        <f t="array" ref="DD3:DD18">_xlfn._xlws.SORT(_xlfn._xlws.FILTER($H$2:$H$6315,$E$2:$E$6315=DD2,FALSE))</f>
        <v>Aripiprazole, Powder for injection 300 mg (as monohydrate) with diluent, Injection, Abilify Maintena, Lundbeck Australia Pty Ltd</v>
      </c>
      <c r="DE3" t="str" cm="1">
        <f t="array" ref="DE3">_xlfn._xlws.SORT(_xlfn._xlws.FILTER($H$2:$H$6315,$E$2:$E$6315=DE2,FALSE))</f>
        <v>Opicapone, Capsule 50 mg, Oral, Ongentys, MAXX PHARMA PTY LTD</v>
      </c>
      <c r="DF3" t="str" cm="1">
        <f t="array" ref="DF3:DF16">_xlfn._xlws.SORT(_xlfn._xlws.FILTER($H$2:$H$6315,$E$2:$E$6315=DF2,FALSE))</f>
        <v>Aspirin, Capsule 100 mg (containing enteric coated pellets), Oral, Astrix, Mayne Pharma International Pty Ltd</v>
      </c>
      <c r="DG3" t="str" cm="1">
        <f t="array" ref="DG3:DG5">_xlfn._xlws.SORT(_xlfn._xlws.FILTER($H$2:$H$6315,$E$2:$E$6315=DG2,FALSE))</f>
        <v>Doxycycline, Capsule 100 mg (as hyclate) (containing enteric coated pellets), Oral, Mayne Pharma Doxycycline, Mayne Products Pty Ltd</v>
      </c>
      <c r="DH3" t="str" cm="1">
        <f t="array" ref="DH3">_xlfn._xlws.SORT(_xlfn._xlws.FILTER($H$2:$H$6315,$E$2:$E$6315=DH2,FALSE))</f>
        <v>Methoxyflurane, Liquid for inhalation 999 mg per g, 3 mL (with inhaler), Inhalation by Mouth, Penthrox, Medical Developments International Limited</v>
      </c>
      <c r="DI3" t="str" cm="1">
        <f t="array" ref="DI3">_xlfn._xlws.SORT(_xlfn._xlws.FILTER($H$2:$H$6315,$E$2:$E$6315=DI2,FALSE))</f>
        <v>Fosinopril with hydrochlorothiazide, Tablet containing fosinopril sodium 20 mg with hydrochlorothiazide 12.5 mg, Oral, Fosetic 20/12.5, Medis Pharma Pty Ltd</v>
      </c>
      <c r="DJ3" t="str" cm="1">
        <f t="array" ref="DJ3:DJ5">_xlfn._xlws.SORT(_xlfn._xlws.FILTER($H$2:$H$6315,$E$2:$E$6315=DJ2,FALSE))</f>
        <v>Cemiplimab, Solution concentrate for I.V. infusion 350 mg in 7 mL, Injection, Libtayo, MEDISON PHARMA AUSTRALIA PTY LIMITED</v>
      </c>
      <c r="DK3" t="str" cm="1">
        <f t="array" ref="DK3:DK40">_xlfn._xlws.SORT(_xlfn._xlws.FILTER($H$2:$H$6315,$E$2:$E$6315=DK2,FALSE))</f>
        <v>Amantadine, Capsule containing amantadine hydrochloride 100 mg, Oral, AMANTAMED, Medsurge Healthcare Pty Ltd</v>
      </c>
      <c r="DL3" t="str" cm="1">
        <f t="array" ref="DL3">_xlfn._xlws.SORT(_xlfn._xlws.FILTER($H$2:$H$6315,$E$2:$E$6315=DL2,FALSE))</f>
        <v>Carbimazole, Tablet 5 mg, Oral, WP Carbimazole, Medtas Pty Ltd</v>
      </c>
      <c r="DM3" t="str" cm="1">
        <f t="array" ref="DM3:DM4">_xlfn._xlws.SORT(_xlfn._xlws.FILTER($H$2:$H$6315,$E$2:$E$6315=DM2,FALSE))</f>
        <v>Skin emollient, Bath oil 500 mL, Application, Alpha Keri Bath Oil, Mentholatum Australasia Pty Ltd</v>
      </c>
      <c r="DN3" t="str" cm="1">
        <f t="array" ref="DN3:DN18">_xlfn._xlws.SORT(_xlfn._xlws.FILTER($H$2:$H$6315,$E$2:$E$6315=DN2,FALSE))</f>
        <v>Avelumab, Solution concentrate for I.V. infusion 200 mg in 10 mL, Injection, Bavencio, Merck Healthcare Pty Ltd</v>
      </c>
      <c r="DO3" t="str" cm="1">
        <f t="array" ref="DO3:DO26">_xlfn._xlws.SORT(_xlfn._xlws.FILTER($H$2:$H$6315,$E$2:$E$6315=DO2,FALSE))</f>
        <v>Efavirenz, Tablet 200 mg, Oral, Stocrin, Merck Sharp &amp; Dohme (Australia) Pty Ltd</v>
      </c>
      <c r="DP3" t="str" cm="1">
        <f t="array" ref="DP3:DP60">_xlfn._xlws.SORT(_xlfn._xlws.FILTER($H$2:$H$6315,$E$2:$E$6315=DP2,FALSE))</f>
        <v>Bandage-compression, Bandage, high stretch, 10 cm x 3.5 m, For External Use, Setopress 3505, Molnlycke Health Care Pty Ltd</v>
      </c>
      <c r="DQ3" t="str" cm="1">
        <f t="array" ref="DQ3">_xlfn._xlws.SORT(_xlfn._xlws.FILTER($H$2:$H$6315,$E$2:$E$6315=DQ2,FALSE))</f>
        <v>Mifepristone and misoprostol, Pack containing 1 tablet mifepristone 200 mg and 4 tablets misoprostol 200 micrograms, Oral, MS-2 Step, MS Health Pty Ltd</v>
      </c>
      <c r="DR3" t="str" cm="1">
        <f t="array" ref="DR3:DR71">_xlfn._xlws.SORT(_xlfn._xlws.FILTER($H$2:$H$6315,$E$2:$E$6315=DR2,FALSE))</f>
        <v>Buprenorphine, Transdermal patch 10 mg, Transdermal, Norspan, Mundipharma Pty Limited</v>
      </c>
      <c r="DS3" t="str" cm="1">
        <f t="array" ref="DS3:DS9">_xlfn._xlws.SORT(_xlfn._xlws.FILTER($H$2:$H$6315,$E$2:$E$6315=DS2,FALSE))</f>
        <v>Amino acid formula with fat, carbohydrate, vitamins, minerals, trace elements and medium chain triglycerides, Oral powder 400 g (Alfamino Junior), Oral, Alfamino Junior, Nestle Australia Ltd</v>
      </c>
      <c r="DT3" t="str" cm="1">
        <f t="array" ref="DT3:DT4">_xlfn._xlws.SORT(_xlfn._xlws.FILTER($H$2:$H$6315,$E$2:$E$6315=DT2,FALSE))</f>
        <v>Terbinafine, Cream containing terbinafine hydrochloride 10 mg per g, 15 g, Application, Lamisil, Nice-Pak Products Pty. Ltd</v>
      </c>
      <c r="DU3" t="str" cm="1">
        <f t="array" ref="DU3:DU6">_xlfn._xlws.SORT(_xlfn._xlws.FILTER($H$2:$H$6315,$E$2:$E$6315=DU2,FALSE))</f>
        <v>Macrogol 3350, Oral liquid 13.125 g in 25 mL with electrolytes, 500 mL, Oral, Movicol Liquid, Norgine Pty. Ltd.</v>
      </c>
      <c r="DV3" t="str" cm="1">
        <f t="array" ref="DV3:DV4">_xlfn._xlws.SORT(_xlfn._xlws.FILTER($H$2:$H$6315,$E$2:$E$6315=DV2,FALSE))</f>
        <v>Carbimazole, Tablet 5 mg, Oral, THIRAZOL, Nova Pharmaceuticals Australasia Pty Ltd</v>
      </c>
      <c r="DW3" t="str" cm="1">
        <f t="array" ref="DW3:DW198">_xlfn._xlws.SORT(_xlfn._xlws.FILTER($H$2:$H$6315,$E$2:$E$6315=DW2,FALSE))</f>
        <v>Amantadine, Capsule containing amantadine hydrochloride 100 mg, Oral, Symmetrel 100, Novartis Pharmaceuticals Australia Pty Limited</v>
      </c>
      <c r="DX3" t="str" cm="1">
        <f t="array" ref="DX3:DX29">_xlfn._xlws.SORT(_xlfn._xlws.FILTER($H$2:$H$6315,$E$2:$E$6315=DX2,FALSE))</f>
        <v>Estradiol, Pessary (modified release) 10 micrograms (as hemihydrate), Vaginal, Vagifem Low, Novo Nordisk Pharmaceuticals Pty. Limited</v>
      </c>
      <c r="DY3" t="str" cm="1">
        <f t="array" ref="DY3:DY68">_xlfn._xlws.SORT(_xlfn._xlws.FILTER($H$2:$H$6315,$E$2:$E$6315=DY2,FALSE))</f>
        <v>Amino acid formula supplemented with prebiotics, probiotics and long chain polyunsaturated fatty acids, Oral powder 400 g (Neocate Syneo), Oral, Neocate Syneo, Nutricia Australia Pty Limited</v>
      </c>
      <c r="DZ3" t="str" cm="1">
        <f t="array" ref="DZ3:DZ6">_xlfn._xlws.SORT(_xlfn._xlws.FILTER($H$2:$H$6315,$E$2:$E$6315=DZ2,FALSE))</f>
        <v>Cefepime, Powder for injection 1 g (as hydrochloride), Injection, Omegapharm Pty Ltd, Omegapharm Pty Ltd</v>
      </c>
      <c r="EA3" t="str" cm="1">
        <f t="array" ref="EA3:EA4">_xlfn._xlws.SORT(_xlfn._xlws.FILTER($H$2:$H$6315,$E$2:$E$6315=EA2,FALSE))</f>
        <v>Isotretinoin, Capsule 30 mg, Oral, Oratane, Oraderm Pharmaceuticals Pty Ltd</v>
      </c>
      <c r="EB3" t="str" cm="1">
        <f t="array" ref="EB3">_xlfn._xlws.SORT(_xlfn._xlws.FILTER($H$2:$H$6315,$E$2:$E$6315=EB2,FALSE))</f>
        <v>Chlorhexidine gluconate, Mouth wash 2 mg per mL (0.2%), 250 mL, Oral/Application, Plaqacide, Oral B Laboratories Pty Ltd</v>
      </c>
      <c r="EC3" t="str" cm="1">
        <f t="array" ref="EC3:EC25">_xlfn._xlws.SORT(_xlfn._xlws.FILTER($H$2:$H$6315,$E$2:$E$6315=EC2,FALSE))</f>
        <v>Asenapine, Sublingual wafer 10 mg (as maleate), Sublingual, Saphris, Organon Pharma Pty Ltd</v>
      </c>
      <c r="ED3" t="str" cm="1">
        <f t="array" ref="ED3:ED13">_xlfn._xlws.SORT(_xlfn._xlws.FILTER($H$2:$H$6315,$E$2:$E$6315=ED2,FALSE))</f>
        <v>Diazepam, Oral liquid 10 mg per 10 mL, 100 mL, Oral, Diazepam Elixir, Orion Laboratories Pty. Ltd.</v>
      </c>
      <c r="EE3" t="str" cm="1">
        <f t="array" ref="EE3:EE13">_xlfn._xlws.SORT(_xlfn._xlws.FILTER($H$2:$H$6315,$E$2:$E$6315=EE2,FALSE))</f>
        <v>Bisacodyl, Enemas 10 mg in 5 mL, 25, Rectal, Bisalax, Orion Pharma (Aus) Pty Limited</v>
      </c>
      <c r="EF3" t="str" cm="1">
        <f t="array" ref="EF3:EF13">_xlfn._xlws.SORT(_xlfn._xlws.FILTER($H$2:$H$6315,$E$2:$E$6315=EF2,FALSE))</f>
        <v>Amino acid formula with carbohydrate without phenylalanine, Tablets containing 0.92 g protein, 462 (PKU Easy Tablet), Oral, PKU Easy Tablet, Orpharma Pty Ltd</v>
      </c>
      <c r="EG3" t="str" cm="1">
        <f t="array" ref="EG3:EG12">_xlfn._xlws.SORT(_xlfn._xlws.FILTER($H$2:$H$6315,$E$2:$E$6315=EG2,FALSE))</f>
        <v>Aripiprazole, Tablet 10 mg, Oral, Abilify, Otsuka Australia Pharmaceutical Pty. Ltd</v>
      </c>
      <c r="EH3" t="str" cm="1">
        <f t="array" ref="EH3:EH22">_xlfn._xlws.SORT(_xlfn._xlws.FILTER($H$2:$H$6315,$E$2:$E$6315=EH2,FALSE))</f>
        <v>Bandage-compression, Bandage, two layer, For External Use, Putter Pro 2  931685, Paul Hartmann Pty Ltd</v>
      </c>
      <c r="EI3" t="str" cm="1">
        <f t="array" ref="EI3:EI20">_xlfn._xlws.SORT(_xlfn._xlws.FILTER($H$2:$H$6315,$E$2:$E$6315=EI2,FALSE))</f>
        <v>Bisacodyl, Suppositories 10 mg, 10, Rectal, Petrus Bisacodyl Suppositories, Petrus Pharmaceuticals Pty Ltd</v>
      </c>
      <c r="EJ3" t="str" cm="1">
        <f t="array" ref="EJ3:EJ188">_xlfn._xlws.SORT(_xlfn._xlws.FILTER($H$2:$H$6315,$E$2:$E$6315=EJ2,FALSE))</f>
        <v>Adalimumab, Injection 20 mg in 0.4 mL pre-filled syringe, Injection, Abrilada, Pfizer Australia Pty Ltd</v>
      </c>
      <c r="EK3" t="str" cm="1">
        <f t="array" ref="EK3:EK31">_xlfn._xlws.SORT(_xlfn._xlws.FILTER($H$2:$H$6315,$E$2:$E$6315=EK2,FALSE))</f>
        <v>Bromazepam, Tablet 3 mg, Oral, Lexotan, Pharmaco (Australia) Limited</v>
      </c>
      <c r="EL3" t="str" cm="1">
        <f t="array" ref="EL3:EL137">_xlfn._xlws.SORT(_xlfn._xlws.FILTER($H$2:$H$6315,$E$2:$E$6315=EL2,FALSE))</f>
        <v>Amlodipine, Tablet 10 mg (as besilate), Oral, Pharmacor Amlodipine, Pharmacor Pty Limited</v>
      </c>
      <c r="EM3" t="str" cm="1">
        <f t="array" ref="EM3:EM16">_xlfn._xlws.SORT(_xlfn._xlws.FILTER($H$2:$H$6315,$E$2:$E$6315=EM2,FALSE))</f>
        <v>Arsenic, Injection concentrate containing arsenic trioxide 10 mg in 10 mL, Injection, Phenasen, Phebra Pty Ltd</v>
      </c>
      <c r="EN3" t="str" cm="1">
        <f t="array" ref="EN3:EN9">_xlfn._xlws.SORT(_xlfn._xlws.FILTER($H$2:$H$6315,$E$2:$E$6315=EN2,FALSE))</f>
        <v>Binimetinib, Tablet 15 mg, Oral, Mektovi, Pierre Fabre Australia Pty Ltd</v>
      </c>
      <c r="EO3" t="str" cm="1">
        <f t="array" ref="EO3:EO9">_xlfn._xlws.SORT(_xlfn._xlws.FILTER($H$2:$H$6315,$E$2:$E$6315=EO2,FALSE))</f>
        <v>Amoxicillin with clavulanic acid, Tablet containing 875 mg amoxicillin (as trihydrate) with 125 mg clavulanic acid (as potassium clavulanate) (s19A), Oral, Amoxicillin and clavulanate potassium tablets, USP 875 mg/125 mg (Aurobindo â€“ Pro Pharmaceuticals), Pro Pharmaceuticals Group Pty. Ltd.</v>
      </c>
      <c r="EP3" t="str" cm="1">
        <f t="array" ref="EP3:EP4">_xlfn._xlws.SORT(_xlfn._xlws.FILTER($H$2:$H$6315,$E$2:$E$6315=EP2,FALSE))</f>
        <v>Psyllium hydrophilic mucilloid, Oral powder (non-flavoured) 504 g, Oral, Metamucil Natural Granular, Procter &amp; Gamble Pharmaceuticals Australia Pty Ltd</v>
      </c>
      <c r="EQ3" t="str" cm="1">
        <f t="array" ref="EQ3:EQ9">_xlfn._xlws.SORT(_xlfn._xlws.FILTER($H$2:$H$6315,$E$2:$E$6315=EQ2,FALSE))</f>
        <v>Amoxicillin, Powder for oral suspension 250 mg (as trihydrate) per 5 mL, 100 mL (s19A), Oral, Amoxicillin 250mg/5 ml Oral Suspension Sugar Free BP (Kent), Reach Pharmaceuticals Pty Ltd</v>
      </c>
      <c r="ER3" t="str" cm="1">
        <f t="array" ref="ER3:ER5">_xlfn._xlws.SORT(_xlfn._xlws.FILTER($H$2:$H$6315,$E$2:$E$6315=ER2,FALSE))</f>
        <v>Aspirin, Tablet 100 mg (with glycine), Oral, Cardiprin 100, Reckitt Benckiser (Australia) Pty Limited</v>
      </c>
      <c r="ES3" t="str" cm="1">
        <f t="array" ref="ES3:ES8">_xlfn._xlws.SORT(_xlfn._xlws.FILTER($H$2:$H$6315,$E$2:$E$6315=ES2,FALSE))</f>
        <v>Betaine, Oral powder 180 g, Oral, Cystadane, Recordati Rare Diseases Australia Pty. Ltd.</v>
      </c>
      <c r="ET3" t="str" cm="1">
        <f t="array" ref="ET3:ET53">_xlfn._xlws.SORT(_xlfn._xlws.FILTER($H$2:$H$6315,$E$2:$E$6315=ET2,FALSE))</f>
        <v>Alectinib, Capsule 150 mg, Oral, Alecensa, Roche Products Pty Ltd</v>
      </c>
      <c r="EU3" t="str" cm="1">
        <f t="array" ref="EU3:EU508">_xlfn._xlws.SORT(_xlfn._xlws.FILTER($H$2:$H$6315,$E$2:$E$6315=EU2,FALSE))</f>
        <v>Aciclovir, Tablet 200 mg, Oral, Aciclovir Sandoz, Sandoz Pty Ltd</v>
      </c>
      <c r="EV3" t="str" cm="1">
        <f t="array" ref="EV3:EV129">_xlfn._xlws.SORT(_xlfn._xlws.FILTER($H$2:$H$6315,$E$2:$E$6315=EV2,FALSE))</f>
        <v>Alemtuzumab, Solution concentrate for I.V. infusion 12 mg in 1.2 mL, Injection, Lemtrada, sanofi-aventis Australia Pty Ltd</v>
      </c>
      <c r="EW3" t="str" cm="1">
        <f t="array" ref="EW3:EW4">_xlfn._xlws.SORT(_xlfn._xlws.FILTER($H$2:$H$6315,$E$2:$E$6315=EW2,FALSE))</f>
        <v>Bisacodyl, Suppositories 10 mg, 10, Rectal, Dulcolax, Sanofi-aventis Healthcare Pty Ltd</v>
      </c>
      <c r="EX3" t="str" cm="1">
        <f t="array" ref="EX3:EX5">_xlfn._xlws.SORT(_xlfn._xlws.FILTER($H$2:$H$6315,$E$2:$E$6315=EX2,FALSE))</f>
        <v>Somatropin, Solution for injection 10 mg (30 i.u.) in 1.5 mL cartridge (with preservative), Injection, SciTropin A, SciGen (Australia) Pty Limited</v>
      </c>
      <c r="EY3" t="str" cm="1">
        <f t="array" ref="EY3:EY4">_xlfn._xlws.SORT(_xlfn._xlws.FILTER($H$2:$H$6315,$E$2:$E$6315=EY2,FALSE))</f>
        <v>Ambrisentan, Tablet 10 mg, Oral, Volibris, Seekwell Pty Ltd</v>
      </c>
      <c r="EZ3" t="str" cm="1">
        <f t="array" ref="EZ3:EZ31">_xlfn._xlws.SORT(_xlfn._xlws.FILTER($H$2:$H$6315,$E$2:$E$6315=EZ2,FALSE))</f>
        <v>Benzylpenicillin, Powder for injection 3 g (as sodium), Injection, BenPen, Seqirus (Australia) Pty Ltd</v>
      </c>
      <c r="FA3" t="str" cm="1">
        <f t="array" ref="FA3:FA30">_xlfn._xlws.SORT(_xlfn._xlws.FILTER($H$2:$H$6315,$E$2:$E$6315=FA2,FALSE))</f>
        <v>Gliclazide, Tablet 60 mg (modified release), Oral, Diamicron 60mg MR, Servier Laboratories (Aust.) Pty. Ltd.</v>
      </c>
      <c r="FB3" t="str" cm="1">
        <f t="array" ref="FB3:FB6">_xlfn._xlws.SORT(_xlfn._xlws.FILTER($H$2:$H$6315,$E$2:$E$6315=FB2,FALSE))</f>
        <v>Iron polymaltose complex, Injection 100 mg (iron) in 2 mL, Injection, Ferrosig, Sigma Company Limited</v>
      </c>
      <c r="FC3" t="str" cm="1">
        <f t="array" ref="FC3:FC54">_xlfn._xlws.SORT(_xlfn._xlws.FILTER($H$2:$H$6315,$E$2:$E$6315=FC2,FALSE))</f>
        <v>Bandage-compression, Bandage, four layer, For External Use, Profore 66050016, Smith &amp; Nephew Pty Limited</v>
      </c>
      <c r="FD3" t="str" cm="1">
        <f t="array" ref="FD3:FD4">_xlfn._xlws.SORT(_xlfn._xlws.FILTER($H$2:$H$6315,$E$2:$E$6315=FD2,FALSE))</f>
        <v>Aprepitant, Capsule 165 mg, Oral, APREPITANT SCP, Southern Cross Pharma Pty Ltd</v>
      </c>
      <c r="FE3" t="str" cm="1">
        <f t="array" ref="FE3:FE5">_xlfn._xlws.SORT(_xlfn._xlws.FILTER($H$2:$H$6315,$E$2:$E$6315=FE2,FALSE))</f>
        <v>Hyoscine, Injection containing hyoscine butylbromide 20 mg in 1 mL, Injection, HYOSCINE BUTYLBROMIDE SXP, Southern XP Pty Ltd</v>
      </c>
      <c r="FF3" t="str" cm="1">
        <f t="array" ref="FF3:FF4">_xlfn._xlws.SORT(_xlfn._xlws.FILTER($H$2:$H$6315,$E$2:$E$6315=FF2,FALSE))</f>
        <v>Paclitaxel, nanoparticle albumin-bound, Powder for I.V. injection containing 100 mg paclitaxel, Injection, Abraxane, Specialised Therapeutics Australia Pty Ltd</v>
      </c>
      <c r="FG3" t="str" cm="1">
        <f t="array" ref="FG3">_xlfn._xlws.SORT(_xlfn._xlws.FILTER($H$2:$H$6315,$E$2:$E$6315=FG2,FALSE))</f>
        <v>Trabectedin, Powder for I.V. infusion 1 mg, Injection, Yondelis, Specialised Therapeutics Pharma Pty Ltd</v>
      </c>
      <c r="FH3" t="str" cm="1">
        <f t="array" ref="FH3">_xlfn._xlws.SORT(_xlfn._xlws.FILTER($H$2:$H$6315,$E$2:$E$6315=FH2,FALSE))</f>
        <v>Ripretinib, Tablet 50 mg, Oral, Qinlock, Specialised Therapeutics Pm Pty Ltd</v>
      </c>
      <c r="FI3" t="str" cm="1">
        <f t="array" ref="FI3">_xlfn._xlws.SORT(_xlfn._xlws.FILTER($H$2:$H$6315,$E$2:$E$6315=FI2,FALSE))</f>
        <v>Bandage-tubular (finger), Complete pack including applicator, For External Use, Tubegauz 0501633, SSL Australia Pty Ltd</v>
      </c>
      <c r="FJ3" t="str" cm="1">
        <f t="array" ref="FJ3:FJ6">_xlfn._xlws.SORT(_xlfn._xlws.FILTER($H$2:$H$6315,$E$2:$E$6315=FJ2,FALSE))</f>
        <v>Apomorphine, Injection containing apomorphine hydrochloride hemihydrate 20 mg in 2 mL, Injection, Movapo, STADA Pharmaceuticals Australia Pty Limited</v>
      </c>
      <c r="FK3" t="str" cm="1">
        <f t="array" ref="FK3:FK8">_xlfn._xlws.SORT(_xlfn._xlws.FILTER($H$2:$H$6315,$E$2:$E$6315=FK2,FALSE))</f>
        <v>Insect allergen extract-honey bee venom, Injection set containing 550 micrograms with diluent, Injection, Hymenoptera Honey Bee Venom, Stallergenes Australia Pty Ltd</v>
      </c>
      <c r="FL3" t="str" cm="1">
        <f t="array" ref="FL3:FL46">_xlfn._xlws.SORT(_xlfn._xlws.FILTER($H$2:$H$6315,$E$2:$E$6315=FL2,FALSE))</f>
        <v>Azathioprine, Tablet 50 mg, Oral, Imazan, Strides Pharma Science Pty Ltd</v>
      </c>
      <c r="FM3" t="str" cm="1">
        <f t="array" ref="FM3:FM88">_xlfn._xlws.SORT(_xlfn._xlws.FILTER($H$2:$H$6315,$E$2:$E$6315=FM2,FALSE))</f>
        <v>Abacavir with lamivudine, Tablet containing abacavir 600 mg (as sulfate) with lamivudine 300 mg, Oral, ABACAVIR/LAMIVUDINE 600/300 SUN, Sun Pharma ANZ Pty Ltd</v>
      </c>
      <c r="FN3" t="str" cm="1">
        <f t="array" ref="FN3:FN5">_xlfn._xlws.SORT(_xlfn._xlws.FILTER($H$2:$H$6315,$E$2:$E$6315=FN2,FALSE))</f>
        <v>Anakinra, Injection 100 mg in 0.67 mL single use pre-filled syringe, Injection, Kineret, Swedish Orphan Biovitrum Pty Ltd</v>
      </c>
      <c r="FO3" t="str" cm="1">
        <f t="array" ref="FO3:FO6">_xlfn._xlws.SORT(_xlfn._xlws.FILTER($H$2:$H$6315,$E$2:$E$6315=FO2,FALSE))</f>
        <v>4620E, Vinorelbine, Solution for I.V. infusion 10 mg (as tartrate) in 1 mL, Injection, SZ</v>
      </c>
      <c r="FP3" t="str" cm="1">
        <f t="array" ref="FP3:FP37">_xlfn._xlws.SORT(_xlfn._xlws.FILTER($H$2:$H$6315,$E$2:$E$6315=FP2,FALSE))</f>
        <v>Alogliptin with metformin, Tablet containing 12.5 mg alogliptin (as benzoate) with 1 g metformin hydrochloride, Oral, Nesina Met 12.5/1000, Takeda Pharmaceuticals Australia Pty. Ltd.</v>
      </c>
      <c r="FQ3" t="str" cm="1">
        <f t="array" ref="FQ3">_xlfn._xlws.SORT(_xlfn._xlws.FILTER($H$2:$H$6315,$E$2:$E$6315=FQ2,FALSE))</f>
        <v>Sodium chloride with hypochlorous acid and sodium hypochlorite, Solution containing sodium chloride 0.022% with hypochlorous acid 0.004% and sodium hypochlorite 0.004%, 250 mL, For External Use, Microdacyn, Te Arai BioFarma Limited</v>
      </c>
      <c r="FR3" t="str" cm="1">
        <f t="array" ref="FR3">_xlfn._xlws.SORT(_xlfn._xlws.FILTER($H$2:$H$6315,$E$2:$E$6315=FR2,FALSE))</f>
        <v>Pancrelipase, Capsule (containing enteric coated microtablets) providing not less than 25,000 BP units of lipase activity, Oral, Panzytrat 25000, Technipro PulmoMed Pty Ltd</v>
      </c>
      <c r="FS3" t="str" cm="1">
        <f t="array" ref="FS3">_xlfn._xlws.SORT(_xlfn._xlws.FILTER($H$2:$H$6315,$E$2:$E$6315=FS2,FALSE))</f>
        <v>Methoxsalen, Solution for blood fraction 20 microgram per mL, 10 mL, Extracorporeal Circulation, Uvadex, Terumo BCT Australia Pty Limited</v>
      </c>
      <c r="FT3" t="str" cm="1">
        <f t="array" ref="FT3:FT79">_xlfn._xlws.SORT(_xlfn._xlws.FILTER($H$2:$H$6315,$E$2:$E$6315=FT2,FALSE))</f>
        <v>Acitretin, Capsule 10 mg, Oral, Neotigason, Teva Pharma Australia Pty Ltd</v>
      </c>
      <c r="FU3" t="str" cm="1">
        <f t="array" ref="FU3:FU8">_xlfn._xlws.SORT(_xlfn._xlws.FILTER($H$2:$H$6315,$E$2:$E$6315=FU2,FALSE))</f>
        <v>Amifampridine, Tablet 10 mg, Oral, Ruzurgi, The Trustee for ORSPEC PHARMA UNIT TRUST</v>
      </c>
      <c r="FV3" t="str" cm="1">
        <f t="array" ref="FV3:FV11">_xlfn._xlws.SORT(_xlfn._xlws.FILTER($H$2:$H$6315,$E$2:$E$6315=FV2,FALSE))</f>
        <v>Follitropin alfa, Injection 300 I.U. in 0.5 mL multi-dose cartridge, Injection, Ovaleap, Theramex Australia Pty Ltd</v>
      </c>
      <c r="FW3" t="str" cm="1">
        <f t="array" ref="FW3:FW23">_xlfn._xlws.SORT(_xlfn._xlws.FILTER($H$2:$H$6315,$E$2:$E$6315=FW2,FALSE))</f>
        <v>Bimekizumab, Injection 160 mg in 1 mL single use pre-filled pen, Injection, Bimzelx, UCB Australia Proprietary Limited</v>
      </c>
      <c r="FX3" t="str" cm="1">
        <f t="array" ref="FX3">_xlfn._xlws.SORT(_xlfn._xlws.FILTER($H$2:$H$6315,$E$2:$E$6315=FX2,FALSE))</f>
        <v>Dichlorobenzene with chlorobutanol and arachis oil, Ear drops, ortho-dichlorobenzene 140 mg per mL, para-dichlorobenzene 20 mg per mL, chlorobutanol hemihydrate 50 mg per mL, arachis oil 573 mg per mL, 10 mL, Application to the Ear, Cerumol, Unilever Australia Limited</v>
      </c>
      <c r="FY3" t="str" cm="1">
        <f t="array" ref="FY3:FY4">_xlfn._xlws.SORT(_xlfn._xlws.FILTER($H$2:$H$6315,$E$2:$E$6315=FY2,FALSE))</f>
        <v>Dressing-alginate (cavity wound), Rope 2 g, For External Use, Sorbsan 1411, Unomedical Pty Ltd</v>
      </c>
      <c r="FZ3" t="str" cm="1">
        <f t="array" ref="FZ3:FZ34">_xlfn._xlws.SORT(_xlfn._xlws.FILTER($H$2:$H$6315,$E$2:$E$6315=FZ2,FALSE))</f>
        <v>Celecoxib, Capsule 100 mg, Oral, Celebrex, Upjohn Australia Pty Ltd</v>
      </c>
      <c r="GA3" t="str" cm="1">
        <f t="array" ref="GA3:GA27">_xlfn._xlws.SORT(_xlfn._xlws.FILTER($H$2:$H$6315,$E$2:$E$6315=GA2,FALSE))</f>
        <v>Bandage-compression, Bandage, two layer, 18 cm to 25 cm, For External Use, UrgoK2 100396, Urgo Medical Australia Pty Ltd</v>
      </c>
      <c r="GB3" t="str" cm="1">
        <f t="array" ref="GB3:GB16">_xlfn._xlws.SORT(_xlfn._xlws.FILTER($H$2:$H$6315,$E$2:$E$6315=GB2,FALSE))</f>
        <v>Elexacaftor with tezacaftor and with ivacaftor, and ivacaftor, Pack containing 28 sachets containing granules elexacaftor 100 mg with tezacaftor 50 mg and with ivacaftor 75 mg and 28 sachets containing granules ivacaftor 75 mg, Oral, Trikafta, Vertex Pharmaceuticals (Australia) Pty. Ltd.</v>
      </c>
      <c r="GC3" t="str" cm="1">
        <f t="array" ref="GC3:GC57">_xlfn._xlws.SORT(_xlfn._xlws.FILTER($H$2:$H$6315,$E$2:$E$6315=GC2,FALSE))</f>
        <v>Clarithromycin, Powder for oral liquid 250 mg per 5 mL, 50 mL, Oral, Klacid, Viatris Pty Ltd</v>
      </c>
      <c r="GD3" t="str" cm="1">
        <f t="array" ref="GD3:GD6">_xlfn._xlws.SORT(_xlfn._xlws.FILTER($H$2:$H$6315,$E$2:$E$6315=GD2,FALSE))</f>
        <v>Ferric carboxymaltose, Injection 1000 mg (iron) in 20 mL, Injection, Ferinject, Vifor Pharma Pty Limited</v>
      </c>
      <c r="GE3" t="str" cm="1">
        <f t="array" ref="GE3:GE23">_xlfn._xlws.SORT(_xlfn._xlws.FILTER($H$2:$H$6315,$E$2:$E$6315=GE2,FALSE))</f>
        <v>Abacavir with lamivudine and zidovudine, Tablet containing abacavir 300 mg (as sulfate) with lamivudine 150 mg and zidovudine 300 mg, Oral, Trizivir, ViiV Healthcare Pty Ltd</v>
      </c>
      <c r="GF3" t="str" cm="1">
        <f t="array" ref="GF3:GF65">_xlfn._xlws.SORT(_xlfn._xlws.FILTER($H$2:$H$6315,$E$2:$E$6315=GF2,FALSE))</f>
        <v>Amino acid formula with vitamins and minerals without lysine and low in tryptophan, Sachets containing oral powder 24 g, 30 (GA gel), Oral, GA gel, Vitaflo Australia Pty Limited</v>
      </c>
      <c r="GG3" t="str" cm="1">
        <f t="array" ref="GG3:GG222">_xlfn._xlws.SORT(_xlfn._xlws.FILTER($H$2:$H$6315,$E$2:$E$6315=GG2,FALSE))</f>
        <v>Acamprosate, Tablet (enteric coated) containing acamprosate calcium 333 mg, Oral, ACAMPROSATE-WGR, WAGNER PHARMACEUTICALS PTY LTD</v>
      </c>
    </row>
    <row r="4" spans="1:189" ht="101.5" x14ac:dyDescent="0.35">
      <c r="A4" s="99" t="s">
        <v>326</v>
      </c>
      <c r="B4" s="99" t="s">
        <v>327</v>
      </c>
      <c r="C4" s="99" t="s">
        <v>148</v>
      </c>
      <c r="D4" s="99" t="s">
        <v>328</v>
      </c>
      <c r="E4" s="99" t="s">
        <v>307</v>
      </c>
      <c r="F4" s="99" t="str">
        <v>Abbott Australasia Pty Ltd</v>
      </c>
      <c r="G4" s="99" t="s">
        <v>153</v>
      </c>
      <c r="H4" s="99" t="str">
        <f t="shared" si="0"/>
        <v>Abacavir with lamivudine, Tablet containing abacavir 600 mg (as sulfate) with lamivudine 300 mg, Oral, ABACAVIR/LAMIVUDINE 600/300 SUN, Sun Pharma ANZ Pty Ltd</v>
      </c>
      <c r="J4" t="str">
        <v>Bandage-retention-cohesive-heavy, Bandage 10 cm x 1.3 m, For External Use, Peg 7423, 3M Pharmaceuticals Australia Pty Ltd</v>
      </c>
      <c r="K4" t="str">
        <v>Aclidinium, Powder for oral inhalation in breath actuated device 322 micrograms (as bromide) per dose, 60 doses, Inhalation by Mouth, Bretaris Genuair, A.Menarini Australia Pty Limited</v>
      </c>
      <c r="L4" t="str">
        <v>Amino acids-synthetic, formula, Oral powder 400 g (EleCare), Oral, EleCare, Abbott Australasia Pty Ltd</v>
      </c>
      <c r="M4" t="str">
        <v>Adalimumab, Injection 40 mg in 0.4 mL pre-filled pen, Injection, Humira, AbbVie Pty Ltd</v>
      </c>
      <c r="N4" t="str">
        <v>Azacitidine, Powder for injection 100 mg, Injection, Azacitidine Accord, Accord Healthcare Pty. Ltd.</v>
      </c>
      <c r="O4" t="str">
        <v>Risedronic acid, Tablet containing risedronate sodium 35 mg, Oral, Risedronate-GA, Actavis Pty Ltd</v>
      </c>
      <c r="P4" t="str">
        <v>Amorolfine hydrochloride, Nail treatment kit containing nail lacquer 50 mg (base) per mL (5%), 5 mL, 60 isopropyl alcohol cleaning pads, 10 spatulas and 30 nail files, Application, Myconail, AFT Pharmaceuticals (AU) Pty Ltd</v>
      </c>
      <c r="Q4" t="str">
        <v>Hypromellose with carbomer 980, Ocular lubricating gel 3 mg-2 mg per g, 10 g, Application to the Eye, Genteal gel, Alcon Laboratories (Australia) Pty Ltd</v>
      </c>
      <c r="R4" t="str">
        <v>Ravulizumab, Solution concentrate for I.V. infusion 1,100 mg in 11 mL, Injection, Ultomiris, Alexion Pharmaceuticals Australasia Pty Ltd</v>
      </c>
      <c r="S4" t="str">
        <v>Abacavir with lamivudine, Tablet containing abacavir 600 mg (as sulfate) with lamivudine 300 mg, Oral, Abacavir/Lamivudine Viatris, Alphapharm Pty Ltd</v>
      </c>
      <c r="T4" t="str">
        <v>Carbimazole, Tablet 5 mg, Oral, Neo-Mercazole, Amdipharm Mercury (Australia) Pty Limited</v>
      </c>
      <c r="U4" t="str">
        <v>Apremilast, Tablet 30 mg, Oral, Otezla, Amgen Australia Pty Limited</v>
      </c>
      <c r="W4" t="str">
        <v>Amlodipine, Tablet 10 mg (as besilate), Oral, Norvapine, Amneal Pharmaceuticals Pty Ltd</v>
      </c>
      <c r="Y4" t="str">
        <v>Aciclovir, Tablet 200 mg, Oral, Aciclovir APOTEX, Apotex Pty Ltd</v>
      </c>
      <c r="Z4" t="str">
        <v>Aciclovir, Tablet 800 mg, Oral, ARX-ACICLOVIR, Arrotex Pharmaceuticals Pty Ltd</v>
      </c>
      <c r="AA4" t="str">
        <v>Acarbose, Tablet 50 mg, Oral, GLYBOSAY, Arrow Pharma Pty Ltd</v>
      </c>
      <c r="AB4" t="str">
        <v>Glucose indicator-urine, Test strips, 50 (Diastix), For External Use, Diastix, Ascensia Diabetes Care Australia Pty Limited</v>
      </c>
      <c r="AC4" t="str">
        <v>Albendazole, Tablet 400 mg, Oral, Eskazole, Aspen Pharmacare Australia Pty Limited</v>
      </c>
      <c r="AD4" t="str">
        <v>Enfortumab vedotin, Powder for I.V. infusion 30 mg, Injection, Padcev, Astellas Pharma Australia Pty Ltd</v>
      </c>
      <c r="AE4" t="str">
        <v>Acalabrutinib, Tablet 100 mg, Oral, CALQUENCE, AstraZeneca Pty Ltd</v>
      </c>
      <c r="AF4" t="str">
        <v>Buprenorphine, Transdermal patch 15 mg, Transdermal, B-Patch, AU Pharma Pty Ltd</v>
      </c>
      <c r="AG4" t="str">
        <v>Allopurinol, Tablet 300 mg, Oral, NOUMED ALLOPURINOL, Avallon Pharmaceuticals Pty Limited</v>
      </c>
      <c r="AI4" t="str">
        <v>Carbomer, Eye gel 2 mg per g, 10 g, Application to the Eye, Viscotears, Bausch &amp; Lomb (Australia) Pty Ltd</v>
      </c>
      <c r="AJ4" t="str">
        <v>Cyclophosphamide, Powder for injection 1 g (anhydrous), Injection, Endoxan, Baxter Healthcare Pty Limited</v>
      </c>
      <c r="AK4" t="str">
        <v>Aflibercept, Solution for intravitreal injection 4 mg in 100 microlitres (40 mg per mL), Injection, Eylea, Bayer Australia Ltd</v>
      </c>
      <c r="AL4" t="str">
        <v>Bandage-tubular, Bandage, straight, size D, For External Use, Elastoplast 2226, Beiersdorf Australia Ltd</v>
      </c>
      <c r="AN4" t="str">
        <v>Testosterone, Transdermal gel (pump pack) 12.5 mg per 1.25 g dose, 60 doses, 2, Transdermal, Testogel, Besins Healthcare Australia Pty Ltd</v>
      </c>
      <c r="AP4" t="str">
        <v>Dimethyl fumarate, Capsule (modified release) 240 mg, Oral, Tecfidera, Biogen Australia Pty Ltd</v>
      </c>
      <c r="AQ4" t="str">
        <v>Sapropterin, Tablet (soluble) containing sapropterin dihydrochloride 100 mg, Oral, Kuvan, BioMarin Pharmaceutical Australia Pty Ltd</v>
      </c>
      <c r="AR4" t="str">
        <v>Methadone, Oral liquid containing methadone hydrochloride 25 mg per 5 mL in 200 mL bottle, 1 mL, Oral, Biodone Forte, Biomed Aust Pty Limited</v>
      </c>
      <c r="AS4" t="str">
        <v>Magnesium, Tablet 37.4 mg (as aspartate dihydrate), Oral, Magmin, Blackmores Limited</v>
      </c>
      <c r="AT4" t="str">
        <v>Afatinib, Tablet 30 mg, Oral, Giotrif, Boehringer Ingelheim Pty Ltd</v>
      </c>
      <c r="AU4" t="str">
        <v>Baclofen, Intrathecal injection 10 mg in 5 mL, Injection, Sintetica Baclofen Intrathecal, Boucher &amp; Muir Pty Ltd</v>
      </c>
      <c r="AV4" t="str">
        <v>Lidocaine, Injection containing lidocaine hydrochloride monohydrate 50 mg in 5 mL, Injection, Lignocaine Injection (Pfizer), Bridgewest Perth Pharma Pty Ltd</v>
      </c>
      <c r="AW4" t="str">
        <v>Abatacept, Injection 125 mg in 1 mL single dose pre-filled syringe, Injection, Orencia, Bristol-Myers Squibb Australia Pty Ltd</v>
      </c>
      <c r="AX4" t="str">
        <v>Bandage-compression, Bandage, high stretch, 10 cm x 3 m, For External Use, Tensopress 71723-00, BSN medical (Aust.) Pty Ltd</v>
      </c>
      <c r="AZ4" t="str">
        <v>Buprenorphine, Injection (modified release) 16 mg in 0.32 mL pre-filled syringe, Injection, Buvidal Weekly, Camurus Pty Ltd</v>
      </c>
      <c r="BB4" t="str">
        <v>Azacitidine, Tablet 300 mg, Oral, Onureg, Celgene Pty Limited</v>
      </c>
      <c r="BC4" t="str">
        <v>Adalimumab, Injection 40 mg in 0.4 mL pre-filled syringe, Injection, Yuflyma, Celltrion Healthcare Australia Pty Ltd</v>
      </c>
      <c r="BD4" t="str">
        <v>Beclometasone with formoterol and glycopyrronium, Pressurised inhalation containing beclometasone dipropionate 200 micrograms with formoterol fumarate dihydrate 6 micrograms and glycopyrronium 10 micrograms (as bromide) per dose, 120 doses, Inhalation by Mouth, Trimbow, Chiesi Australia Pty Ltd</v>
      </c>
      <c r="BF4" t="str">
        <v>Adalimumab, Injection 40 mg in 0.4 mL pre-filled syringe, Injection, Adalicip, Cipla Australia Pty Ltd</v>
      </c>
      <c r="BG4" t="str">
        <v>Atenolol, Tablet 50 mg, Oral, Tenormin, Clinect Pty Ltd</v>
      </c>
      <c r="BH4" t="str">
        <v>Escitalopram, Tablet 20 mg (as oxalate), Oral, Esipram, CNS Pharma Pty Ltd</v>
      </c>
      <c r="BJ4" t="str">
        <v>Dressing with silver, Hydroactive dressings non-adhesive 10 cm x 10 cm, 5, For External Use, Biatain Ag 9622, Coloplast Pty Ltd</v>
      </c>
      <c r="BK4" t="str">
        <v>Hypromellose, 0.3% w/v eye drops, 10 mL (preservative free), Application to the Eye, Evolve Hypromellose, Contact Lens Centre Australia Limited</v>
      </c>
      <c r="BL4" t="str">
        <v>Bandage-compression, Bandage, high stretch, 10 cm x 3 m, For External Use, Surepress 650947, ConvaTec Australia Pty Ltd</v>
      </c>
      <c r="BM4" t="str">
        <v>Glycomacropeptide and essential amino acid formula with vitamins, minerals, and low in tyrosine and phenylalanine, Sachets containing oral powder 31 g, 30 (Tylactin Build 20), Oral, Tylactin Build 20, Cortex Health Pty Ltd</v>
      </c>
      <c r="BN4" t="str">
        <v>Dressing alginate with manuka honey, Ribbon 2.5 cm x 20 cm, For External Use, Algivon Plus Ribbon &amp; Probe CR4231, De Fries Industries Pty Ltd</v>
      </c>
      <c r="BP4" t="str">
        <v>Budesonide, Rectal foam 2 mg per application, 14 applications, aerosol 16.8 g, 2, Rectal, Budenofalk, Dr Falk Pharma Australia Pty Ltd</v>
      </c>
      <c r="BQ4" t="str">
        <v>Alendronic acid with colecalciferol, Tablet 70 mg (as alendronate sodium) with 70 micrograms colecalciferol, Oral, Alendronate plus D3-DRLA, Dr Reddy's Laboratories (Australia) Pty Ltd</v>
      </c>
      <c r="BR4" t="str">
        <v>Peginterferon alfa-2a, Injection 180 micrograms in 0.5 mL single use pre-filled syringe, Injection, Pegasys, Echo Therapeutics Pty Ltd</v>
      </c>
      <c r="BS4" t="str">
        <v>Bemotrizinol with diethylamino hydroxybenzoyl hexyl benzoate, homosalate, octocrylene and titanium dioxide, Lotion 1.8%-4%-8%-8%-2.5%, 125 mL, Application, Sunsense Comfort SPF 50+, Ego Pharmaceuticals Pty Ltd</v>
      </c>
      <c r="BT4" t="str">
        <v>Eribulin, Solution for I.V. injection containing eribulin mesilate 1 mg in 2 mL, Injection, Halaven, Eisai Australia Pty Ltd</v>
      </c>
      <c r="BU4" t="str">
        <v>Abemaciclib, Tablet 150 mg, Oral, Verzenio, Eli Lilly Australia Pty Ltd</v>
      </c>
      <c r="BW4" t="str">
        <v>Bortezomib, Powder for injection 3.5 mg, Injection, BORTEZOMIB EUGIA, EUGIA PHARMA (AUSTRALIA) PTY LTD</v>
      </c>
      <c r="BX4" t="str">
        <v>Degarelix, Powder for injection 80 mg (as acetate), injection set, Injection, Firmagon 80mg, Ferring Pharmaceuticals Pty Limited</v>
      </c>
      <c r="BY4" t="str">
        <v>Letrozole, Tablet 2.5 mg, Oral, Letrozole FBM, For Benefit Medicines Pty Ltd</v>
      </c>
      <c r="BZ4" t="str">
        <v>Adalimumab, Injection 40 mg in 0.8 mL pre-filled syringe, Injection, Idacio, Fresenius Kabi Australia Pty Limited</v>
      </c>
      <c r="CA4" t="str">
        <v>Amorolfine hydrochloride, Nail treatment kit containing nail lacquer 50 mg (base) per mL (5%), 5 mL, 60 isopropyl alcohol cleaning pads, 10 spatulas and 30 nail files, Application, Loceryl, Galderma Australia Pty Ltd</v>
      </c>
      <c r="CB4" t="str">
        <v>Follitropin alfa, Injection 225 I.U. in 0.375 mL pre-filled pen, Injection, Bemfola, Gedeon Richter Australia Pty Ltd</v>
      </c>
      <c r="CD4" t="str">
        <v>Amitriptyline, Tablet containing amitriptyline hydrochloride 10 mg, Oral, Amitriptyline Lupin, Generic Health Pty Ltd</v>
      </c>
      <c r="CE4" t="str">
        <v>Emtricitabine with rilpivirine with tenofovir alafenamide, Tablet containing emtricitabine 200 mg with rilpivirine 25 mg with tenofovir alafenamide 25 mg, Oral, Odefsey, Gilead Sciences Pty Limited</v>
      </c>
      <c r="CF4" t="str">
        <v>Dostarlimab, Solution concentrate for I.V. infusion 500 mg in 10 mL, Injection, Jemperli, GlaxoSmithKline Australia Pty Ltd</v>
      </c>
      <c r="CH4" t="str">
        <v>Paracetamol, Suppository 500 mg, Rectal, Panadol, HALEON AUSTRALIA PTY LTD</v>
      </c>
      <c r="CI4" t="str">
        <v>Hydromorphone, Injection containing hydromorphone hydrochloride 2 mg in 1 mL, Injection, Hydromorphone-hameln, HAMELN PHARMA PTY. LTD.</v>
      </c>
      <c r="CK4" t="str">
        <v>Buprenorphine with naloxone, Film (soluble) 8 mg (as hydrochloride)-2 mg (as hydrochloride), Sublingual, Suboxone Film 8/2, Indivior Pty Ltd</v>
      </c>
      <c r="CL4" t="str">
        <v>Beclometasone, Pressurised inhalation containing beclometasone dipropionate 50 micrograms per dose, 200 doses (CFC-free formulation), Inhalation by Mouth, Qvar 50, iNova Pharmaceuticals (Australia) Pty Limited</v>
      </c>
      <c r="CM4" t="str">
        <v>Apomorphine, Solution for subcutaneous injection containing apomorphine hydrochloride 30 mg in 3 mL pre-filled pen, Injection, Apomine Intermittent, InterPharma Pty Ltd</v>
      </c>
      <c r="CN4" t="str">
        <v>Cabozantinib, Tablet 40 mg, Oral, Cabometyx, Ipsen Pty Ltd</v>
      </c>
      <c r="CO4" t="str">
        <v>Abiraterone, Tablet containing abiraterone acetate 500 mg, Oral, Zytiga, Janssen-Cilag Pty Ltd</v>
      </c>
      <c r="CQ4" t="str">
        <v>Gauze and cotton tissue (combine roll), Wrapped pack 10 cm x 10 m, For External Use, JJ 12010, Johnson &amp; Johnson Medical Pty Ltd</v>
      </c>
      <c r="CR4" t="str">
        <v>Domperidone, Tablet 10 mg, Oral, Motilium, Johnson &amp; Johnson Pacific Pty Limited</v>
      </c>
      <c r="CS4" t="str">
        <v>Netupitant with Palonosetron, Capsule containing netupitant 300 mg with palonosetron 500 microgram (as hydrochloride), Oral, Akynzeo, Juniper Biologics Pty Ltd</v>
      </c>
      <c r="CT4" t="str">
        <v>Azacitidine, Powder for injection 100 mg, Injection, Azacitidine Juno, Juno Pharmaceuticals Pty Ltd</v>
      </c>
      <c r="CU4" t="str">
        <v>Dressing-hydroactive (superficial wound-high exudate), Dressings, island, 11 cm x 11 cm, 10, For External Use, Tielle MTL101E, KCI Medical Australia Pty Ltd</v>
      </c>
      <c r="CV4" t="str">
        <v>Bandage-retention-cotton crepe, Bandage 5 cm x 2.3 m, For External Use, Telfa 8252F, Kendall Australasia Pty Ltd</v>
      </c>
      <c r="CW4" t="str">
        <v>Ketoconazole, Shampoo 20 mg per g, 60 mL, Application, Nizoral 2%, Key Pharmaceuticals Pty Ltd</v>
      </c>
      <c r="CX4" t="str">
        <v>Burosumab, Solution for injection 20 mg in 1 mL, Injection, Crysvita, KYOWA KIRIN AUSTRALIA PTY LTD</v>
      </c>
      <c r="CZ4" t="str">
        <v>Calcipotriol with betamethasone, Ointment containing calcipotriol 50 micrograms with betamethasone 500 micrograms (as dipropionate) per g, 30 g, Application, Daivobet, Leo Pharma Pty Ltd</v>
      </c>
      <c r="DA4" t="str">
        <v>Candesartan with hydrochlorothiazide, Tablet containing candesartan cilexetil 16 mg with hydrochlorothiazide 12.5 mg, Oral, Atacand Plus 16/12.5, Link Medical Products Pty Ltd</v>
      </c>
      <c r="DB4" t="str">
        <v>Dressing-hydrogel, Dressings 10 cm x 10 cm, 5, For External Use, Suprasorb G 33631, Lohmann &amp; Rauscher Pty Ltd</v>
      </c>
      <c r="DC4" t="str">
        <v>Mefenamic acid, Capsule 250 mg, Oral, FEMIN, Luminarie Pty Ltd</v>
      </c>
      <c r="DD4" t="str">
        <v>Aripiprazole, Powder for injection 400 mg (as monohydrate) with diluent, Injection, Abilify Maintena, Lundbeck Australia Pty Ltd</v>
      </c>
      <c r="DF4" t="str">
        <v>Bethanechol, Tablet containing bethanechol hydrochloride 10 mg, Oral, Uro-Carb, Mayne Pharma International Pty Ltd</v>
      </c>
      <c r="DG4" t="str">
        <v>Doxycycline, Capsule 50 mg (as hyclate) (containing enteric coated pellets), Oral, Mayne Pharma Doxycycline, Mayne Products Pty Ltd</v>
      </c>
      <c r="DJ4" t="str">
        <v>Patisiran, Solution concentrate for I.V. infusion 10 mg in 5 mL, Injection, Onpattro, MEDISON PHARMA AUSTRALIA PTY LIMITED</v>
      </c>
      <c r="DK4" t="str">
        <v>Amoxicillin with clavulanic acid, Powder for oral suspension containing 125 mg amoxicillin (as trihydrate) with 31.25 mg clavulanic acid (as potassium clavulanate) per 5 mL, 100 mL (S19A), Oral, CLAVULIN-125F (GlaxoSmithKline, Canada), Medsurge Healthcare Pty Ltd</v>
      </c>
      <c r="DM4" t="str">
        <v>Skin emollient, Lotion 500 mL, Application, Alpha Keri Lotion, Mentholatum Australasia Pty Ltd</v>
      </c>
      <c r="DN4" t="str">
        <v>Cetrorelix, Powder for injection 250 micrograms (as acetate) with diluent, Injection, Cetrotide, Merck Healthcare Pty Ltd</v>
      </c>
      <c r="DO4" t="str">
        <v>Efavirenz, Tablet 600 mg, Oral, Stocrin, Merck Sharp &amp; Dohme (Australia) Pty Ltd</v>
      </c>
      <c r="DP4" t="str">
        <v>Bandage-tubular (lightweight), Bandage, large limb size (blue), 10 m, For External Use, Tubifast 2438, Molnlycke Health Care Pty Ltd</v>
      </c>
      <c r="DR4" t="str">
        <v>Buprenorphine, Transdermal patch 15 mg, Transdermal, Norspan, Mundipharma Pty Limited</v>
      </c>
      <c r="DS4" t="str">
        <v>Amino acid synthetic formula supplemented with long chain polyunsaturated fatty acids and medium chain triglycerides, Oral powder 400 g (Alfamino), Oral, Alfamino, Nestle Australia Ltd</v>
      </c>
      <c r="DT4" t="str">
        <v>Terbinafine, Gel 10 mg per g (1%), 15 g, Application, Lamisil DermGel, Nice-Pak Products Pty. Ltd</v>
      </c>
      <c r="DU4" t="str">
        <v>Macrogol 3350, Sachets containing powder for oral solution 13.125 g with electrolytes, 30, Oral, Movicol, Norgine Pty. Ltd.</v>
      </c>
      <c r="DV4" t="str">
        <v>Ibuprofen, Tablet 400 mg, Oral, MEDICHOICE Ibuprofen 400 mg, Nova Pharmaceuticals Australasia Pty Ltd</v>
      </c>
      <c r="DW4" t="str">
        <v>Amlodipine with valsartan and hydrochlorothiazide, Tablet 10 mg (as besilate)-160 mg-12.5 mg, Oral, Amlodipine/Valsartan/HCT Novartis 10/160/12.5, Novartis Pharmaceuticals Australia Pty Limited</v>
      </c>
      <c r="DX4" t="str">
        <v>Glucagon, Injection set containing glucagon hydrochloride 1 mg (1 I.U.) and 1 mL solvent in disposable syringe, Injection, GlucaGen Hypokit, Novo Nordisk Pharmaceuticals Pty. Limited</v>
      </c>
      <c r="DY4" t="str">
        <v>Amino acid formula with fat, carbohydrate, vitamins, minerals and trace elements without phenylalanine and tyrosine, and supplemented with docosahexaenoic acid, Oral liquid 125 mL, 36 (TYR Anamix junior LQ), Oral, TYR Anamix junior LQ, Nutricia Australia Pty Limited</v>
      </c>
      <c r="DZ4" t="str">
        <v>Cefepime, Powder for injection 2 g (as hydrochloride), Injection, Omegapharm Pty Ltd, Omegapharm Pty Ltd</v>
      </c>
      <c r="EA4" t="str">
        <v>Isotretinoin, Capsule 5 mg, Oral, Oratane, Oraderm Pharmaceuticals Pty Ltd</v>
      </c>
      <c r="EC4" t="str">
        <v>Asenapine, Sublingual wafer 5 mg (as maleate), Sublingual, Saphris, Organon Pharma Pty Ltd</v>
      </c>
      <c r="ED4" t="str">
        <v>Nicotine, Gum 2 mg, Buccal, Nicotinell, Orion Laboratories Pty. Ltd.</v>
      </c>
      <c r="EE4" t="str">
        <v>Budesonide with formoterol, Powder for oral inhalation in breath actuated device containing budesonide 200 micrograms with formoterol fumarate dihydrate 6 micrograms per dose, 60 doses, Inhalation by Mouth, Bufomix Easyhaler 200/6, Orion Pharma (Aus) Pty Limited</v>
      </c>
      <c r="EF4" t="str">
        <v>Amino acid formula with carbohydrate, vitamins, minerals and trace elements without phenylalanine, Sachets containing oral powder 20 g, 30 (PKU Go), Oral, PKU Go, Orpharma Pty Ltd</v>
      </c>
      <c r="EG4" t="str">
        <v>Aripiprazole, Tablet 15 mg, Oral, Abilify, Otsuka Australia Pharmaceutical Pty. Ltd</v>
      </c>
      <c r="EH4" t="str">
        <v>Dressing with silver, Tulle dressings 10 cm x 10 cm, 10, For External Use, Atrauman Ag 499573, Paul Hartmann Pty Ltd</v>
      </c>
      <c r="EI4" t="str">
        <v>Bisacodyl, Suppositories 10 mg, 12, Rectal, Petrus Bisacodyl Suppositories, Petrus Pharmaceuticals Pty Ltd</v>
      </c>
      <c r="EJ4" t="str">
        <v>Adalimumab, Injection 40 mg in 0.8 mL pre-filled pen, Injection, Abrilada, Pfizer Australia Pty Ltd</v>
      </c>
      <c r="EK4" t="str">
        <v>Bromazepam, Tablet 6 mg, Oral, Lexotan, Pharmaco (Australia) Limited</v>
      </c>
      <c r="EL4" t="str">
        <v>Amlodipine, Tablet 5 mg (as besilate), Oral, Pharmacor Amlodipine, Pharmacor Pty Limited</v>
      </c>
      <c r="EM4" t="str">
        <v>Benzatropine, Injection containing benzatropine mesilate 2 mg in 2 mL, Injection, Benzatropine Injection, Phebra Pty Ltd</v>
      </c>
      <c r="EN4" t="str">
        <v>Encorafenib, Capsule 50 mg, Oral, Braftovi, Pierre Fabre Australia Pty Ltd</v>
      </c>
      <c r="EO4" t="str">
        <v>Amoxicillin with clavulanic acid, Tablet containing 875 mg amoxicillin (as trihydrate) with 125 mg clavulanic acid (as potassium clavulanate) (s19A), Oral, Amoxicillin and clavulanate potassium tablets, USP 875 mg/125 mg (Micro Labs), Pro Pharmaceuticals Group Pty. Ltd.</v>
      </c>
      <c r="EP4" t="str">
        <v>Psyllium hydrophilic mucilloid, Oral powder (orange-flavoured, sugar-free) 283 g, Oral, Metamucil Orange Smooth, Procter &amp; Gamble Pharmaceuticals Australia Pty Ltd</v>
      </c>
      <c r="EQ4" t="str">
        <v>Cabazitaxel, Concentrated injection 60 mg in 1.5 mL, with diluent, Injection, MSN Cabazitaxel, Reach Pharmaceuticals Pty Ltd</v>
      </c>
      <c r="ER4" t="str">
        <v>Ispaghula husk, Sachets 3.5 g, 30, Oral, Fybogel, Reckitt Benckiser (Australia) Pty Limited</v>
      </c>
      <c r="ES4" t="str">
        <v>Pasireotide, Injection (modified release) 20 mg (as embonate), vial and diluent syringe, Injection, Signifor LAR, Recordati Rare Diseases Australia Pty. Ltd.</v>
      </c>
      <c r="ET4" t="str">
        <v>Atezolizumab, Solution concentrate for I.V. infusion 1200 mg in 20 mL, Injection, Tecentriq, Roche Products Pty Ltd</v>
      </c>
      <c r="EU4" t="str">
        <v>Aciclovir, Tablet 800 mg, Oral, Aciclovir Sandoz, Sandoz Pty Ltd</v>
      </c>
      <c r="EV4" t="str">
        <v>Alfuzosin hydrochloride, Tablet 10 mg, Oral, Xatral SR, sanofi-aventis Australia Pty Ltd</v>
      </c>
      <c r="EW4" t="str">
        <v>Hyoscine, Injection containing hyoscine butylbromide 20 mg in 1 mL, Injection, Buscopan, Sanofi-aventis Healthcare Pty Ltd</v>
      </c>
      <c r="EX4" t="str">
        <v>Somatropin, Solution for injection 5 mg (15 i.u.) in 1.5 mL cartridge (with preservative), Injection, Scitropin A, SciGen (Australia) Pty Limited</v>
      </c>
      <c r="EY4" t="str">
        <v>Ambrisentan, Tablet 5 mg, Oral, Volibris, Seekwell Pty Ltd</v>
      </c>
      <c r="EZ4" t="str">
        <v>Benzylpenicillin, Powder for injection 600 mg (as sodium), Injection, BenPen, Seqirus (Australia) Pty Ltd</v>
      </c>
      <c r="FA4" t="str">
        <v>Indapamide, Tablet containing indapamide hemihydrate 1.5 mg (sustained release), Oral, Natrilix SR, Servier Laboratories (Aust.) Pty. Ltd.</v>
      </c>
      <c r="FB4" t="str">
        <v>Magnesium, Tablet 37.4 mg (as aspartate dihydrate), Oral, Amcal Mag-A, Sigma Company Limited</v>
      </c>
      <c r="FC4" t="str">
        <v>Bandage-compression, Bandage, four layer, For External Use, Profore Lite 66050415, Smith &amp; Nephew Pty Limited</v>
      </c>
      <c r="FD4" t="str">
        <v>Ganciclovir, Powder for I.V. infusion 500 mg (as sodium), Injection, GANCICLOVIR SXP, Southern Cross Pharma Pty Ltd</v>
      </c>
      <c r="FE4" t="str">
        <v>Lincomycin, Injection 600 mg (as hydrochloride monohydrate) in 2 mL, Injection, LINCOMYCIN SXP, Southern XP Pty Ltd</v>
      </c>
      <c r="FF4" t="str">
        <v>Ripretinib, Tablet 50 mg, Oral, Qinlock, Specialised Therapeutics Australia Pty Ltd</v>
      </c>
      <c r="FJ4" t="str">
        <v>Apomorphine, Injection containing apomorphine hydrochloride hemihydrate 50 mg in 5 mL, Injection, Movapo, STADA Pharmaceuticals Australia Pty Limited</v>
      </c>
      <c r="FK4" t="str">
        <v>Insect allergen extract-honey bee venom, Injection set containing 550 micrograms, Injection, Albey Bee Venom, Stallergenes Australia Pty Ltd</v>
      </c>
      <c r="FL4" t="str">
        <v>Bicalutamide, Tablet 50 mg, Oral, Bicalox, Strides Pharma Science Pty Ltd</v>
      </c>
      <c r="FM4" t="str">
        <v>Abiraterone and methylprednisolone, Pack containing 120 tablets abiraterone acetate 125 mg and 30 tablets methylprednisolone 4 mg, Oral, Yonsa Mpred, Sun Pharma ANZ Pty Ltd</v>
      </c>
      <c r="FN4" t="str">
        <v>Avatrombopag, Tablet 20 mg, Oral, Doptelet, Swedish Orphan Biovitrum Pty Ltd</v>
      </c>
      <c r="FO4" t="str">
        <v>4620E, Vinorelbine, Solution for I.V. infusion 50 mg (as tartrate) in 5 mL, Injection, SZ</v>
      </c>
      <c r="FP4" t="str">
        <v>Alogliptin with metformin, Tablet containing 12.5 mg alogliptin (as benzoate) with 500 mg metformin hydrochloride, Oral, Nesina Met 12.5/500, Takeda Pharmaceuticals Australia Pty. Ltd.</v>
      </c>
      <c r="FT4" t="str">
        <v>Acitretin, Capsule 25 mg, Oral, Neotigason, Teva Pharma Australia Pty Ltd</v>
      </c>
      <c r="FU4" t="str">
        <v>Benzathine benzylpenicillin, Powder for injection 1,200,000 units with diluent 5 mL (S19A), Injection, Benzylpenicillin Benzathine (Brancaster Pharma, UK), The Trustee for ORSPEC PHARMA UNIT TRUST</v>
      </c>
      <c r="FV4" t="str">
        <v>Follitropin alfa, Injection 450 I.U. in 0.75 mL multi-dose cartridge, Injection, Ovaleap, Theramex Australia Pty Ltd</v>
      </c>
      <c r="FW4" t="str">
        <v>Brivaracetam, Oral solution 10 mg per mL, 300 mL, Oral, Briviact, UCB Australia Proprietary Limited</v>
      </c>
      <c r="FY4" t="str">
        <v>Dressing-alginate (superficial wound), Dressing 10 cm x 10 cm, For External Use, Sorbsan 1410, Unomedical Pty Ltd</v>
      </c>
      <c r="FZ4" t="str">
        <v>Celecoxib, Capsule 200 mg, Oral, Celebrex, Upjohn Australia Pty Ltd</v>
      </c>
      <c r="GA4" t="str">
        <v>Bandage-compression, Bandage, two layer, 18 cm to 25 cm, For External Use, UrgoK2 Lite 100400, Urgo Medical Australia Pty Ltd</v>
      </c>
      <c r="GB4" t="str">
        <v>Elexacaftor with tezacaftor and with ivacaftor, and ivacaftor, Pack containing 28 sachets containing granules elexacaftor 80 mg with tezacaftor 40 mg and with ivacaftor 60 mg and 28 sachets containing granules ivacaftor 59.5 mg, Oral, Trikafta, Vertex Pharmaceuticals (Australia) Pty. Ltd.</v>
      </c>
      <c r="GC4" t="str">
        <v>Clarithromycin, Tablet 250 mg, Oral, Klacid, Viatris Pty Ltd</v>
      </c>
      <c r="GD4" t="str">
        <v>Ferric carboxymaltose, Injection 500 mg (iron) in 10 mL, Injection, Ferinject, Vifor Pharma Pty Limited</v>
      </c>
      <c r="GE4" t="str">
        <v>Abacavir with lamivudine, Tablet containing abacavir 600 mg (as sulfate) with lamivudine 300 mg, Oral, Kivexa, ViiV Healthcare Pty Ltd</v>
      </c>
      <c r="GF4" t="str">
        <v>Amino acid formula with vitamins and minerals without lysine and low in tryptophan, Sachets containing oral powder 25 g, 30 (GA express 15), Oral, GA express 15, Vitaflo Australia Pty Limited</v>
      </c>
      <c r="GG4" t="str">
        <v>Aciclovir, Tablet 200 mg, Oral, ACICLOVIR-WGR, WAGNER PHARMACEUTICALS PTY LTD</v>
      </c>
    </row>
    <row r="5" spans="1:189" ht="87" x14ac:dyDescent="0.35">
      <c r="A5" s="99" t="s">
        <v>326</v>
      </c>
      <c r="B5" s="99" t="s">
        <v>327</v>
      </c>
      <c r="C5" s="99" t="s">
        <v>148</v>
      </c>
      <c r="D5" s="99" t="s">
        <v>329</v>
      </c>
      <c r="E5" s="99" t="s">
        <v>160</v>
      </c>
      <c r="F5" s="99" t="str">
        <v>AbbVie Pty Ltd</v>
      </c>
      <c r="G5" s="99" t="s">
        <v>154</v>
      </c>
      <c r="H5" s="99" t="str">
        <f t="shared" si="0"/>
        <v>Abacavir with lamivudine, Tablet containing abacavir 600 mg (as sulfate) with lamivudine 300 mg, Oral, Abacavir/Lamivudine Mylan, Alphapharm Pty Ltd</v>
      </c>
      <c r="J5" t="str">
        <v>Bandage-retention-cohesive-heavy, Bandage 10 cm x 2 m, For External Use, Coban 1584, 3M Pharmaceuticals Australia Pty Ltd</v>
      </c>
      <c r="K5" t="str">
        <v>Avanafil, Tablet 100 mg, Oral, Spedra, A.Menarini Australia Pty Limited</v>
      </c>
      <c r="L5" t="str">
        <v>Soy protein and fat formula with vitamins and minerals -- carbohydrate free, Oral liquid 384 mL (RCF), Oral, RCF, Abbott Australasia Pty Ltd</v>
      </c>
      <c r="M5" t="str">
        <v>Adalimumab, Injection 40 mg in 0.4 mL pre-filled syringe, Injection, Humira, AbbVie Pty Ltd</v>
      </c>
      <c r="N5" t="str">
        <v>Bortezomib, Powder for injection 1 mg, Injection, Bortezomib Accord, Accord Healthcare Pty. Ltd.</v>
      </c>
      <c r="P5" t="str">
        <v>Arsenic, Injection concentrate containing arsenic trioxide 10 mg in 10 mL, Injection, Arsenic Trioxide-AFT, AFT Pharmaceuticals (AU) Pty Ltd</v>
      </c>
      <c r="Q5" t="str">
        <v>Hypromellose with carbomer 980, Ocular lubricating gel 3 mg-2 mg per g, 10 g, Application to the Eye, HPMC PAA, Alcon Laboratories (Australia) Pty Ltd</v>
      </c>
      <c r="R5" t="str">
        <v>Ravulizumab, Solution concentrate for I.V. infusion 300 mg in 3 mL, Injection, Ultomiris, Alexion Pharmaceuticals Australasia Pty Ltd</v>
      </c>
      <c r="S5" t="str">
        <v>Acamprosate, Tablet (enteric coated) containing acamprosate calcium 333 mg, Oral, Acamprosate Mylan, Alphapharm Pty Ltd</v>
      </c>
      <c r="T5" t="str">
        <v>Chlortalidone, Tablet 25 mg, Oral, Hygroton 25, Amdipharm Mercury (Australia) Pty Limited</v>
      </c>
      <c r="U5" t="str">
        <v>Bevacizumab, Solution for I.V. infusion 100 mg in 4 mL, Injection, Mvasi, Amgen Australia Pty Limited</v>
      </c>
      <c r="W5" t="str">
        <v>Amlodipine, Tablet 5 mg (as besilate), Oral, Amlodipine Amneal, Amneal Pharmaceuticals Pty Ltd</v>
      </c>
      <c r="Y5" t="str">
        <v>Aciclovir, Tablet 200 mg, Oral, APO-Aciclovir, Apotex Pty Ltd</v>
      </c>
      <c r="Z5" t="str">
        <v>Adalimumab, Injection 20 mg in 0.4 mL pre-filled syringe, Injection, Amgevita, Arrotex Pharmaceuticals Pty Ltd</v>
      </c>
      <c r="AA5" t="str">
        <v>Acetazolamide, Tablet 250 mg, Oral, Diamox, Arrow Pharma Pty Ltd</v>
      </c>
      <c r="AC5" t="str">
        <v>Alprazolam, Tablet 1 mg, Oral, Alprax 1, Aspen Pharmacare Australia Pty Limited</v>
      </c>
      <c r="AD5" t="str">
        <v>Enzalutamide, Capsule 40 mg, Oral, Xtandi, Astellas Pharma Australia Pty Ltd</v>
      </c>
      <c r="AE5" t="str">
        <v>Anastrozole, Tablet 1 mg, Oral, Arimidex, AstraZeneca Pty Ltd</v>
      </c>
      <c r="AF5" t="str">
        <v>Buprenorphine, Transdermal patch 20 mg, Transdermal, B-Patch, AU Pharma Pty Ltd</v>
      </c>
      <c r="AG5" t="str">
        <v>Amlodipine, Tablet 10 mg (as besilate), Oral, NOUMED AMLODIPINE, Avallon Pharmaceuticals Pty Limited</v>
      </c>
      <c r="AI5" t="str">
        <v>Carbomer, Eye gel 2 mg per g, single dose units 0.6 mL, 30, Application to the Eye, Viscotears Gel PF, Bausch &amp; Lomb (Australia) Pty Ltd</v>
      </c>
      <c r="AJ5" t="str">
        <v>Cyclophosphamide, Powder for injection 2 g (anhydrous), Injection, Endoxan, Baxter Healthcare Pty Limited</v>
      </c>
      <c r="AK5" t="str">
        <v>Cyproterone, Tablet containing cyproterone acetate 100 mg, Oral, Androcur-100, Bayer Australia Ltd</v>
      </c>
      <c r="AL5" t="str">
        <v>Bandage-tubular, Bandage, straight, size E, For External Use, Elastoplast 2227, Beiersdorf Australia Ltd</v>
      </c>
      <c r="AN5" t="str">
        <v>Testosterone, Transdermal gel 50 mg in 5 g sachet, 30, Transdermal, Testogel, Besins Healthcare Australia Pty Ltd</v>
      </c>
      <c r="AP5" t="str">
        <v>Diroximel fumarate, Capsule (enteric) 231 mg, Oral, Vumerity, Biogen Australia Pty Ltd</v>
      </c>
      <c r="AQ5" t="str">
        <v>Vosoritide, Powder for injection 1.2 mg with diluent, Injection, Voxzogo, BioMarin Pharmaceutical Australia Pty Ltd</v>
      </c>
      <c r="AR5" t="str">
        <v>Methadone, Oral liquid containing methadone hydrochloride 25 mg per 5 mL, 1 L, Oral, Biodone Forte, Biomed Aust Pty Limited</v>
      </c>
      <c r="AT5" t="str">
        <v>Afatinib, Tablet 40 mg, Oral, Giotrif, Boehringer Ingelheim Pty Ltd</v>
      </c>
      <c r="AU5" t="str">
        <v>Baclofen, Intrathecal injection 40 mg in 20 mL, Injection, Sintetica Baclofen Intrathecal, Boucher &amp; Muir Pty Ltd</v>
      </c>
      <c r="AV5" t="str">
        <v>Metoclopramide, Injection containing 10 mg metoclopramide hydrochloride (as monohydrate) in 2 mL, Injection, METOCLOPRAMIDE INJECTION BP, Bridgewest Perth Pharma Pty Ltd</v>
      </c>
      <c r="AW5" t="str">
        <v>Abatacept, Powder for I.V. infusion 250 mg, Injection, Orencia, Bristol-Myers Squibb Australia Pty Ltd</v>
      </c>
      <c r="AX5" t="str">
        <v>Bandage-compression, Bandage, short stretch, 8 cm x 2.6 m, For External Use, Comprilan 01027-00, BSN medical (Aust.) Pty Ltd</v>
      </c>
      <c r="AZ5" t="str">
        <v>Buprenorphine, Injection (modified release) 160 mg in 0.45 mL pre-filled syringe, Injection, Buvidal Monthly, Camurus Pty Ltd</v>
      </c>
      <c r="BB5" t="str">
        <v>Lenalidomide, Capsule 10 mg, Oral, Revlimid, Celgene Pty Limited</v>
      </c>
      <c r="BC5" t="str">
        <v>Infliximab, Solution for injection 120 mg in 1 mL pre-filled pen, Injection, Remsima SC, Celltrion Healthcare Australia Pty Ltd</v>
      </c>
      <c r="BD5" t="str">
        <v>Beclometasone with formoterol, Pressurised inhalation containing beclometasone dipropionate 100 micrograms and formoterol fumarate dihydrate 6 micrograms per dose,120 dose, Inhalation by Mouth, Fostair, Chiesi Australia Pty Ltd</v>
      </c>
      <c r="BF5" t="str">
        <v>Ambrisentan, Tablet 10 mg, Oral, Cipla Ambrisentan, Cipla Australia Pty Ltd</v>
      </c>
      <c r="BG5" t="str">
        <v>Calcitriol, Capsule 0.25 microgram, Oral, Rocaltrol, Clinect Pty Ltd</v>
      </c>
      <c r="BJ5" t="str">
        <v>Dressing-alginate (cavity wound), Ropes 2 g (40 cm), 6, For External Use, Comfeel SeaSorb Filler 3740, Coloplast Pty Ltd</v>
      </c>
      <c r="BL5" t="str">
        <v>Dressing hydrofibre with silver, Dressing 10 cm x 10 cm, For External Use, Aquacel Ag 403708, ConvaTec Australia Pty Ltd</v>
      </c>
      <c r="BM5" t="str">
        <v>Glycomacropeptide and essential amino acids with vitamins and minerals, Bars 81 g, 14 (Tylactin Complete), Oral, Tylactin Complete, Cortex Health Pty Ltd</v>
      </c>
      <c r="BP5" t="str">
        <v>Budesonide, Tablet 1 mg (orally disintegrating), Oral, Jorveza, Dr Falk Pharma Australia Pty Ltd</v>
      </c>
      <c r="BQ5" t="str">
        <v>Azacitidine, Powder for injection 100 mg, Injection, Azacitidine Dr.Reddy's, Dr Reddy's Laboratories (Australia) Pty Ltd</v>
      </c>
      <c r="BR5" t="str">
        <v>Trimethoprim with sulfamethoxazole, Tablet 160 mg-800 mg, Oral, Bactrim DS, Echo Therapeutics Pty Ltd</v>
      </c>
      <c r="BS5" t="str">
        <v>Cationic conditioner with panthenol, Cream 200 g, Application, SebiRinse, Ego Pharmaceuticals Pty Ltd</v>
      </c>
      <c r="BT5" t="str">
        <v>Lenvatinib, Capsule 10 mg (as mesilate), Oral, Lenvima, Eisai Australia Pty Ltd</v>
      </c>
      <c r="BU5" t="str">
        <v>Abemaciclib, Tablet 50 mg, Oral, Verzenio, Eli Lilly Australia Pty Ltd</v>
      </c>
      <c r="BW5" t="str">
        <v>Plerixafor, Injection 24 mg in 1.2 mL, Injection, PLERIXAFOR EUGIA, EUGIA PHARMA (AUSTRALIA) PTY LTD</v>
      </c>
      <c r="BX5" t="str">
        <v>Desmopressin, Nasal spray (pump pack) containing desmopressin acetate 10 micrograms per actuation, 60 actuations, 6 mL, Nasal, Minirin Nasal Spray, Ferring Pharmaceuticals Pty Limited</v>
      </c>
      <c r="BZ5" t="str">
        <v>Balsalazide, Capsule containing balsalazide sodium 750 mg, Oral, Colazide, Fresenius Kabi Australia Pty Limited</v>
      </c>
      <c r="CA5" t="str">
        <v>Clobetasol, Shampoo containing clobetasol propionate 500 microgram per mL, 125 mL, Application, Clobex, Galderma Australia Pty Ltd</v>
      </c>
      <c r="CB5" t="str">
        <v>Follitropin alfa, Injection 300 I.U. in 0.5 mL pre-filled pen, Injection, Bemfola, Gedeon Richter Australia Pty Ltd</v>
      </c>
      <c r="CD5" t="str">
        <v>Amitriptyline, Tablet containing amitriptyline hydrochloride 25 mg, Oral, Amitriptyline Lupin, Generic Health Pty Ltd</v>
      </c>
      <c r="CE5" t="str">
        <v>Emtricitabine with tenofovir alafenamide, Tablet containing emtricitabine 200 mg with tenofovir alafenamide 10 mg, Oral, Descovy, Gilead Sciences Pty Limited</v>
      </c>
      <c r="CF5" t="str">
        <v>Dutasteride with tamsulosin, Capsule containing dutasteride 500 micrograms with tamsulosin hydrochloride 400 micrograms, Oral, Doubluts, GlaxoSmithKline Australia Pty Ltd</v>
      </c>
      <c r="CH5" t="str">
        <v>Terbinafine, Cream containing terbinafine hydrochloride 10 mg per g, 15 g, Application, Lamisil, HALEON AUSTRALIA PTY LTD</v>
      </c>
      <c r="CK5" t="str">
        <v>Buprenorphine, Injection (modified release) 100 mg in 0.5 mL pre-filled syringe, Injection, Sublocade, Indivior Pty Ltd</v>
      </c>
      <c r="CL5" t="str">
        <v>Beclometasone, Pressurised inhalation in breath actuated device containing beclometasone dipropionate 100 micrograms per dose, 200 doses (CFC-free formulation), Inhalation by Mouth, Qvar 100 Autohaler, iNova Pharmaceuticals (Australia) Pty Limited</v>
      </c>
      <c r="CM5" t="str">
        <v>Bortezomib, Solution for injection 2.5 mg in 1 mL, Injection, Bortezomib Ever Pharma, InterPharma Pty Ltd</v>
      </c>
      <c r="CN5" t="str">
        <v>Cabozantinib, Tablet 60 mg, Oral, Cabometyx, Ipsen Pty Ltd</v>
      </c>
      <c r="CO5" t="str">
        <v>Apalutamide, Tablet 60 mg, Oral, Erlyand, Janssen-Cilag Pty Ltd</v>
      </c>
      <c r="CR5" t="str">
        <v>Ketoconazole, Cream 20 mg per g, 30 g, Application, Nizoral 2% Cream, Johnson &amp; Johnson Pacific Pty Limited</v>
      </c>
      <c r="CS5" t="str">
        <v>Palonosetron, Injection 250 micrograms (as hydrochloride) in 5 mL, Injection, Aloxi, Juniper Biologics Pty Ltd</v>
      </c>
      <c r="CT5" t="str">
        <v>Azacitidine, Powder for injection 100 mg, Injection, Azacitidine MSN, Juno Pharmaceuticals Pty Ltd</v>
      </c>
      <c r="CU5" t="str">
        <v>Dressing-hydroactive (superficial wound-high exudate), Dressings, island, 18 cm x 18 cm, 5, For External Use, Tielle MTL103, KCI Medical Australia Pty Ltd</v>
      </c>
      <c r="CV5" t="str">
        <v>Bandage-retention-cotton crepe, Bandage 7.5 cm x 2.3 m, For External Use, Telfa 8253F, Kendall Australasia Pty Ltd</v>
      </c>
      <c r="CW5" t="str">
        <v>Macrogol 3350, Powder for oral solution 510 g, Oral, OsmoLax, Key Pharmaceuticals Pty Ltd</v>
      </c>
      <c r="CX5" t="str">
        <v>Burosumab, Solution for injection 30 mg in 1 mL, Injection, Crysvita, KYOWA KIRIN AUSTRALIA PTY LTD</v>
      </c>
      <c r="CZ5" t="str">
        <v>Fusidic acid, Tablet containing sodium fusidate 250 mg, Oral, Fucidin, Leo Pharma Pty Ltd</v>
      </c>
      <c r="DA5" t="str">
        <v>Candesartan with hydrochlorothiazide, Tablet containing candesartan cilexetil 32 mg with hydrochlorothiazide 12.5 mg, Oral, Atacand Plus 32/12.5, Link Medical Products Pty Ltd</v>
      </c>
      <c r="DB5" t="str">
        <v>Dressing-non-adherent absorbent, Dressings, hydroactive, 12.5 cm x 12.5 cm, 10, For External Use, Vliwasorb Pro 32641, Lohmann &amp; Rauscher Pty Ltd</v>
      </c>
      <c r="DC5" t="str">
        <v>Tobramycin, Solution for inhalation 300 mg in 5 mL, Inhalation, Tobramycin WKT, Luminarie Pty Ltd</v>
      </c>
      <c r="DD5" t="str">
        <v>Brexpiprazole, Tablet 1 mg, Oral, Rexulti, Lundbeck Australia Pty Ltd</v>
      </c>
      <c r="DF5" t="str">
        <v>Diclofenac, Gel containing diclofenac sodium 30 mg per g, 25 g, Application, Solaraze 3% Gel, Mayne Pharma International Pty Ltd</v>
      </c>
      <c r="DG5" t="str">
        <v>Erythromycin, Capsule 250 mg (containing enteric coated pellets), Oral, Mayne Pharma Erythromycin, Mayne Products Pty Ltd</v>
      </c>
      <c r="DJ5" t="str">
        <v>Tebentafusp, Solution concentrate for I.V. infusion 100 micrograms in 0.5 mL, Injection, Kimmtrak, MEDISON PHARMA AUSTRALIA PTY LIMITED</v>
      </c>
      <c r="DK5" t="str">
        <v>Amoxicillin with clavulanic acid, Powder for oral suspension containing 400 mg amoxicillin (as trihydrate) with 57 mg clavulanic acid (as potassium clavulanate) per 5 mL, 50 mL (S19A), Oral, Amoxicillin and clavulanate potassium for oral suspension, USP 400 mg/57 mg per 5 mL (Aurobindo), Medsurge Healthcare Pty Ltd</v>
      </c>
      <c r="DN5" t="str">
        <v>Cetuximab, Solution for I.V. infusion 100 mg in 20 mL, Injection, Erbitux, Merck Healthcare Pty Ltd</v>
      </c>
      <c r="DO5" t="str">
        <v>Ertugliflozin with metformin, Tablet containing 2.5 mg ertugliflozin with 1 g metformin hydrochloride, Oral, Segluromet 2.5/1000, Merck Sharp &amp; Dohme (Australia) Pty Ltd</v>
      </c>
      <c r="DP5" t="str">
        <v>Bandage-tubular (lightweight), Bandage, medium limb size (green), 10 m, For External Use, Tubifast 2436, Molnlycke Health Care Pty Ltd</v>
      </c>
      <c r="DR5" t="str">
        <v>Buprenorphine, Transdermal patch 20 mg, Transdermal, Norspan, Mundipharma Pty Limited</v>
      </c>
      <c r="DS5" t="str">
        <v>Amino acid synthetic formula supplemented with long chain polyunsaturated fatty acids and medium chain triglycerides, Oral powder with 2'-fucosyllactose and lacto-N-neotetraose, 400 g (Alfamino), Oral, Alfamino, Nestle Australia Ltd</v>
      </c>
      <c r="DU5" t="str">
        <v>Rifaximin, Tablet 550 mg, Oral, Xifaxan, Norgine Pty. Ltd.</v>
      </c>
      <c r="DW5" t="str">
        <v>Amlodipine with valsartan and hydrochlorothiazide, Tablet 10 mg (as besilate)-160 mg-12.5 mg, Oral, Exforge HCT 10/160/12.5, Novartis Pharmaceuticals Australia Pty Limited</v>
      </c>
      <c r="DX5" t="str">
        <v>Insulin aspart with insulin aspart protamine suspension, Injections (human analogue), cartridges, 30 units-70 units per mL, 3 mL, 5, Injection, NovoMix 30 FlexPen, Novo Nordisk Pharmaceuticals Pty. Limited</v>
      </c>
      <c r="DY5" t="str">
        <v>Amino acid formula with fat, carbohydrate, vitamins, minerals and trace elements without phenylalanine and tyrosine, and supplemented with docosahexanoic acid, Oral liquid 125 mL, 36 (TYR Anamix junior LQ), Oral, TYR Anamix junior LQ, Nutricia Australia Pty Limited</v>
      </c>
      <c r="DZ5" t="str">
        <v>Irinotecan, I.V. injection containing irinotecan hydrochloride trihydrate 100 mg in 5 mL, Injection, Omegapharm Irinotecan, Omegapharm Pty Ltd</v>
      </c>
      <c r="EC5" t="str">
        <v>Betamethasone, Cream 200 micrograms (as valerate) per g, 100 g, Application, Antroquoril, Organon Pharma Pty Ltd</v>
      </c>
      <c r="ED5" t="str">
        <v>Nicotine, Gum 4 mg, Buccal, Nicotinell, Orion Laboratories Pty. Ltd.</v>
      </c>
      <c r="EE5" t="str">
        <v>Budesonide with formoterol, Powder for oral inhalation in breath actuated device containing budesonide 400 micrograms with formoterol fumarate dihydrate 12 micrograms per dose, 60 doses, Inhalation by Mouth, Bufomix Easyhaler 400/12, Orion Pharma (Aus) Pty Limited</v>
      </c>
      <c r="EF5" t="str">
        <v>Amino acid formula with fat, carbohydrate without methionine, Tablets containing 0.91 g protein, 462 (HCU Easy Tablet), Oral, HCU Easy Tablet, Orpharma Pty Ltd</v>
      </c>
      <c r="EG5" t="str">
        <v>Aripiprazole, Tablet 20 mg, Oral, Abilify, Otsuka Australia Pharmaceutical Pty. Ltd</v>
      </c>
      <c r="EH5" t="str">
        <v>Dressing with silver, Tulle dressings 10 cm x 10 cm, 3, For External Use, Atrauman Ag 499572, Paul Hartmann Pty Ltd</v>
      </c>
      <c r="EI5" t="str">
        <v>Calcium, Tablet 600 mg (as carbonate), Oral, CAL-600, Petrus Pharmaceuticals Pty Ltd</v>
      </c>
      <c r="EJ5" t="str">
        <v>Adalimumab, Injection 40 mg in 0.8 mL pre-filled syringe, Injection, Abrilada, Pfizer Australia Pty Ltd</v>
      </c>
      <c r="EK5" t="str">
        <v>Carvedilol, Tablet 12.5 mg, Oral, Dilatrend 12.5, Pharmaco (Australia) Limited</v>
      </c>
      <c r="EL5" t="str">
        <v>Aspirin, Tablet 100 mg (enteric coated), Oral, Trust Aspirin EC 100, Pharmacor Pty Limited</v>
      </c>
      <c r="EM5" t="str">
        <v>Benzatropine, Tablet containing benzatropine mesilate 2 mg, Oral, Benztrop, Phebra Pty Ltd</v>
      </c>
      <c r="EN5" t="str">
        <v>Encorafenib, Capsule 75 mg, Oral, Braftovi, Pierre Fabre Australia Pty Ltd</v>
      </c>
      <c r="EO5" t="str">
        <v>Cefalexin, Granules for oral suspension 250 mg (as monohydrate) per 5 mL, 100 mL (s19A), Oral, Keforal, Pro Pharmaceuticals Group Pty. Ltd.</v>
      </c>
      <c r="EQ5" t="str">
        <v>Cefuroxime, Powder for oral suspension 125 mg (as axetil) per 5 mL, 70 mL (S19A), Oral, Zinnat (UK), Reach Pharmaceuticals Pty Ltd</v>
      </c>
      <c r="ER5" t="str">
        <v>Senna standardised, Tablet 7.5 mg, Oral, Senokot, Reckitt Benckiser (Australia) Pty Limited</v>
      </c>
      <c r="ES5" t="str">
        <v>Pasireotide, Injection (modified release) 40 mg (as embonate), vial and diluent syringe, Injection, Signifor LAR, Recordati Rare Diseases Australia Pty. Ltd.</v>
      </c>
      <c r="ET5" t="str">
        <v>Atezolizumab, Solution concentrate for I.V. infusion 840 mg in 14 mL, Injection, Tecentriq, Roche Products Pty Ltd</v>
      </c>
      <c r="EU5" t="str">
        <v>Adalimumab, Injection 40 mg in 0.8 mL pre-filled pen, Injection, Hyrimoz, Sandoz Pty Ltd</v>
      </c>
      <c r="EV5" t="str">
        <v>Alirocumab, Injection 150 mg in 1 mL single use pre-filled pen, Injection, Praluent, sanofi-aventis Australia Pty Ltd</v>
      </c>
      <c r="EX5" t="str">
        <v>Zoledronic acid, Injection concentrate for I.V. infusion 4 mg (as monohydrate) in 5 mL, Injection, Zometa, SciGen (Australia) Pty Limited</v>
      </c>
      <c r="EZ5" t="str">
        <v>Cariprazine, Capsule 1.5 mg, Oral, Reagila, Seqirus (Australia) Pty Ltd</v>
      </c>
      <c r="FA5" t="str">
        <v>Ivabradine, Tablet 5 mg (as hydrochloride), Oral, Coralan, Servier Laboratories (Aust.) Pty. Ltd.</v>
      </c>
      <c r="FB5" t="str">
        <v>Magnesium, Tablet 37.4 mg (as aspartate dihydrate), Oral, Pharmacy Care Magnesium, Sigma Company Limited</v>
      </c>
      <c r="FC5" t="str">
        <v>Bandage-zinc paste, Bandage 7.5 cm x 6 m, For External Use, Viscopaste 4948, Smith &amp; Nephew Pty Limited</v>
      </c>
      <c r="FE5" t="str">
        <v>Naloxone, Injection containing naloxone hydrochloride 400 micrograms in 1 mL ampoule, Injection, NALOXONE SXP, Southern XP Pty Ltd</v>
      </c>
      <c r="FJ5" t="str">
        <v>Apomorphine, Solution for subcutaneous infusion containing apomorphine hydrochloride hemihydrate 50 mg in 10 mL pre-filled syringe, Injection, Movapo PFS, STADA Pharmaceuticals Australia Pty Limited</v>
      </c>
      <c r="FK5" t="str">
        <v>Insect allergen extract-paper wasp venom, Injection set containing 550 micrograms with diluent, Injection, Hymenoptera Paper Wasp Venom, Stallergenes Australia Pty Ltd</v>
      </c>
      <c r="FL5" t="str">
        <v>Calcitriol, Capsule 0.25 microgram, Oral, Calciprox, Strides Pharma Science Pty Ltd</v>
      </c>
      <c r="FM5" t="str">
        <v>Abiraterone and methylprednisolone, Pack containing 120 tablets abiraterone acetate 125 mg and 60 tablets methylprednisolone 4 mg, Oral, Yonsa Mpred, Sun Pharma ANZ Pty Ltd</v>
      </c>
      <c r="FN5" t="str">
        <v>Pegcetacoplan, Solution for subcutaneous infusion 1,080 mg in 20 mL, Injection, Empaveli, Swedish Orphan Biovitrum Pty Ltd</v>
      </c>
      <c r="FO5" t="str">
        <v>7263G, Vinorelbine, Solution for I.V. infusion 10 mg (as tartrate) in 1 mL, Injection, SZ</v>
      </c>
      <c r="FP5" t="str">
        <v>Alogliptin with metformin, Tablet containing 12.5 mg alogliptin (as benzoate) with 850 mg metformin hydrochloride, Oral, Nesina Met 12.5/850, Takeda Pharmaceuticals Australia Pty. Ltd.</v>
      </c>
      <c r="FT5" t="str">
        <v>Aripiprazole, Tablet 10 mg, Oral, Tevaripiprazole, Teva Pharma Australia Pty Ltd</v>
      </c>
      <c r="FU5" t="str">
        <v>Benzathine benzylpenicillin, Powder for injection 1,200,000 units with diluent 5 mL (S19A), Injection, Extencilline Benzathine Benzylpenicillin  (France), The Trustee for ORSPEC PHARMA UNIT TRUST</v>
      </c>
      <c r="FV5" t="str">
        <v>Follitropin alfa, Injection 900 I.U. in 1.5 mL multi-dose cartridge, Injection, Ovaleap, Theramex Australia Pty Ltd</v>
      </c>
      <c r="FW5" t="str">
        <v>Brivaracetam, Tablet 100 mg, Oral, Briviact, UCB Australia Proprietary Limited</v>
      </c>
      <c r="FZ5" t="str">
        <v>Eletriptan, Tablet 40 mg (as hydrobromide), Oral, Relpax, Upjohn Australia Pty Ltd</v>
      </c>
      <c r="GA5" t="str">
        <v>Bandage-compression, Bandage, two layer, 25 cm to 32 cm, For External Use, UrgoK2 100397, Urgo Medical Australia Pty Ltd</v>
      </c>
      <c r="GB5" t="str">
        <v>Elexacaftor with tezacaftor and with ivacaftor, and ivacaftor, Pack containing 56 tablets elexacaftor 100 mg with tezacaftor 50 mg and with ivacaftor 75 mg and 28 tablets ivacaftor 150 mg, Oral, Trikafta, Vertex Pharmaceuticals (Australia) Pty. Ltd.</v>
      </c>
      <c r="GC5" t="str">
        <v>Clozapine, Tablet 100 mg, Oral, Clozaril 100, Viatris Pty Ltd</v>
      </c>
      <c r="GD5" t="str">
        <v>Iron sucrose, Concentrate for solution for infusion 2.7 g (equivalent to 100 mg iron (III)) in 5 mL, Injection, Venofer, Vifor Pharma Pty Limited</v>
      </c>
      <c r="GE5" t="str">
        <v>Abacavir, Oral solution 20 mg (as sulfate) per mL, 240 mL, Oral, Ziagen, ViiV Healthcare Pty Ltd</v>
      </c>
      <c r="GF5" t="str">
        <v>Amino acid formula with vitamins and minerals without methionine and supplemented with arachidonic acid and docosahexaenoic acid, Sachets containing oral powder 12.5 g, 30 (HCU explore5), Oral, HCU explore5, Vitaflo Australia Pty Limited</v>
      </c>
      <c r="GG5" t="str">
        <v>Aciclovir, Tablet 800 mg, Oral, ACICLOVIR-WGR, WAGNER PHARMACEUTICALS PTY LTD</v>
      </c>
    </row>
    <row r="6" spans="1:189" ht="72.5" x14ac:dyDescent="0.35">
      <c r="A6" s="99" t="s">
        <v>326</v>
      </c>
      <c r="B6" s="99" t="s">
        <v>327</v>
      </c>
      <c r="C6" s="99" t="s">
        <v>148</v>
      </c>
      <c r="D6" s="99" t="s">
        <v>330</v>
      </c>
      <c r="E6" s="99" t="s">
        <v>150</v>
      </c>
      <c r="F6" s="99" t="str">
        <v>Accord Healthcare Pty. Ltd.</v>
      </c>
      <c r="G6" s="99" t="s">
        <v>155</v>
      </c>
      <c r="H6" s="99" t="str">
        <f t="shared" si="0"/>
        <v>Abacavir with lamivudine, Tablet containing abacavir 600 mg (as sulfate) with lamivudine 300 mg, Oral, Kivexa, ViiV Healthcare Pty Ltd</v>
      </c>
      <c r="J6" t="str">
        <v>Bandage-retention-cohesive-heavy, Bandage 15 cm x 1.3 m, For External Use, Peg 7425, 3M Pharmaceuticals Australia Pty Ltd</v>
      </c>
      <c r="K6" t="str">
        <v>Avanafil, Tablet 200 mg, Oral, Spedra, A.Menarini Australia Pty Limited</v>
      </c>
      <c r="M6" t="str">
        <v>Adalimumab, Injection 80 mg in 0.8 mL pre-filled pen, Injection, Humira, AbbVie Pty Ltd</v>
      </c>
      <c r="N6" t="str">
        <v>Bortezomib, Powder for injection 3.5 mg, Injection, Bortezomib Accord, Accord Healthcare Pty. Ltd.</v>
      </c>
      <c r="P6" t="str">
        <v>Atenolol, Oral solution 50 mg in 10 mL, 300 mL, Oral, Atenolol-AFT, AFT Pharmaceuticals (AU) Pty Ltd</v>
      </c>
      <c r="Q6" t="str">
        <v>Hypromellose with dextran, Eye drops containing 3 mg hypromellose 2900 with 1 mg dextran 70 per mL, single dose units 0.4 mL, 28, Application to the Eye, Bion Tears, Alcon Laboratories (Australia) Pty Ltd</v>
      </c>
      <c r="R6" t="str">
        <v>Selumetinib, Capsule 10 mg, Oral, Koselugo, Alexion Pharmaceuticals Australasia Pty Ltd</v>
      </c>
      <c r="S6" t="str">
        <v>Acamprosate, Tablet (enteric coated) containing acamprosate calcium 333 mg, Oral, ACAMPROSATE VIATRIS, Alphapharm Pty Ltd</v>
      </c>
      <c r="T6" t="str">
        <v>Cyclophosphamide, Tablet 50 mg (anhydrous), Oral, Cyclonex, Amdipharm Mercury (Australia) Pty Limited</v>
      </c>
      <c r="U6" t="str">
        <v>Bevacizumab, Solution for I.V. infusion 400 mg in 16 mL, Injection, Mvasi, Amgen Australia Pty Limited</v>
      </c>
      <c r="W6" t="str">
        <v>Amlodipine, Tablet 5 mg (as besilate), Oral, Norvapine, Amneal Pharmaceuticals Pty Ltd</v>
      </c>
      <c r="Y6" t="str">
        <v>Aciclovir, Tablet 200 mg, Oral, GenRx Aciclovir, Apotex Pty Ltd</v>
      </c>
      <c r="Z6" t="str">
        <v>Adalimumab, Injection 40 mg in 0.8 mL pre-filled pen, Injection, Amgevita, Arrotex Pharmaceuticals Pty Ltd</v>
      </c>
      <c r="AA6" t="str">
        <v>Acitretin, Capsule 10 mg, Oral, ZETIN, Arrow Pharma Pty Ltd</v>
      </c>
      <c r="AC6" t="str">
        <v>Alprazolam, Tablet 500 micrograms, Oral, Alprax 0.5, Aspen Pharmacare Australia Pty Limited</v>
      </c>
      <c r="AD6" t="str">
        <v>Gilteritinib, Tablet 40 mg (as fumarate), Oral, Xospata, Astellas Pharma Australia Pty Ltd</v>
      </c>
      <c r="AE6" t="str">
        <v>Anifrolumab, Solution concentrate for I.V. infusion 300 mg in 2 mL, Injection, Saphnelo, AstraZeneca Pty Ltd</v>
      </c>
      <c r="AF6" t="str">
        <v>Buprenorphine, Transdermal patch 5 mg, Transdermal, B-Patch, AU Pharma Pty Ltd</v>
      </c>
      <c r="AG6" t="str">
        <v>Amlodipine, Tablet 5 mg (as besilate), Oral, NOUMED AMLODIPINE, Avallon Pharmaceuticals Pty Limited</v>
      </c>
      <c r="AJ6" t="str">
        <v>Cyclophosphamide, Powder for injection 500 mg (anhydrous), Injection, Endoxan, Baxter Healthcare Pty Limited</v>
      </c>
      <c r="AK6" t="str">
        <v>Cyproterone, Tablet containing cyproterone acetate 50 mg, Oral, Androcur, Bayer Australia Ltd</v>
      </c>
      <c r="AL6" t="str">
        <v>Wool alcohols, Ointment 100 g, Application, Eucerin, Beiersdorf Australia Ltd</v>
      </c>
      <c r="AP6" t="str">
        <v>Natalizumab, Injection 150 mg in 1 mL single dose pre-filled syringe, Injection, Tysabri, Biogen Australia Pty Ltd</v>
      </c>
      <c r="AQ6" t="str">
        <v>Vosoritide, Powder for injection 400 micrograms with diluent, Injection, Voxzogo, BioMarin Pharmaceutical Australia Pty Ltd</v>
      </c>
      <c r="AR6" t="str">
        <v>Methadone, Oral liquid containing methadone hydrochloride 25 mg per 5 mL, 200 mL, Oral, Biodone Forte, Biomed Aust Pty Limited</v>
      </c>
      <c r="AT6" t="str">
        <v>Afatinib, Tablet 50 mg, Oral, Giotrif, Boehringer Ingelheim Pty Ltd</v>
      </c>
      <c r="AU6" t="str">
        <v>Clindamycin, Capsule 150 mg (as hydrochloride), Oral, Clindamycin BNM, Boucher &amp; Muir Pty Ltd</v>
      </c>
      <c r="AV6" t="str">
        <v>Morphine, Oral solution containing morphine hydrochloride trihydrate 10 mg per mL, 1 mL (RA-Morph)(S19A), Oral, RA-Morph (NZ), Bridgewest Perth Pharma Pty Ltd</v>
      </c>
      <c r="AW6" t="str">
        <v>Apixaban, Tablet 2.5 mg, Oral, Eliquis, Bristol-Myers Squibb Australia Pty Ltd</v>
      </c>
      <c r="AX6" t="str">
        <v>Bandage-retention-cohesive-light, Bandage 10 cm x 4 m, For External Use, Handygauze Cohesive 8635, BSN medical (Aust.) Pty Ltd</v>
      </c>
      <c r="AZ6" t="str">
        <v>Buprenorphine, Injection (modified release) 24 mg in 0.48 mL pre-filled syringe, Injection, Buvidal Weekly, Camurus Pty Ltd</v>
      </c>
      <c r="BB6" t="str">
        <v>Lenalidomide, Capsule 15 mg, Oral, Revlimid, Celgene Pty Limited</v>
      </c>
      <c r="BC6" t="str">
        <v>Infliximab, Solution for injection 120 mg in 1 mL pre-filled syringe, Injection, Remsima SC, Celltrion Healthcare Australia Pty Ltd</v>
      </c>
      <c r="BD6" t="str">
        <v>Beclometasone with formoterol, Pressurised inhalation containing beclometasone dipropionate 200 micrograms and formoterol fumarate dihydrate 6 micrograms per dose, 120 doses, Inhalation by Mouth, Fostair 200/6, Chiesi Australia Pty Ltd</v>
      </c>
      <c r="BF6" t="str">
        <v>Ambrisentan, Tablet 10 mg, Oral, PULMORIS, Cipla Australia Pty Ltd</v>
      </c>
      <c r="BG6" t="str">
        <v>Chlorpromazine, Injection containing chlorpromazine hydrochloride 50 mg in 2 mL, Injection, Largactil, Clinect Pty Ltd</v>
      </c>
      <c r="BJ6" t="str">
        <v>Dressing-alginate (superficial wound), Dressing (5 cm x 5 cm), For External Use, Comfeel SeaSorb Dressing 3705, Coloplast Pty Ltd</v>
      </c>
      <c r="BL6" t="str">
        <v>Dressing hydrofibre with silver, Dressing 15 cm x 15 cm, For External Use, Aquacel Ag 403710, ConvaTec Australia Pty Ltd</v>
      </c>
      <c r="BM6" t="str">
        <v>Glycomacropeptide and essential amino acids with vitamins and minerals, Bars 81 g, 7 (Camino Pro Complete), Oral, Camino Pro Complete, Cortex Health Pty Ltd</v>
      </c>
      <c r="BP6" t="str">
        <v>Budesonide, Tablet 500 micrograms (orally disintegrating), Oral, Jorveza, Dr Falk Pharma Australia Pty Ltd</v>
      </c>
      <c r="BQ6" t="str">
        <v>Bisoprolol, Tablet containing bisoprolol fumarate 10 mg, Oral, Bisoprolol Dr.Reddy's, Dr Reddy's Laboratories (Australia) Pty Ltd</v>
      </c>
      <c r="BS6" t="str">
        <v>Glycerol with white soft paraffin, Lotion 5%-5%, 1 L, Application, QV Skin Lotion, Ego Pharmaceuticals Pty Ltd</v>
      </c>
      <c r="BT6" t="str">
        <v>Lenvatinib, Capsule 4 mg (as mesilate), Oral, Lenvima, Eisai Australia Pty Ltd</v>
      </c>
      <c r="BU6" t="str">
        <v>Baricitinib, Tablet 2 mg, Oral, Olumiant, Eli Lilly Australia Pty Ltd</v>
      </c>
      <c r="BX6" t="str">
        <v>Desmopressin, Tablet containing desmopressin acetate 200 micrograms, Oral, Minirin, Ferring Pharmaceuticals Pty Limited</v>
      </c>
      <c r="BZ6" t="str">
        <v>Cefepime, Powder for injection 1 g (as hydrochloride), Injection, Cefepime Kabi, Fresenius Kabi Australia Pty Limited</v>
      </c>
      <c r="CA6" t="str">
        <v>Poly-l-lactic acid, Powder for injection 150 mg, Injection, Sculptra, Galderma Australia Pty Ltd</v>
      </c>
      <c r="CB6" t="str">
        <v>Follitropin alfa, Injection 450 I.U. in 0.75 mL pre-filled pen, Injection, Bemfola, Gedeon Richter Australia Pty Ltd</v>
      </c>
      <c r="CD6" t="str">
        <v>Amitriptyline, Tablet containing amitriptyline hydrochloride 50 mg, Oral, Amitriptyline Lupin, Generic Health Pty Ltd</v>
      </c>
      <c r="CE6" t="str">
        <v>Emtricitabine with tenofovir alafenamide, Tablet containing emtricitabine 200 mg with tenofovir alafenamide 25 mg, Oral, Descovy, Gilead Sciences Pty Limited</v>
      </c>
      <c r="CF6" t="str">
        <v>Dutasteride with tamsulosin, Capsule containing dutasteride 500 micrograms with tamsulosin hydrochloride 400 micrograms, Oral, Duodart 500ug/400ug, GlaxoSmithKline Australia Pty Ltd</v>
      </c>
      <c r="CH6" t="str">
        <v>Terbinafine, Gel 10 mg per g (1%), 15 g, Application, Lamisil DermGel, HALEON AUSTRALIA PTY LTD</v>
      </c>
      <c r="CK6" t="str">
        <v>Buprenorphine, Injection (modified release) 300 mg in 1.5 mL pre-filled syringe, Injection, Sublocade, Indivior Pty Ltd</v>
      </c>
      <c r="CL6" t="str">
        <v>Beclometasone, Pressurised inhalation in breath actuated device containing beclometasone dipropionate 50 micrograms per dose, 200 doses (CFC-free formulation), Inhalation by Mouth, Qvar 50 Autohaler, iNova Pharmaceuticals (Australia) Pty Limited</v>
      </c>
      <c r="CM6" t="str">
        <v>Bortezomib, Solution for injection 3.5 mg in 1.4 mL, Injection, Bortezomib Ever Pharma, InterPharma Pty Ltd</v>
      </c>
      <c r="CN6" t="str">
        <v>Clostridium botulinum type A toxin - haemagglutinin complex, Lyophilised powder for I.M. injection 300 units, Injection, Dysport, Ipsen Pty Ltd</v>
      </c>
      <c r="CO6" t="str">
        <v>Bendamustine, Powder for injection containing bendamustine hydrochloride 100 mg, Injection, Ribomustin, Janssen-Cilag Pty Ltd</v>
      </c>
      <c r="CR6" t="str">
        <v>Miconazole, Cream containing miconazole nitrate 20 mg per g, 30 g, Application, Daktarin, Johnson &amp; Johnson Pacific Pty Limited</v>
      </c>
      <c r="CT6" t="str">
        <v>Bendamustine, Powder for injection containing bendamustine hydrochloride 100 mg, Injection, Bendamustine Juno, Juno Pharmaceuticals Pty Ltd</v>
      </c>
      <c r="CU6" t="str">
        <v>Dressing-hydrogel-sheet, Dressings 9.5 cm x 10.2 cm, 5, For External Use, Nu-Gel 2497, KCI Medical Australia Pty Ltd</v>
      </c>
      <c r="CV6" t="str">
        <v>Dressing-gauze-eye pad, Pads, 12, For External Use, Curity 4112, Kendall Australasia Pty Ltd</v>
      </c>
      <c r="CW6" t="str">
        <v>Skin cleanser, Lotion 500 mL, Application, Hamilton Skin Therapy Wash, Key Pharmaceuticals Pty Ltd</v>
      </c>
      <c r="CZ6" t="str">
        <v>Methylprednisolone, Cream containing methylprednisolone aceponate 1 mg per g, 15 g, Application, Advantan, Leo Pharma Pty Ltd</v>
      </c>
      <c r="DA6" t="str">
        <v>Candesartan with hydrochlorothiazide, Tablet containing candesartan cilexetil 32 mg with hydrochlorothiazide 25 mg, Oral, Atacand Plus 32/25, Link Medical Products Pty Ltd</v>
      </c>
      <c r="DB6" t="str">
        <v>Dressing-non-adherent absorbent, Dressings, hydroactive, 22 cm x 22 cm, 10, For External Use, Vliwasorb Pro 32643, Lohmann &amp; Rauscher Pty Ltd</v>
      </c>
      <c r="DC6" t="str">
        <v>Vinorelbine, Capsule 20 mg (as tartrate), Oral, Velabine, Luminarie Pty Ltd</v>
      </c>
      <c r="DD6" t="str">
        <v>Brexpiprazole, Tablet 2 mg, Oral, Rexulti, Lundbeck Australia Pty Ltd</v>
      </c>
      <c r="DF6" t="str">
        <v>Doxycycline, Capsule 100 mg (as hyclate) (containing enteric coated pellets), Oral, Doryx, Mayne Pharma International Pty Ltd</v>
      </c>
      <c r="DK6" t="str">
        <v>Amoxicillin with clavulanic acid, Tablet containing 875 mg amoxicillin (as trihydrate) with 125 mg clavulanic acid (as potassium clavulanate) (s19A), Oral, Amoxicillin and clavulanate potassium tablets, USP 875 mg/125 mg (Aurobindo - Medsurge), Medsurge Healthcare Pty Ltd</v>
      </c>
      <c r="DN6" t="str">
        <v>Cetuximab, Solution for I.V. infusion 500 mg in 100 mL, Injection, Erbitux, Merck Healthcare Pty Ltd</v>
      </c>
      <c r="DO6" t="str">
        <v>Ertugliflozin with metformin, Tablet containing 2.5 mg ertugliflozin with 500 mg metformin hydrochloride, Oral, Segluromet 2.5/500, Merck Sharp &amp; Dohme (Australia) Pty Ltd</v>
      </c>
      <c r="DP6" t="str">
        <v>Bandage-tubular (lightweight), Bandage, small limb size (red), 10 m, For External Use, Tubifast 2434, Molnlycke Health Care Pty Ltd</v>
      </c>
      <c r="DR6" t="str">
        <v>Buprenorphine, Transdermal patch 25 mg, Transdermal, Norspan, Mundipharma Pty Limited</v>
      </c>
      <c r="DS6" t="str">
        <v>Arginine with vitamin C, vitamin E and carbohydrate, Sachets of oral powder 9.2 g containing 4.5 g arginine, 14 (Arginaid), Oral, Arginaid, Nestle Australia Ltd</v>
      </c>
      <c r="DU6" t="str">
        <v>Sterculia with frangula bark, Granules 620 mg-80 mg per g, 500 g, Oral, Normacol Plus, Norgine Pty. Ltd.</v>
      </c>
      <c r="DW6" t="str">
        <v>Amlodipine with valsartan and hydrochlorothiazide, Tablet 10 mg (as besilate)-160 mg-12.5 mg, Oral, Valsartan/Amlodipine/HCT Novartis 160/10/12.5, Novartis Pharmaceuticals Australia Pty Limited</v>
      </c>
      <c r="DX6" t="str">
        <v>Insulin aspart with insulin aspart protamine suspension, Injections (human analogue), cartridges, 30 units-70 units per mL, 3 mL, 5, Injection, NovoMix 30 Penfill 3 mL, Novo Nordisk Pharmaceuticals Pty. Limited</v>
      </c>
      <c r="DY6" t="str">
        <v>Amino acid formula with fat, carbohydrate, vitamins, minerals, and trace elements, without methionine and supplemented with docosahexaenoic acid, Oral liquid 125 mL, 36 (HCU Anamix junior LQ), Oral, HCU Anamix junior LQ, Nutricia Australia Pty Limited</v>
      </c>
      <c r="DZ6" t="str">
        <v>Irinotecan, I.V. injection containing irinotecan hydrochloride trihydrate 40 mg in 2 mL, Injection, Omegapharm Irinotecan, Omegapharm Pty Ltd</v>
      </c>
      <c r="EC6" t="str">
        <v>Betamethasone, Cream 200 micrograms (as valerate) per g, 100 g, Application, Celestone-M, Organon Pharma Pty Ltd</v>
      </c>
      <c r="ED6" t="str">
        <v>Nicotine, Lozenge 2 mg, Buccal, Nicotinell, Orion Laboratories Pty. Ltd.</v>
      </c>
      <c r="EE6" t="str">
        <v>Estradiol, Transdermal gel 1 mg (as hemihydrate) in 1 g sachet, 28, Transdermal, Sandrena, Orion Pharma (Aus) Pty Limited</v>
      </c>
      <c r="EF6" t="str">
        <v>Amino acid formula with fat, carbohydrate without phenylalanine and tyrosine, Tablets containing 0.91 g protein, 462 (TYR Easy Tablet), Oral, TYR Easy Tablet, Orpharma Pty Ltd</v>
      </c>
      <c r="EG6" t="str">
        <v>Aripiprazole, Tablet 30 mg, Oral, Abilify, Otsuka Australia Pharmaceutical Pty. Ltd</v>
      </c>
      <c r="EH6" t="str">
        <v>Dressing-hydroactive (debridement), Dressings 4 cm, 10, For External Use, HydroClean Plus 609602, Paul Hartmann Pty Ltd</v>
      </c>
      <c r="EI6" t="str">
        <v>Calcium, Tablet, chewable, 500 mg (as carbonate), Oral, Cal-500, Petrus Pharmaceuticals Pty Ltd</v>
      </c>
      <c r="EJ6" t="str">
        <v>Alprostadil, Intracavernosal injection 10 micrograms with diluent in single use syringe, Injection, Caverject Impulse, Pfizer Australia Pty Ltd</v>
      </c>
      <c r="EK6" t="str">
        <v>Carvedilol, Tablet 25 mg, Oral, Dilatrend 25, Pharmaco (Australia) Limited</v>
      </c>
      <c r="EL6" t="str">
        <v>Atorvastatin, Tablet 10 mg (as calcium), Oral, Pharmacor Atorvastatin, Pharmacor Pty Limited</v>
      </c>
      <c r="EM6" t="str">
        <v>Hydrochlorothiazide, Tablet 25 mg, Oral, Dithiazide, Phebra Pty Ltd</v>
      </c>
      <c r="EN6" t="str">
        <v>Vinorelbine, Capsule 20 mg (as tartrate), Oral, Navelbine, Pierre Fabre Australia Pty Ltd</v>
      </c>
      <c r="EO6" t="str">
        <v>Imipramine, Tablet containing imipramine hydrochloride 25 mg (s19A), Oral, Imipramine (Leading), Pro Pharmaceuticals Group Pty. Ltd.</v>
      </c>
      <c r="EQ6" t="str">
        <v>Cyclophosphamide, Powder for injection 1 g (anhydrous), Injection, CYCLOPHOSPHAMIDE-REACH, Reach Pharmaceuticals Pty Ltd</v>
      </c>
      <c r="ES6" t="str">
        <v>Pasireotide, Injection (modified release) 60 mg (as embonate), vial and diluent syringe, Injection, Signifor LAR, Recordati Rare Diseases Australia Pty. Ltd.</v>
      </c>
      <c r="ET6" t="str">
        <v>Atezolizumab, Solution for subcutaneous injection 1875 mg in 15 mL, Injection, Tecentriq SC, Roche Products Pty Ltd</v>
      </c>
      <c r="EU6" t="str">
        <v>Adalimumab, Injection 40 mg in 0.8 mL pre-filled syringe, Injection, Hyrimoz, Sandoz Pty Ltd</v>
      </c>
      <c r="EV6" t="str">
        <v>Alirocumab, Injection 75 mg in 1 mL single use pre-filled pen, Injection, Praluent, sanofi-aventis Australia Pty Ltd</v>
      </c>
      <c r="EZ6" t="str">
        <v>Cariprazine, Capsule 3 mg, Oral, Reagila, Seqirus (Australia) Pty Ltd</v>
      </c>
      <c r="FA6" t="str">
        <v>Ivabradine, Tablet 7.5 mg (as hydrochloride), Oral, Coralan, Servier Laboratories (Aust.) Pty. Ltd.</v>
      </c>
      <c r="FB6" t="str">
        <v>Paracetamol, Tablet 500 mg, Oral, PHARMACY CARE PARACETAMOL, Sigma Company Limited</v>
      </c>
      <c r="FC6" t="str">
        <v>Bandage-zinc paste, Bandages 80 cm (stockings), 4, For External Use, ZipZoc 66000747, Smith &amp; Nephew Pty Limited</v>
      </c>
      <c r="FJ6" t="str">
        <v>Apomorphine, Solution for subcutaneous injection containing apomorphine hydrochloride 30 mg in 3 mL pre-filled pen, Injection, Movapo Pen, STADA Pharmaceuticals Australia Pty Limited</v>
      </c>
      <c r="FK6" t="str">
        <v>Insect allergen extract-paper wasp venom, Injection set containing 550 micrograms, Injection, Albey Paper Wasp Venom, Stallergenes Australia Pty Ltd</v>
      </c>
      <c r="FL6" t="str">
        <v>Carvedilol, Tablet 12.5 mg, Oral, Volirop 12.5, Strides Pharma Science Pty Ltd</v>
      </c>
      <c r="FM6" t="str">
        <v>Atorvastatin, Tablet 10 mg (as calcium), Oral, Trovas, Sun Pharma ANZ Pty Ltd</v>
      </c>
      <c r="FO6" t="str">
        <v>7263G, Vinorelbine, Solution for I.V. infusion 50 mg (as tartrate) in 5 mL, Injection, SZ</v>
      </c>
      <c r="FP6" t="str">
        <v>Alogliptin, Tablet 12.5 mg (as benzoate), Oral, Nesina, Takeda Pharmaceuticals Australia Pty. Ltd.</v>
      </c>
      <c r="FT6" t="str">
        <v>Aripiprazole, Tablet 15 mg, Oral, Tevaripiprazole, Teva Pharma Australia Pty Ltd</v>
      </c>
      <c r="FU6" t="str">
        <v>Disopyramide, Capsule 100 mg (s19A), Oral, Rythmodan (Canada), The Trustee for ORSPEC PHARMA UNIT TRUST</v>
      </c>
      <c r="FV6" t="str">
        <v>Ganirelix, Injection 250 micrograms (as acetate) in 0.5 mL pre-filled syringe, Injection, Ganirelix Theramex, Theramex Australia Pty Ltd</v>
      </c>
      <c r="FW6" t="str">
        <v>Brivaracetam, Tablet 25 mg, Oral, Briviact, UCB Australia Proprietary Limited</v>
      </c>
      <c r="FZ6" t="str">
        <v>Eletriptan, Tablet 80 mg (as hydrobromide), Oral, Relpax, Upjohn Australia Pty Ltd</v>
      </c>
      <c r="GA6" t="str">
        <v>Bandage-compression, Bandage, two layer, 25 cm to 32 cm, For External Use, UrgoK2 Lite 100401, Urgo Medical Australia Pty Ltd</v>
      </c>
      <c r="GB6" t="str">
        <v>Elexacaftor with tezacaftor and with ivacaftor, and ivacaftor, Pack containing 56 tablets elexacaftor 50 mg with tezacaftor 25 mg and with ivacaftor 37.5 mg and 28 tablets ivacaftor 75 mg, Oral, Trikafta, Vertex Pharmaceuticals (Australia) Pty. Ltd.</v>
      </c>
      <c r="GC6" t="str">
        <v>Clozapine, Tablet 25 mg, Oral, Clozaril 25, Viatris Pty Ltd</v>
      </c>
      <c r="GD6" t="str">
        <v>Sucroferric oxyhydroxide, Tablet, chewable, 2.5 g  (equivalent to 500 mg iron), Oral, Velphoro, Vifor Pharma Pty Limited</v>
      </c>
      <c r="GE6" t="str">
        <v>Abacavir, Tablet 300 mg (as sulfate), Oral, Ziagen, ViiV Healthcare Pty Ltd</v>
      </c>
      <c r="GF6" t="str">
        <v>Amino acid formula with vitamins and minerals without methionine, Oral liquid 130 mL, 30 (HCU cooler 15), Oral, HCU cooler 15, Vitaflo Australia Pty Limited</v>
      </c>
      <c r="GG6" t="str">
        <v>Alendronic acid, Tablet 70 mg (as alendronate sodium), Oral, ALENDRONATE-WGR, WAGNER PHARMACEUTICALS PTY LTD</v>
      </c>
    </row>
    <row r="7" spans="1:189" ht="87" x14ac:dyDescent="0.35">
      <c r="A7" s="99" t="s">
        <v>331</v>
      </c>
      <c r="B7" s="99" t="s">
        <v>332</v>
      </c>
      <c r="C7" s="99" t="s">
        <v>148</v>
      </c>
      <c r="D7" s="99" t="s">
        <v>333</v>
      </c>
      <c r="E7" s="99" t="s">
        <v>150</v>
      </c>
      <c r="F7" s="99" t="str">
        <v>Actavis Pty Ltd</v>
      </c>
      <c r="G7" s="99" t="s">
        <v>156</v>
      </c>
      <c r="H7" s="99" t="str">
        <f t="shared" si="0"/>
        <v>Abacavir with lamivudine and zidovudine, Tablet containing abacavir 300 mg (as sulfate) with lamivudine 150 mg and zidovudine 300 mg, Oral, Trizivir, ViiV Healthcare Pty Ltd</v>
      </c>
      <c r="J7" t="str">
        <v>Bandage-retention-cohesive-heavy, Bandage 5 cm x 1.3 m, For External Use, Peg 7420, 3M Pharmaceuticals Australia Pty Ltd</v>
      </c>
      <c r="K7" t="str">
        <v>Avanafil, Tablet 50 mg, Oral, Spedra, A.Menarini Australia Pty Limited</v>
      </c>
      <c r="M7" t="str">
        <v>Adalimumab, Injection 80 mg in 0.8 mL pre-filled syringe, Injection, Humira, AbbVie Pty Ltd</v>
      </c>
      <c r="N7" t="str">
        <v>Bortezomib, Solution for injection 2.5 mg in 1 mL, Injection, Bortezomib Accord, Accord Healthcare Pty. Ltd.</v>
      </c>
      <c r="P7" t="str">
        <v>Bisacodyl, Tablet 5 mg, Oral, Lax-Tab, AFT Pharmaceuticals (AU) Pty Ltd</v>
      </c>
      <c r="Q7" t="str">
        <v>Hypromellose with dextran, Eye drops containing 3 mg hypromellose 4500 with 1 mg dextran 70 per mL, 15 mL, Application to the Eye, Poly-Tears, Alcon Laboratories (Australia) Pty Ltd</v>
      </c>
      <c r="R7" t="str">
        <v>Selumetinib, Capsule 25 mg, Oral, Koselugo, Alexion Pharmaceuticals Australasia Pty Ltd</v>
      </c>
      <c r="S7" t="str">
        <v>Acamprosate, Tablet (enteric coated) containing acamprosate calcium 333 mg, Oral, Campral, Alphapharm Pty Ltd</v>
      </c>
      <c r="T7" t="str">
        <v>Cyproterone, Tablet containing cyproterone acetate 100 mg, Oral, Androcur-100, Amdipharm Mercury (Australia) Pty Limited</v>
      </c>
      <c r="U7" t="str">
        <v>Blinatumomab, Powder for I.V. infusion 38.5 micrograms, Injection, Blincyto, Amgen Australia Pty Limited</v>
      </c>
      <c r="W7" t="str">
        <v>Amoxicillin with clavulanic acid, Tablet containing 500 mg amoxicillin (as trihydrate) with 125 mg clavulanic acid (as potassium clavulanate), Oral, Amoxyclav AN 500/125, Amneal Pharmaceuticals Pty Ltd</v>
      </c>
      <c r="Y7" t="str">
        <v>Aciclovir, Tablet 800 mg, Oral, Aciclovir APOTEX, Apotex Pty Ltd</v>
      </c>
      <c r="Z7" t="str">
        <v>Adalimumab, Injection 40 mg in 0.8 mL pre-filled syringe, Injection, Amgevita, Arrotex Pharmaceuticals Pty Ltd</v>
      </c>
      <c r="AA7" t="str">
        <v>Acitretin, Capsule 25 mg, Oral, ZETIN, Arrow Pharma Pty Ltd</v>
      </c>
      <c r="AC7" t="str">
        <v>Amlodipine with atorvastatin, Tablet 10 mg amlodipine (as besilate) with 10 mg atorvastatin (as calcium), Oral, Caduet 10/10, Aspen Pharmacare Australia Pty Limited</v>
      </c>
      <c r="AD7" t="str">
        <v>Tacrolimus, Capsule 0.5 mg (once daily prolonged release), Oral, ADVAGRAF XL, Astellas Pharma Australia Pty Ltd</v>
      </c>
      <c r="AE7" t="str">
        <v>Benralizumab, Injection 30 mg in 1 mL single dose pre-filled pen, Injection, Fasenra Pen, AstraZeneca Pty Ltd</v>
      </c>
      <c r="AG7" t="str">
        <v>Amoxicillin, Capsule 500 mg (as trihydrate), Oral, NOUMED AMOXICILLIN, Avallon Pharmaceuticals Pty Limited</v>
      </c>
      <c r="AJ7" t="str">
        <v>Doxorubicin - pegylated liposomal, Suspension for I.V. infusion containing pegylated liposomal doxorubicin hydrochloride 20 mg in 10 mL, Injection, Caelyx, Baxter Healthcare Pty Limited</v>
      </c>
      <c r="AK7" t="str">
        <v>Darolutamide, Tablet 300 mg, Oral, Nubeqa, Bayer Australia Ltd</v>
      </c>
      <c r="AP7" t="str">
        <v>Natalizumab, Solution concentrate for I.V. infusion 300 mg in 15 mL, Injection, Tysabri, Biogen Australia Pty Ltd</v>
      </c>
      <c r="AQ7" t="str">
        <v>Vosoritide, Powder for injection 560 micrograms with diluent, Injection, Voxzogo, BioMarin Pharmaceutical Australia Pty Ltd</v>
      </c>
      <c r="AT7" t="str">
        <v>Dabigatran etexilate, Capsule 110 mg (as mesilate), Oral, Pradaxa, Boehringer Ingelheim Pty Ltd</v>
      </c>
      <c r="AU7" t="str">
        <v>Nitrofurantoin, Capsule 100 mg, Oral, Nitrofurantoin BNM, Boucher &amp; Muir Pty Ltd</v>
      </c>
      <c r="AV7" t="str">
        <v>Morphine, Oral solution containing morphine hydrochloride trihydrate 5 mg per mL, 1 mL (S19A), Oral, RA-Morph (NZ), Bridgewest Perth Pharma Pty Ltd</v>
      </c>
      <c r="AW7" t="str">
        <v>Apixaban, Tablet 5 mg, Oral, Eliquis, Bristol-Myers Squibb Australia Pty Ltd</v>
      </c>
      <c r="AX7" t="str">
        <v>Bandage-retention-cohesive-light, Bandage 6 cm x 4 m, For External Use, Handygauze Cohesive 8633, BSN medical (Aust.) Pty Ltd</v>
      </c>
      <c r="AZ7" t="str">
        <v>Buprenorphine, Injection (modified release) 32 mg in 0.64 mL pre-filled syringe, Injection, Buvidal Weekly, Camurus Pty Ltd</v>
      </c>
      <c r="BB7" t="str">
        <v>Lenalidomide, Capsule 25 mg, Oral, Revlimid, Celgene Pty Limited</v>
      </c>
      <c r="BC7" t="str">
        <v>Pioglitazone, Tablet 15 mg (as hydrochloride), Oral, Actos, Celltrion Healthcare Australia Pty Ltd</v>
      </c>
      <c r="BD7" t="str">
        <v>Budesonide, Capsule (modified release) 3 mg, Oral, Entocort, Chiesi Australia Pty Ltd</v>
      </c>
      <c r="BF7" t="str">
        <v>Ambrisentan, Tablet 5 mg, Oral, Cipla Ambrisentan, Cipla Australia Pty Ltd</v>
      </c>
      <c r="BG7" t="str">
        <v>Chlorpromazine, Oral solution containing chlorpromazine hydrochloride 25 mg per 5 mL, 100 mL, Oral, Largactil, Clinect Pty Ltd</v>
      </c>
      <c r="BJ7" t="str">
        <v>Dressing-alginate (superficial wound), Dressing 10 cm x 10 cm, For External Use, Comfeel SeaSorb Dressing 3710, Coloplast Pty Ltd</v>
      </c>
      <c r="BL7" t="str">
        <v>Dressing hydrofibre with silver, Ribbon 2 cm x 45 cm, For External Use, Aquacel Ag 403771, ConvaTec Australia Pty Ltd</v>
      </c>
      <c r="BM7" t="str">
        <v>Glycomacropeptide and essential amino acids with vitamins and minerals, Oral liquid 250 mL, 30 (PKU Glytactin RTD 15 Lite), Oral, PKU Glytactin RTD 15 Lite, Cortex Health Pty Ltd</v>
      </c>
      <c r="BP7" t="str">
        <v>Mesalazine, Enemas 2 g in 60 mL, 7, Rectal, Salofalk, Dr Falk Pharma Australia Pty Ltd</v>
      </c>
      <c r="BQ7" t="str">
        <v>Bisoprolol, Tablet containing bisoprolol fumarate 2.5 mg, Oral, Bisoprolol Dr.Reddy's, Dr Reddy's Laboratories (Australia) Pty Ltd</v>
      </c>
      <c r="BS7" t="str">
        <v>Glycerol, Solution 15%, 1 kg, Application, QV Gentle Wash, Ego Pharmaceuticals Pty Ltd</v>
      </c>
      <c r="BT7" t="str">
        <v>Perampanel, Tablet 10 mg (as hemisesquihydrate), Oral, Fycompa, Eisai Australia Pty Ltd</v>
      </c>
      <c r="BU7" t="str">
        <v>Baricitinib, Tablet 4 mg, Oral, Olumiant, Eli Lilly Australia Pty Ltd</v>
      </c>
      <c r="BX7" t="str">
        <v>Desmopressin, Wafer 120 micrograms (as acetate), Sublingual, Minirin Melt, Ferring Pharmaceuticals Pty Limited</v>
      </c>
      <c r="BZ7" t="str">
        <v>Cefepime, Powder for injection 2 g (as hydrochloride), Injection, Cefepime Kabi, Fresenius Kabi Australia Pty Limited</v>
      </c>
      <c r="CA7" t="str">
        <v>Salicylic acid with coal tar solution, Scalp cleanser 20 mg-50 mg per mL (2%-5%), 200 mL, Application, Ionil-T, Galderma Australia Pty Ltd</v>
      </c>
      <c r="CB7" t="str">
        <v>Follitropin alfa, Injection 75 I.U. in 0.125 mL pre-filled pen, Injection, Bemfola, Gedeon Richter Australia Pty Ltd</v>
      </c>
      <c r="CD7" t="str">
        <v>Amlodipine, Tablet 10 mg (as besilate), Oral, Amlodipine GH, Generic Health Pty Ltd</v>
      </c>
      <c r="CE7" t="str">
        <v>Idelalisib, Tablet 100 mg, Oral, Zydelig, Gilead Sciences Pty Limited</v>
      </c>
      <c r="CF7" t="str">
        <v>Dutasteride, Capsule 500 micrograms, Oral, Avodart, GlaxoSmithKline Australia Pty Ltd</v>
      </c>
      <c r="CK7" t="str">
        <v>Buprenorphine, Tablet (sublingual) 2 mg (as hydrochloride), Sublingual, Subutex, Indivior Pty Ltd</v>
      </c>
      <c r="CL7" t="str">
        <v>Benzydamine, Mouth and throat rinse containing benzydamine hydrochloride 22.5 mg per 15 mL, 500 mL, Oral/Application, Difflam, iNova Pharmaceuticals (Australia) Pty Limited</v>
      </c>
      <c r="CM7" t="str">
        <v>Cabazitaxel, Solution concentrate for I.V. infusion 60 mg in 6 mL, Injection, Cabazitaxel Ever Pharma, InterPharma Pty Ltd</v>
      </c>
      <c r="CN7" t="str">
        <v>Clostridium botulinum type A toxin - haemagglutinin complex, Lyophilised powder for I.M. injection 500 units, Injection, Dysport, Ipsen Pty Ltd</v>
      </c>
      <c r="CO7" t="str">
        <v>Bendamustine, Powder for injection containing bendamustine hydrochloride 25 mg, Injection, Ribomustin, Janssen-Cilag Pty Ltd</v>
      </c>
      <c r="CR7" t="str">
        <v>Miconazole, Cream containing miconazole nitrate 20 mg per g, 70 g, Application, Daktarin, Johnson &amp; Johnson Pacific Pty Limited</v>
      </c>
      <c r="CT7" t="str">
        <v>Bendamustine, Powder for injection containing bendamustine hydrochloride 25 mg, Injection, Bendamustine Juno, Juno Pharmaceuticals Pty Ltd</v>
      </c>
      <c r="CU7" t="str">
        <v>Dressing-tulle non-adherent-paraffin, Dressing 7.6 cm x 7.6 cm, For External Use, Adaptic 2012, KCI Medical Australia Pty Ltd</v>
      </c>
      <c r="CW7" t="str">
        <v>Skin emollient, Bath oil 500 mL, Application, Hamilton Skin Therapy Oil, Key Pharmaceuticals Pty Ltd</v>
      </c>
      <c r="CZ7" t="str">
        <v>Methylprednisolone, Cream containing methylprednisolone aceponate 1 mg per g, 15 g, Application, Supriad Cream, Leo Pharma Pty Ltd</v>
      </c>
      <c r="DA7" t="str">
        <v>Candesartan, Tablet containing candesartan cilexetil 16 mg, Oral, Atacand, Link Medical Products Pty Ltd</v>
      </c>
      <c r="DB7" t="str">
        <v>Dressing-non-adherent absorbent, Dressings, hydroactive, 22 cm x 32 cm, 10, For External Use, Vliwasorb Pro 32644, Lohmann &amp; Rauscher Pty Ltd</v>
      </c>
      <c r="DC7" t="str">
        <v>Vinorelbine, Capsule 30 mg (as tartrate), Oral, Velabine, Luminarie Pty Ltd</v>
      </c>
      <c r="DD7" t="str">
        <v>Brexpiprazole, Tablet 3 mg, Oral, Rexulti, Lundbeck Australia Pty Ltd</v>
      </c>
      <c r="DF7" t="str">
        <v>Doxycycline, Capsule 50 mg (as hyclate) (containing enteric coated pellets), Oral, Doryx, Mayne Pharma International Pty Ltd</v>
      </c>
      <c r="DK7" t="str">
        <v>Azithromycin, Powder for oral suspension 200 mg (as dihydrate) per 5 mL, 15 mL (S19A), Oral, Azithromycin (Zydus, USA), Medsurge Healthcare Pty Ltd</v>
      </c>
      <c r="DN7" t="str">
        <v>Choriogonadotropin alfa, Solution for injection 250 micrograms in 0.5 mL pre-filled pen, Injection, Ovidrel, Merck Healthcare Pty Ltd</v>
      </c>
      <c r="DO7" t="str">
        <v>Ertugliflozin with metformin, Tablet containing 7.5 mg ertugliflozin with 1 g metformin hydrochloride, Oral, Segluromet 7.5/1000, Merck Sharp &amp; Dohme (Australia) Pty Ltd</v>
      </c>
      <c r="DP7" t="str">
        <v>Bandage-tubular (long stocking), Bandage, large size, For External Use, Tubigrip 1484, Molnlycke Health Care Pty Ltd</v>
      </c>
      <c r="DR7" t="str">
        <v>Buprenorphine, Transdermal patch 30 mg, Transdermal, Norspan, Mundipharma Pty Limited</v>
      </c>
      <c r="DS7" t="str">
        <v>Protein formula with arginine, vitamin C, vitamin E and zinc, Oral liquid containing 4.5 g arginine in 237 mL, 24 (Arginaid Extra), Oral, Arginaid Extra, Nestle Australia Ltd</v>
      </c>
      <c r="DW7" t="str">
        <v>Amlodipine with valsartan and hydrochlorothiazide, Tablet 10 mg (as besilate)-160 mg-25 mg, Oral, Amlodipine/Valsartan/HCT Novartis 10/160/25, Novartis Pharmaceuticals Australia Pty Limited</v>
      </c>
      <c r="DX7" t="str">
        <v>Insulin aspart, Injection (human analogue) (fast acting) 100 units per mL, 10 mL vial, Injection, Fiasp, Novo Nordisk Pharmaceuticals Pty. Limited</v>
      </c>
      <c r="DY7" t="str">
        <v>Amino acid formula with fat, carbohydrate, vitamins, minerals, and trace elements, without methionine and supplemented with docosahexanoic acid, Oral liquid 125 mL, 36 (HCU Anamix junior LQ), Oral, HCU Anamix junior LQ, Nutricia Australia Pty Limited</v>
      </c>
      <c r="EC7" t="str">
        <v>Betamethasone, Cream 500 micrograms (as dipropionate) per g, 15 g, Application, Diprosone, Organon Pharma Pty Ltd</v>
      </c>
      <c r="ED7" t="str">
        <v>Nicotine, Lozenge 4 mg, Buccal, Nicotinell, Orion Laboratories Pty. Ltd.</v>
      </c>
      <c r="EE7" t="str">
        <v>Fluticasone propionate with salmeterol, Powder for oral inhalation in breath actuated device containing fluticasone propionate 250 micrograms with salmeterol 50 micrograms (as xinafoate) per dose, 60 doses, Inhalation by Mouth, Salflumix Easyhaler 250/50, Orion Pharma (Aus) Pty Limited</v>
      </c>
      <c r="EF7" t="str">
        <v>Amino acid formula with fat, carbohydrate without phenylalanine, Tablets (modified release), 70.8 g protein per 100 g, 110 g, 4 (PKU Easy Microtabs), Oral, PKU Easy Microtabs, Orpharma Pty Ltd</v>
      </c>
      <c r="EG7" t="str">
        <v>Decitabine with cedazuridine, Tablet containing decitabine 35 mg with cedazuridine 100 mg, Oral, Inqovi 35/100, Otsuka Australia Pharmaceutical Pty. Ltd</v>
      </c>
      <c r="EH7" t="str">
        <v>Dressing-hydroactive (debridement), Dressings 4 cm, 10, For External Use, TenderWet 24 Active 609210, Paul Hartmann Pty Ltd</v>
      </c>
      <c r="EI7" t="str">
        <v>Carbomer, Eye gel 2 mg per g, 10 g, Application to the Eye, Optifresh eye gel, Petrus Pharmaceuticals Pty Ltd</v>
      </c>
      <c r="EJ7" t="str">
        <v>Alprostadil, Intracavernosal injection 20 micrograms with diluent in single use syringe, Injection, Caverject Impulse, Pfizer Australia Pty Ltd</v>
      </c>
      <c r="EK7" t="str">
        <v>Carvedilol, Tablet 6.25 mg, Oral, Dilatrend 6.25, Pharmaco (Australia) Limited</v>
      </c>
      <c r="EL7" t="str">
        <v>Atorvastatin, Tablet 20 mg (as calcium), Oral, Pharmacor Atorvastatin, Pharmacor Pty Limited</v>
      </c>
      <c r="EM7" t="str">
        <v>Naloxone, Injection containing naloxone hydrochloride 2 mg in 2 mL pre-filled syringe, Injection, Prenoxad, Phebra Pty Ltd</v>
      </c>
      <c r="EN7" t="str">
        <v>Vinorelbine, Capsule 30 mg (as tartrate), Oral, Navelbine, Pierre Fabre Australia Pty Ltd</v>
      </c>
      <c r="EO7" t="str">
        <v>Naloxone, Nasal spray 1.8 mg (as hydrochloride dihydrate) in 0.1 mL single dose unit, 2 (s19A), Nasal, Nyxoid (UK), Pro Pharmaceuticals Group Pty. Ltd.</v>
      </c>
      <c r="EQ7" t="str">
        <v>Cyclophosphamide, Powder for injection 500 mg (anhydrous), Injection, CYCLOPHOSPHAMIDE-REACH, Reach Pharmaceuticals Pty Ltd</v>
      </c>
      <c r="ES7" t="str">
        <v>Siltuximab, Powder for injection 100 mg, Injection, Sylvant, Recordati Rare Diseases Australia Pty. Ltd.</v>
      </c>
      <c r="ET7" t="str">
        <v>Cobimetinib, Tablet 20 mg, Oral, Cotellic, Roche Products Pty Ltd</v>
      </c>
      <c r="EU7" t="str">
        <v>Alendronic acid with colecalciferol, Tablet 70 mg (as alendronate sodium) with 140 micrograms colecalciferol, Oral, Alendronate Plus D3 Sandoz, Sandoz Pty Ltd</v>
      </c>
      <c r="EV7" t="str">
        <v>Amiodarone, Tablet containing amiodarone hydrochloride 100 mg, Oral, Cordarone X 100, sanofi-aventis Australia Pty Ltd</v>
      </c>
      <c r="EZ7" t="str">
        <v>Cariprazine, Capsule 4.5 mg, Oral, Reagila, Seqirus (Australia) Pty Ltd</v>
      </c>
      <c r="FA7" t="str">
        <v>Lurasidone, Tablet containing lurasidone hydrochloride 40 mg, Oral, Ardix Lurasidone, Servier Laboratories (Aust.) Pty. Ltd.</v>
      </c>
      <c r="FC7" t="str">
        <v>Dressing with cadexomer iodine, Sachets 10 g (8 cm x 6 cm), 3, For External Use, Iodosorb 66051340, Smith &amp; Nephew Pty Limited</v>
      </c>
      <c r="FK7" t="str">
        <v>Insect allergen extract-yellow jacket venom, Injection set containing 550 micrograms with diluent, Injection, Hymenoptera Yellow Jacket Venom, Stallergenes Australia Pty Ltd</v>
      </c>
      <c r="FL7" t="str">
        <v>Carvedilol, Tablet 25 mg, Oral, Volirop 25, Strides Pharma Science Pty Ltd</v>
      </c>
      <c r="FM7" t="str">
        <v>Atorvastatin, Tablet 20 mg (as calcium), Oral, Trovas, Sun Pharma ANZ Pty Ltd</v>
      </c>
      <c r="FP7" t="str">
        <v>Alogliptin, Tablet 25 mg (as benzoate), Oral, Nesina, Takeda Pharmaceuticals Australia Pty. Ltd.</v>
      </c>
      <c r="FT7" t="str">
        <v>Aripiprazole, Tablet 20 mg, Oral, Tevaripiprazole, Teva Pharma Australia Pty Ltd</v>
      </c>
      <c r="FU7" t="str">
        <v>Minoxidil, Tablet 10 mg (s19A), Oral, Minoxidil 10 mg (Roma Pharmaceuticals), The Trustee for ORSPEC PHARMA UNIT TRUST</v>
      </c>
      <c r="FV7" t="str">
        <v>Oxybutynin, Transdermal patches 36 mg, 8, Transdermal, Oxytrol, Theramex Australia Pty Ltd</v>
      </c>
      <c r="FW7" t="str">
        <v>Brivaracetam, Tablet 50 mg, Oral, Briviact, UCB Australia Proprietary Limited</v>
      </c>
      <c r="FZ7" t="str">
        <v>Eplerenone, Tablet 25 mg, Oral, Inspra, Upjohn Australia Pty Ltd</v>
      </c>
      <c r="GA7" t="str">
        <v>Dressing poly-absorbent fibre lipidocolloid with sucrose octasulfate-heavy exudate, Dressings 10 cm x 10 cm, 10, For External Use, UrgoStart Plus Border 100461, Urgo Medical Australia Pty Ltd</v>
      </c>
      <c r="GB7" t="str">
        <v>Ivacaftor, Sachet containing granules 25 mg, Oral, Kalydeco, Vertex Pharmaceuticals (Australia) Pty. Ltd.</v>
      </c>
      <c r="GC7" t="str">
        <v>Codeine with aspirin, Tablet containing codeine phosphate hemihydrate 8 mg with aspirin 300 mg, Oral, Aspalgin 40, Viatris Pty Ltd</v>
      </c>
      <c r="GE7" t="str">
        <v>Cabotegravir and rilpivirine, Pack containing 1 vial cabotegravir 600 mg in 3 mL and 1 vial rilpivirine 900 mg in 3 mL, Injection, Cabenuva, ViiV Healthcare Pty Ltd</v>
      </c>
      <c r="GF7" t="str">
        <v>Amino acid formula with vitamins and minerals without methionine, Oral liquid 174 mL, 30 (HCU cooler 20), Oral, HCU cooler 20, Vitaflo Australia Pty Limited</v>
      </c>
      <c r="GG7" t="str">
        <v>Allopurinol, Tablet 100 mg, Oral, ALLOPURINOL-WGR, WAGNER PHARMACEUTICALS PTY LTD</v>
      </c>
    </row>
    <row r="8" spans="1:189" ht="72.5" x14ac:dyDescent="0.35">
      <c r="A8" s="99" t="s">
        <v>334</v>
      </c>
      <c r="B8" s="99" t="s">
        <v>335</v>
      </c>
      <c r="C8" s="99" t="s">
        <v>336</v>
      </c>
      <c r="D8" s="99" t="s">
        <v>337</v>
      </c>
      <c r="E8" s="99" t="s">
        <v>189</v>
      </c>
      <c r="F8" s="99" t="str">
        <v>AFT Pharmaceuticals (AU) Pty Ltd</v>
      </c>
      <c r="G8" s="99" t="s">
        <v>157</v>
      </c>
      <c r="H8" s="99" t="str">
        <f t="shared" si="0"/>
        <v>Abatacept, Injection 125 mg in 1 mL single dose autoinjector, Injection, Orencia ClickJect, Bristol-Myers Squibb Australia Pty Ltd</v>
      </c>
      <c r="J8" t="str">
        <v>Bandage-retention-cohesive-heavy, Bandage 7.5 cm x 1.3 m, For External Use, Peg 7422, 3M Pharmaceuticals Australia Pty Ltd</v>
      </c>
      <c r="K8" t="str">
        <v>Febuxostat, Tablet 80 mg, Oral, Adenuric, A.Menarini Australia Pty Limited</v>
      </c>
      <c r="M8" t="str">
        <v>Bimatoprost with timolol, Eye drops 300 micrograms bimatoprost with timolol 5 mg (as maleate) per mL, 3 mL, Application to the Eye, Ganfort 0.3/5, AbbVie Pty Ltd</v>
      </c>
      <c r="N8" t="str">
        <v>Bortezomib, Solution for injection 3.5 mg in 1.4 mL, Injection, Bortezomib Accord, Accord Healthcare Pty. Ltd.</v>
      </c>
      <c r="P8" t="str">
        <v>Bortezomib, Powder for injection 3.5 mg, Injection, Bortezomib-AFT, AFT Pharmaceuticals (AU) Pty Ltd</v>
      </c>
      <c r="Q8" t="str">
        <v>Hypromellose with dextran, Eye drops containing 3 mg hypromellose 4500 with 1 mg dextran 70 per mL, 15 mL, Application to the Eye, Tears Naturale, Alcon Laboratories (Australia) Pty Ltd</v>
      </c>
      <c r="S8" t="str">
        <v>Acarbose, Tablet 100 mg, Oral, Acarbose Mylan, Alphapharm Pty Ltd</v>
      </c>
      <c r="T8" t="str">
        <v>Cyproterone, Tablet containing cyproterone acetate 50 mg, Oral, Androcur, Amdipharm Mercury (Australia) Pty Limited</v>
      </c>
      <c r="U8" t="str">
        <v>Carfilzomib, Powder for injection 10 mg, Injection, Kyprolis, Amgen Australia Pty Limited</v>
      </c>
      <c r="W8" t="str">
        <v>Amoxicillin with clavulanic acid, Tablet containing 875 mg amoxicillin (as trihydrate) with 125 mg clavulanic acid (as potassium clavulanate), Oral, Amoxyclav AN 875/125, Amneal Pharmaceuticals Pty Ltd</v>
      </c>
      <c r="Y8" t="str">
        <v>Aciclovir, Tablet 800 mg, Oral, APO-Aciclovir, Apotex Pty Ltd</v>
      </c>
      <c r="Z8" t="str">
        <v>Adefovir, Tablet containing adefovir dipivoxil 10 mg (S19A), Oral, Adefovir Dipivoxil Tablets 10 mg (SigmaPharm Laboratories), Arrotex Pharmaceuticals Pty Ltd</v>
      </c>
      <c r="AA8" t="str">
        <v>Adalimumab, Injection 40 mg in 0.8 mL pre-filled pen, Injection, Hadlima, Arrow Pharma Pty Ltd</v>
      </c>
      <c r="AC8" t="str">
        <v>Amlodipine with atorvastatin, Tablet 10 mg amlodipine (as besilate) with 20 mg atorvastatin (as calcium), Oral, Caduet 10/20, Aspen Pharmacare Australia Pty Limited</v>
      </c>
      <c r="AD8" t="str">
        <v>Tacrolimus, Capsule 0.5 mg, Oral, Prograf, Astellas Pharma Australia Pty Ltd</v>
      </c>
      <c r="AE8" t="str">
        <v>Bicalutamide, Tablet 50 mg, Oral, Cosudex, AstraZeneca Pty Ltd</v>
      </c>
      <c r="AG8" t="str">
        <v>Amoxicillin, Powder for oral suspension 125 mg (as trihydrate) per 5 mL, 100 mL, Oral, NOUMED AMOXICILLIN, Avallon Pharmaceuticals Pty Limited</v>
      </c>
      <c r="AJ8" t="str">
        <v>Doxorubicin - pegylated liposomal, Suspension for I.V. infusion containing pegylated liposomal doxorubicin hydrochloride 50 mg in 25 mL, Injection, Caelyx, Baxter Healthcare Pty Limited</v>
      </c>
      <c r="AK8" t="str">
        <v>Estradiol, Tablet containing estradiol valerate 1 mg, Oral, Progynova, Bayer Australia Ltd</v>
      </c>
      <c r="AP8" t="str">
        <v>Nusinersen, Solution for injection 12 mg in 5 mL, Injection, Spinraza, Biogen Australia Pty Ltd</v>
      </c>
      <c r="AT8" t="str">
        <v>Dabigatran etexilate, Capsule 150 mg (as mesilate), Oral, Pradaxa, Boehringer Ingelheim Pty Ltd</v>
      </c>
      <c r="AU8" t="str">
        <v>Nitrofurantoin, Capsule 50 mg, Oral, Nitrofurantoin BNM, Boucher &amp; Muir Pty Ltd</v>
      </c>
      <c r="AW8" t="str">
        <v>Atazanavir with cobicistat, Tablet containing 300 mg atazanavir and 150 mg cobicistat, Oral, Evotaz, Bristol-Myers Squibb Australia Pty Ltd</v>
      </c>
      <c r="AX8" t="str">
        <v>Bandage-retention-cohesive-light, Bandages 2.5 cm x 4 m, 2, For External Use, Handygauze Cohesive 8631, BSN medical (Aust.) Pty Ltd</v>
      </c>
      <c r="AZ8" t="str">
        <v>Buprenorphine, Injection (modified release) 64 mg in 0.18 mL pre-filled syringe, Injection, Buvidal Monthly, Camurus Pty Ltd</v>
      </c>
      <c r="BB8" t="str">
        <v>Lenalidomide, Capsule 5 mg, Oral, Revlimid, Celgene Pty Limited</v>
      </c>
      <c r="BC8" t="str">
        <v>Pioglitazone, Tablet 30 mg (as hydrochloride), Oral, Actos, Celltrion Healthcare Australia Pty Ltd</v>
      </c>
      <c r="BD8" t="str">
        <v>Calcitonin salmon, Injection 100 I.U. in 1 mL, Injection, Miacalcic 100, Chiesi Australia Pty Ltd</v>
      </c>
      <c r="BF8" t="str">
        <v>Ambrisentan, Tablet 5 mg, Oral, PULMORIS, Cipla Australia Pty Ltd</v>
      </c>
      <c r="BG8" t="str">
        <v>Chlorpromazine, Tablet containing chlorpromazine hydrochloride 100 mg, Oral, Largactil, Clinect Pty Ltd</v>
      </c>
      <c r="BJ8" t="str">
        <v>Dressing-hydroactive (superficial wound-high exudate), Adhesive waterproof semi-permeable absorbent foam pads 12 cm x 12 cm, 10, For External Use, Biatain Adhesive 3420, Coloplast Pty Ltd</v>
      </c>
      <c r="BL8" t="str">
        <v>Dressing-activated charcoal (malodorous wound), Dressings 10 cm x 10 cm, 10, For External Use, CarboFLEX 403202, ConvaTec Australia Pty Ltd</v>
      </c>
      <c r="BM8" t="str">
        <v>Glycomacropeptide and essential amino acids with vitamins and minerals, Oral liquid 250 mL, 30 (PKU Glytactin RTD 15), Oral, PKU Glytactin RTD 15, Cortex Health Pty Ltd</v>
      </c>
      <c r="BP8" t="str">
        <v>Mesalazine, Enemas 4 g in 60 mL, 7, Rectal, Salofalk, Dr Falk Pharma Australia Pty Ltd</v>
      </c>
      <c r="BQ8" t="str">
        <v>Bisoprolol, Tablet containing bisoprolol fumarate 5 mg, Oral, Bisoprolol Dr.Reddy's, Dr Reddy's Laboratories (Australia) Pty Ltd</v>
      </c>
      <c r="BS8" t="str">
        <v>Ichthammol with zinc oxide, Ointment 10 mg-150 mg per g (1%-15%), 50 g, Application, Egoderm Ointment, Ego Pharmaceuticals Pty Ltd</v>
      </c>
      <c r="BT8" t="str">
        <v>Perampanel, Tablet 12 mg (as hemisesquihydrate), Oral, Fycompa, Eisai Australia Pty Ltd</v>
      </c>
      <c r="BU8" t="str">
        <v>Dulaglutide, Injection 1.5 mg in 0.5 mL single dose pre-filled pen, Injection, Trulicity, Eli Lilly Australia Pty Ltd</v>
      </c>
      <c r="BX8" t="str">
        <v>Desmopressin, Wafer 240 micrograms (as acetate), Sublingual, Minirin Melt, Ferring Pharmaceuticals Pty Limited</v>
      </c>
      <c r="BZ8" t="str">
        <v>Granisetron, Concentrated injection 3 mg (as hydrochloride) in 3 mL, Injection, Granisetron Kabi, Fresenius Kabi Australia Pty Limited</v>
      </c>
      <c r="CB8" t="str">
        <v>Teriparatide, Injection 250 micrograms per mL, 2.4 mL in multi-dose pre-filled cartridge, Injection, Terrosa, Gedeon Richter Australia Pty Ltd</v>
      </c>
      <c r="CD8" t="str">
        <v>Amlodipine, Tablet 5 mg (as besilate), Oral, Amlodipine GH, Generic Health Pty Ltd</v>
      </c>
      <c r="CE8" t="str">
        <v>Idelalisib, Tablet 150 mg, Oral, Zydelig, Gilead Sciences Pty Limited</v>
      </c>
      <c r="CF8" t="str">
        <v>Epoprostenol, Powder for I.V. infusion 1.5 mg (as sodium) with 2 vials diluent 50 mL, Injection, Flolan, GlaxoSmithKline Australia Pty Ltd</v>
      </c>
      <c r="CK8" t="str">
        <v>Buprenorphine, Tablet (sublingual) 400 micrograms (as hydrochloride), Sublingual, Subutex, Indivior Pty Ltd</v>
      </c>
      <c r="CL8" t="str">
        <v>Diphenoxylate with atropine, Tablet containing diphenoxylate hydrochloride 2.5 mg with atropine sulfate monohydrate 25 micrograms, Oral, Lofenoxal, iNova Pharmaceuticals (Australia) Pty Limited</v>
      </c>
      <c r="CM8" t="str">
        <v>Fulvestrant, Injection 250 mg in 5 mL pre-filled syringe, Injection, FULVESTRANT EVER PHARMA, InterPharma Pty Ltd</v>
      </c>
      <c r="CN8" t="str">
        <v>Lanreotide, Injection 120 mg (as acetate) in single dose pre-filled syringe, Injection, Somatuline Autogel, Ipsen Pty Ltd</v>
      </c>
      <c r="CO8" t="str">
        <v>Bortezomib, Powder for injection 1 mg, Injection, Velcade, Janssen-Cilag Pty Ltd</v>
      </c>
      <c r="CR8" t="str">
        <v>Miconazole, Powder containing miconazole nitrate 20 mg per g, 30 g, Application, Daktarin, Johnson &amp; Johnson Pacific Pty Limited</v>
      </c>
      <c r="CT8" t="str">
        <v>Bortezomib, Powder for injection 1 mg, Injection, Bortezomib Juno, Juno Pharmaceuticals Pty Ltd</v>
      </c>
      <c r="CU8" t="str">
        <v>Povidone-Iodine, Dressing 9.5 cm x 9.5 cm, For External Use, Inadine, KCI Medical Australia Pty Ltd</v>
      </c>
      <c r="CW8" t="str">
        <v>Urea, Cream 100 mg per g (10%), 100 g, Application, Urederm, Key Pharmaceuticals Pty Ltd</v>
      </c>
      <c r="CZ8" t="str">
        <v>Methylprednisolone, Fatty ointment containing methylprednisolone aceponate 1 mg per g, 15 g, Application, Advantan (Fatty), Leo Pharma Pty Ltd</v>
      </c>
      <c r="DA8" t="str">
        <v>Candesartan, Tablet containing candesartan cilexetil 32 mg, Oral, Atacand, Link Medical Products Pty Ltd</v>
      </c>
      <c r="DB8" t="str">
        <v>Pad-wound debridement, Pads (with handle), 5, For External Use, Debrisoft Lolly, Lohmann &amp; Rauscher Pty Ltd</v>
      </c>
      <c r="DD8" t="str">
        <v>Brexpiprazole, Tablet 4 mg, Oral, Rexulti, Lundbeck Australia Pty Ltd</v>
      </c>
      <c r="DF8" t="str">
        <v>Erythromycin, Capsule 250 mg (containing enteric coated pellets), Oral, Eryc, Mayne Pharma International Pty Ltd</v>
      </c>
      <c r="DK8" t="str">
        <v>Baclofen, Intrathecal injection 10 mg in 5 mL, Injection, Bacthecal, Medsurge Healthcare Pty Ltd</v>
      </c>
      <c r="DN8" t="str">
        <v>Cladribine, Tablet 10 mg, Oral, Mavenclad, Merck Healthcare Pty Ltd</v>
      </c>
      <c r="DO8" t="str">
        <v>Ertugliflozin with metformin, Tablet containing 7.5 mg ertugliflozin with 500 mg metformin hydrochloride, Oral, Segluromet 7.5/500, Merck Sharp &amp; Dohme (Australia) Pty Ltd</v>
      </c>
      <c r="DP8" t="str">
        <v>Bandage-tubular (long stocking), Bandage, medium size, For External Use, Tubigrip 1483, Molnlycke Health Care Pty Ltd</v>
      </c>
      <c r="DR8" t="str">
        <v>Buprenorphine, Transdermal patch 40 mg, Transdermal, Norspan, Mundipharma Pty Limited</v>
      </c>
      <c r="DS8" t="str">
        <v>Protein hydrolysate formula with medium chain triglycerides, Oral powder 400 g (AlfarÃ©), Oral, AlfarÃ©, Nestle Australia Ltd</v>
      </c>
      <c r="DW8" t="str">
        <v>Amlodipine with valsartan and hydrochlorothiazide, Tablet 10 mg (as besilate)-160 mg-25 mg, Oral, Exforge HCT 10/160/25, Novartis Pharmaceuticals Australia Pty Limited</v>
      </c>
      <c r="DX8" t="str">
        <v>Insulin aspart, Injection (human analogue) 100 units per mL, 10 mL vial, Injection, NovoRapid, Novo Nordisk Pharmaceuticals Pty. Limited</v>
      </c>
      <c r="DY8" t="str">
        <v>Amino acid formula with fat, carbohydrate, vitamins, minerals, trace elements and medium chain triglycerides, Oral powder 400 g (Neocate Junior), Oral, Neocate Junior, Nutricia Australia Pty Limited</v>
      </c>
      <c r="EC8" t="str">
        <v>Betamethasone, Cream 500 micrograms (as dipropionate) per g, 15 g, Application, Eleuphrat, Organon Pharma Pty Ltd</v>
      </c>
      <c r="ED8" t="str">
        <v>Nicotine, Transdermal patch 17.5 mg, Transdermal, Nicotinell Step 3, Orion Laboratories Pty. Ltd.</v>
      </c>
      <c r="EE8" t="str">
        <v>Fluticasone propionate with salmeterol, Powder for oral inhalation in breath actuated device containing fluticasone propionate 500 micrograms with salmeterol 50 micrograms (as xinafoate) per dose, 60 doses, Inhalation by Mouth, Salflumix Easyhaler 500/50, Orion Pharma (Aus) Pty Limited</v>
      </c>
      <c r="EF8" t="str">
        <v>Amino acid formula with fat, carbohydrate without valine, leucine and isoleucine, Tablets containing 0.91 g protein, 462 (MSUD Easy Tablet), Oral, MSUD Easy Tablet, Orpharma Pty Ltd</v>
      </c>
      <c r="EG8" t="str">
        <v>Tolvaptan, Pack containing 28 tablets 15 mg and 28 tablets 45 mg, Oral, Jinarc, Otsuka Australia Pharmaceutical Pty. Ltd</v>
      </c>
      <c r="EH8" t="str">
        <v>Dressing-hydroactive (debridement), Dressings 5.5 cm, 10, For External Use, HydroClean Plus 609606, Paul Hartmann Pty Ltd</v>
      </c>
      <c r="EI8" t="str">
        <v>Carmellose, Eye drops containing carmellose sodium 10 mg per mL, single dose units 0.4 mL, 30, Application to the Eye, Optifresh Plus, Petrus Pharmaceuticals Pty Ltd</v>
      </c>
      <c r="EJ8" t="str">
        <v>Apomorphine, Injection containing apomorphine hydrochloride hemihydrate 100 mg in 20 mL, Injection, Apomine Solution for Infusion, Pfizer Australia Pty Ltd</v>
      </c>
      <c r="EK8" t="str">
        <v>Clomipramine, Tablet containing clomipramine hydrochloride 25 mg, Oral, Anafranil 25, Pharmaco (Australia) Limited</v>
      </c>
      <c r="EL8" t="str">
        <v>Atorvastatin, Tablet 40 mg (as calcium), Oral, Pharmacor Atorvastatin, Pharmacor Pty Limited</v>
      </c>
      <c r="EM8" t="str">
        <v>Naloxone, Injection containing naloxone hydrochloride 400 micrograms in 1 mL ampoule, Injection, NARCAN, Phebra Pty Ltd</v>
      </c>
      <c r="EN8" t="str">
        <v>Vinorelbine, Solution for I.V. infusion 10 mg (as tartrate) in 1 mL, Injection, Navelbine, Pierre Fabre Australia Pty Ltd</v>
      </c>
      <c r="EO8" t="str">
        <v>Phenoxymethylpenicillin, Powder for oral liquid 250 mg (as potassium) per 5 mL, 100 mL (s19A), Oral, Penopen, Pro Pharmaceuticals Group Pty. Ltd.</v>
      </c>
      <c r="EQ8" t="str">
        <v>Fosaprepitant, Powder for I.V. infusion 150 mg, Injection, FOSAPREPITANT MSN, Reach Pharmaceuticals Pty Ltd</v>
      </c>
      <c r="ES8" t="str">
        <v>Siltuximab, Powder for injection 400 mg, Injection, Sylvant, Recordati Rare Diseases Australia Pty. Ltd.</v>
      </c>
      <c r="ET8" t="str">
        <v>Dornase alfa, Solution for inhalation 2.5 mg (2,500 units) in 2.5 mL, Inhalation, Pulmozyme, Roche Products Pty Ltd</v>
      </c>
      <c r="EU8" t="str">
        <v>Alendronic acid with colecalciferol, Tablet 70 mg (as alendronate sodium) with 70 micrograms colecalciferol, Oral, Alendronate Plus D3 Sandoz, Sandoz Pty Ltd</v>
      </c>
      <c r="EV8" t="str">
        <v>Amiodarone, Tablet containing amiodarone hydrochloride 200 mg, Oral, Cordarone X 200, sanofi-aventis Australia Pty Ltd</v>
      </c>
      <c r="EZ8" t="str">
        <v>Cariprazine, Capsule 6 mg, Oral, Reagila, Seqirus (Australia) Pty Ltd</v>
      </c>
      <c r="FA8" t="str">
        <v>Lurasidone, Tablet containing lurasidone hydrochloride 40 mg, Oral, Latuda, Servier Laboratories (Aust.) Pty. Ltd.</v>
      </c>
      <c r="FC8" t="str">
        <v>Dressing with cadexomer iodine, Sachets 3 g, 7, For External Use, Iodosorb Powder 66051070, Smith &amp; Nephew Pty Limited</v>
      </c>
      <c r="FK8" t="str">
        <v>Insect allergen extract-yellow jacket venom, Injection set containing 550 micrograms, Injection, Albey Yellow Jacket Venom, Stallergenes Australia Pty Ltd</v>
      </c>
      <c r="FL8" t="str">
        <v>Carvedilol, Tablet 3.125 mg, Oral, Volirop 3.125, Strides Pharma Science Pty Ltd</v>
      </c>
      <c r="FM8" t="str">
        <v>Atorvastatin, Tablet 40 mg (as calcium), Oral, Trovas, Sun Pharma ANZ Pty Ltd</v>
      </c>
      <c r="FP8" t="str">
        <v>Alogliptin, Tablet 6.25 mg (as benzoate), Oral, Nesina, Takeda Pharmaceuticals Australia Pty. Ltd.</v>
      </c>
      <c r="FT8" t="str">
        <v>Aripiprazole, Tablet 30 mg, Oral, Tevaripiprazole, Teva Pharma Australia Pty Ltd</v>
      </c>
      <c r="FU8" t="str">
        <v>Prochlorperazine, Tablet containing prochlorperazine maleate 5 mg (S19A), Oral, Stemetil (Ireland), The Trustee for ORSPEC PHARMA UNIT TRUST</v>
      </c>
      <c r="FV8" t="str">
        <v>Risedronic acid, Tablet (enteric coated) containing risedronate sodium 35 mg, Oral, Actonel EC, Theramex Australia Pty Ltd</v>
      </c>
      <c r="FW8" t="str">
        <v>Brivaracetam, Tablet 75 mg, Oral, Briviact, UCB Australia Proprietary Limited</v>
      </c>
      <c r="FZ8" t="str">
        <v>Eplerenone, Tablet 50 mg, Oral, Inspra, Upjohn Australia Pty Ltd</v>
      </c>
      <c r="GA8" t="str">
        <v>Dressing poly-absorbent fibre lipidocolloid with sucrose octasulfate-heavy exudate, Dressings 10 cm x 10 cm, 10, For External Use, UrgoStart Plus Non Adhesive 100441, Urgo Medical Australia Pty Ltd</v>
      </c>
      <c r="GB8" t="str">
        <v>Ivacaftor, Sachet containing granules 50 mg, Oral, Kalydeco, Vertex Pharmaceuticals (Australia) Pty. Ltd.</v>
      </c>
      <c r="GC8" t="str">
        <v>Colestyramine, Sachets containing 4.7 g oral powder (equivalent to 4 g colestyramine), 50, Oral, Questran Lite, Viatris Pty Ltd</v>
      </c>
      <c r="GE8" t="str">
        <v>Cabotegravir, Suspension for injection (modified release) 600 mg in 3 mL, Injection, Apretude, ViiV Healthcare Pty Ltd</v>
      </c>
      <c r="GF8" t="str">
        <v>Amino acid formula with vitamins and minerals without methionine, Oral liquid 87 mL, 30 (HCU cooler 10), Oral, HCU cooler 10, Vitaflo Australia Pty Limited</v>
      </c>
      <c r="GG8" t="str">
        <v>Allopurinol, Tablet 300 mg, Oral, ALLOPURINOL-WGR, WAGNER PHARMACEUTICALS PTY LTD</v>
      </c>
    </row>
    <row r="9" spans="1:189" ht="72.5" x14ac:dyDescent="0.35">
      <c r="A9" s="99" t="s">
        <v>334</v>
      </c>
      <c r="B9" s="99" t="s">
        <v>338</v>
      </c>
      <c r="C9" s="99" t="s">
        <v>336</v>
      </c>
      <c r="D9" s="99" t="s">
        <v>339</v>
      </c>
      <c r="E9" s="99" t="s">
        <v>189</v>
      </c>
      <c r="F9" s="99" t="str">
        <v>Alcon Laboratories (Australia) Pty Ltd</v>
      </c>
      <c r="G9" s="99" t="s">
        <v>158</v>
      </c>
      <c r="H9" s="99" t="str">
        <f t="shared" si="0"/>
        <v>Abatacept, Injection 125 mg in 1 mL single dose pre-filled syringe, Injection, Orencia, Bristol-Myers Squibb Australia Pty Ltd</v>
      </c>
      <c r="J9" t="str">
        <v>Dressing-film island, Dressing 5 cm x 7 cm, For External Use, Tegaderm Transparent Island 3582, 3M Pharmaceuticals Australia Pty Ltd</v>
      </c>
      <c r="K9" t="str">
        <v>Fentanyl, Tablet (sublingual) 100 micrograms (as citrate), Sublingual, Abstral, A.Menarini Australia Pty Limited</v>
      </c>
      <c r="M9" t="str">
        <v>Bimatoprost with timolol, Eye drops 300 micrograms bimatoprost with timolol 5 mg (as maleate) per mL, single dose units 0.4 mL, 30, Application to the Eye, GANfort PF 0.3/5, AbbVie Pty Ltd</v>
      </c>
      <c r="N9" t="str">
        <v>Cabazitaxel, Solution concentrate for I.V. infusion 60 mg in 3 mL, Injection, Cabazitaxel Accord, Accord Healthcare Pty. Ltd.</v>
      </c>
      <c r="P9" t="str">
        <v>Calcium, Tablet 600 mg (as carbonate), Oral, Calci-Tab 600, AFT Pharmaceuticals (AU) Pty Ltd</v>
      </c>
      <c r="Q9" t="str">
        <v>Hypromellose, Eye drops 3 mg per mL, 10 mL, Application to the Eye, Genteal, Alcon Laboratories (Australia) Pty Ltd</v>
      </c>
      <c r="S9" t="str">
        <v>Acarbose, Tablet 100 mg, Oral, Acarbose Viatris, Alphapharm Pty Ltd</v>
      </c>
      <c r="T9" t="str">
        <v>Hydroxocobalamin, Injection 1 mg (as acetate) in 1 mL, Injection, Vita-B12, Amdipharm Mercury (Australia) Pty Limited</v>
      </c>
      <c r="U9" t="str">
        <v>Carfilzomib, Powder for injection 30 mg, Injection, Kyprolis, Amgen Australia Pty Limited</v>
      </c>
      <c r="W9" t="str">
        <v>Atenolol, Tablet 50 mg, Oral, Atenolol Amneal, Amneal Pharmaceuticals Pty Ltd</v>
      </c>
      <c r="Y9" t="str">
        <v>Adefovir, Tablet containing adefovir dipivoxil 10 mg, Oral, APO-Adefovir, Apotex Pty Ltd</v>
      </c>
      <c r="Z9" t="str">
        <v>Adrenaline (epinephrine), I.M. injection 150 micrograms in 0.3 mL single dose syringe auto-injector, Injection, Anapen Junior 150, Arrotex Pharmaceuticals Pty Ltd</v>
      </c>
      <c r="AA9" t="str">
        <v>Adalimumab, Injection 40 mg in 0.8 mL pre-filled syringe, Injection, Hadlima, Arrow Pharma Pty Ltd</v>
      </c>
      <c r="AC9" t="str">
        <v>Amlodipine with atorvastatin, Tablet 10 mg amlodipine (as besilate) with 40 mg atorvastatin (as calcium), Oral, Caduet 10/40, Aspen Pharmacare Australia Pty Limited</v>
      </c>
      <c r="AD9" t="str">
        <v>Tacrolimus, Capsule 1 mg (once daily prolonged release), Oral, ADVAGRAF XL, Astellas Pharma Australia Pty Ltd</v>
      </c>
      <c r="AE9" t="str">
        <v>Budesonide with formoterol, Powder for oral inhalation in breath actuated device containing budesonide 100 micrograms with formoterol fumarate dihydrate 6 micrograms per dose, 120 doses, Inhalation by Mouth, Symbicort Turbuhaler 100/6, AstraZeneca Pty Ltd</v>
      </c>
      <c r="AG9" t="str">
        <v>Amoxicillin, Powder for oral suspension 250 mg (as trihydrate) per 5 mL, 100 mL, Oral, NOUMED AMOXICILLIN, Avallon Pharmaceuticals Pty Limited</v>
      </c>
      <c r="AJ9" t="str">
        <v>Ifosfamide, Powder for I.V. injection 1 g, Injection, Holoxan, Baxter Healthcare Pty Limited</v>
      </c>
      <c r="AK9" t="str">
        <v>Estradiol, Tablet containing estradiol valerate 2 mg, Oral, Progynova, Bayer Australia Ltd</v>
      </c>
      <c r="AP9" t="str">
        <v>Peginterferon beta-1a, Pack containing single use injection pens containing 63 micrograms in 0.5 mL and 94 micrograms in 0.5 mL, Injection, Plegridy, Biogen Australia Pty Ltd</v>
      </c>
      <c r="AT9" t="str">
        <v>Dabigatran etexilate, Capsule 75 mg (as mesilate), Oral, Pradaxa, Boehringer Ingelheim Pty Ltd</v>
      </c>
      <c r="AU9" t="str">
        <v>Oxycodone, Capsule containing oxycodone hydrochloride 10 mg, Oral, Oxycodone BNM, Boucher &amp; Muir Pty Ltd</v>
      </c>
      <c r="AW9" t="str">
        <v>Atazanavir, Capsule 200 mg (as sulfate), Oral, Reyataz, Bristol-Myers Squibb Australia Pty Ltd</v>
      </c>
      <c r="AX9" t="str">
        <v>Bandage-retention-cotton crepe, Bandage 10 cm x 2.3 m, For External Use, Tensocrepe 36301001, BSN medical (Aust.) Pty Ltd</v>
      </c>
      <c r="AZ9" t="str">
        <v>Buprenorphine, Injection (modified release) 8 mg in 0.16 mL pre-filled syringe, Injection, Buvidal Weekly, Camurus Pty Ltd</v>
      </c>
      <c r="BB9" t="str">
        <v>Ozanimod, Capsule 920 micrograms, Oral, Zeposia, Celgene Pty Limited</v>
      </c>
      <c r="BC9" t="str">
        <v>Pioglitazone, Tablet 45 mg (as hydrochloride), Oral, Actos, Celltrion Healthcare Australia Pty Ltd</v>
      </c>
      <c r="BD9" t="str">
        <v>Cannabidiol, Oral liquid 100 mg per mL, 100 mL, Oral, Epidyolex, Chiesi Australia Pty Ltd</v>
      </c>
      <c r="BF9" t="str">
        <v>Aripiprazole, Tablet 10 mg, Oral, Aripic Aripiprazole, Cipla Australia Pty Ltd</v>
      </c>
      <c r="BG9" t="str">
        <v>Chlorpromazine, Tablet containing chlorpromazine hydrochloride 25 mg, Oral, Largactil, Clinect Pty Ltd</v>
      </c>
      <c r="BJ9" t="str">
        <v>Dressing-hydroactive (superficial wound-high exudate), Adhesive waterproof semi-permeable absorbent foam pads 18 cm x 18 cm, 5, For External Use, Biatain Adhesive 3423, Coloplast Pty Ltd</v>
      </c>
      <c r="BL9" t="str">
        <v>Dressing-activated charcoal (malodorous wound), Dressings 15 cm x 20 cm, 5, For External Use, CarboFLEX 403204, ConvaTec Australia Pty Ltd</v>
      </c>
      <c r="BM9" t="str">
        <v>Glycomacropeptide and essential amino acids with vitamins and minerals, Oral liquid 250 mL, 30 (Tylactin RTD), Oral, Tylactin RTD, Cortex Health Pty Ltd</v>
      </c>
      <c r="BP9" t="str">
        <v>Mesalazine, Rectal foam 1 g per applicatorful, 14 applications, aerosol 80 g, Rectal, Salofalk, Dr Falk Pharma Australia Pty Ltd</v>
      </c>
      <c r="BQ9" t="str">
        <v>Bosentan, Tablet 125 mg (as monohydrate), Oral, BOSENTAN DR.REDDY'S, Dr Reddy's Laboratories (Australia) Pty Ltd</v>
      </c>
      <c r="BS9" t="str">
        <v>Ichthammol, Cream 10 mg per g (1%), 50 g, Application, Egoderm Cream, Ego Pharmaceuticals Pty Ltd</v>
      </c>
      <c r="BT9" t="str">
        <v>Perampanel, Tablet 2 mg (as hemisesquihydrate), Oral, Fycompa, Eisai Australia Pty Ltd</v>
      </c>
      <c r="BU9" t="str">
        <v>Duloxetine, Capsule 30 mg (as hydrochloride), Oral, Cymbalta, Eli Lilly Australia Pty Ltd</v>
      </c>
      <c r="BX9" t="str">
        <v>Follitropin delta, Injection 12 micrograms in 0.36 mL pre-filled multi-dose pen, Injection, Rekovelle, Ferring Pharmaceuticals Pty Limited</v>
      </c>
      <c r="BZ9" t="str">
        <v>Hydroxyethyl starch 130/0.4, I.V. infusion 30 g per 500 mL, 500 mL, Injection, Voluven 6%, Fresenius Kabi Australia Pty Limited</v>
      </c>
      <c r="CB9" t="str">
        <v>Teriparatide, Injection 250 micrograms per mL, 2.4 mL in multi-dose pre-filled pen, Injection, Terrosa, Gedeon Richter Australia Pty Ltd</v>
      </c>
      <c r="CD9" t="str">
        <v>Amorolfine hydrochloride, Nail treatment kit containing nail lacquer 50 mg (base) per mL (5%), 5 mL, 60 isopropyl alcohol cleaning pads, 10 spatulas and 30 nail files, Application, Pharmacy Action Anti-Fungal Nail Treatment, Generic Health Pty Ltd</v>
      </c>
      <c r="CE9" t="str">
        <v>Sacituzumab govitecan, Powder for injection 180 mg, Injection, Trodelvy, Gilead Sciences Pty Limited</v>
      </c>
      <c r="CF9" t="str">
        <v>Epoprostenol, Powder for I.V. infusion 500 micrograms (as sodium) with 2 vials diluent 50 mL, Injection, Flolan, GlaxoSmithKline Australia Pty Ltd</v>
      </c>
      <c r="CK9" t="str">
        <v>Buprenorphine, Tablet (sublingual) 8 mg (as hydrochloride), Sublingual, Subutex, Indivior Pty Ltd</v>
      </c>
      <c r="CL9" t="str">
        <v>Diphenoxylate with atropine, Tablet containing diphenoxylate hydrochloride 2.5 mg with atropine sulfate monohydrate 25 micrograms, Oral, Lomotil, iNova Pharmaceuticals (Australia) Pty Limited</v>
      </c>
      <c r="CM9" t="str">
        <v>Pemetrexed, Solution concentrate for I.V. infusion 1 g (as disodium) in 40 mL, Injection, Pemetrexed Ever Pharma, InterPharma Pty Ltd</v>
      </c>
      <c r="CN9" t="str">
        <v>Lanreotide, Injection 60 mg (as acetate) in single dose pre-filled syringe, Injection, Somatuline Autogel, Ipsen Pty Ltd</v>
      </c>
      <c r="CO9" t="str">
        <v>Bortezomib, Powder for injection 3 mg, Injection, Velcade, Janssen-Cilag Pty Ltd</v>
      </c>
      <c r="CR9" t="str">
        <v>Miconazole, Tincture 20 mg per mL, 30 mL, Application, Daktarin Tincture, Johnson &amp; Johnson Pacific Pty Limited</v>
      </c>
      <c r="CT9" t="str">
        <v>Bortezomib, Powder for injection 2.5 mg, Injection, Bortezomib Juno, Juno Pharmaceuticals Pty Ltd</v>
      </c>
      <c r="CZ9" t="str">
        <v>Methylprednisolone, Fatty ointment containing methylprednisolone aceponate 1 mg per g, 15 g, Application, Supriad Fatty Ointment, Leo Pharma Pty Ltd</v>
      </c>
      <c r="DA9" t="str">
        <v>Candesartan, Tablet containing candesartan cilexetil 4 mg, Oral, Atacand, Link Medical Products Pty Ltd</v>
      </c>
      <c r="DB9" t="str">
        <v>Pad-wound debridement, Pads 10 cm x 10 cm, 5, For External Use, Debrisoft, Lohmann &amp; Rauscher Pty Ltd</v>
      </c>
      <c r="DD9" t="str">
        <v>Citalopram, Tablet 20 mg (as hydrobromide), Oral, Cipramil, Lundbeck Australia Pty Ltd</v>
      </c>
      <c r="DF9" t="str">
        <v>Itraconazole, Capsule 50 mg, Oral, Lozanoc, Mayne Pharma International Pty Ltd</v>
      </c>
      <c r="DK9" t="str">
        <v>Chorionic gonadotrophin, Injection set containing powder for injection 1,500 units, 3 and solvent 1 mL, 3 (s19A), Injection, Brevactid 1500 I.E, Medsurge Healthcare Pty Ltd</v>
      </c>
      <c r="DN9" t="str">
        <v>Follitropin alfa with lutropin alfa, Injection 900 I.U. - 450 I.U. in 1.44 mL multi-dose cartridge, Injection, Pergoveris, Merck Healthcare Pty Ltd</v>
      </c>
      <c r="DO9" t="str">
        <v>Ertugliflozin with sitagliptin, Tablet containing 15 mg ertugliflozin with 100 mg sitagliptin, Oral, Steglujan 15/100, Merck Sharp &amp; Dohme (Australia) Pty Ltd</v>
      </c>
      <c r="DP9" t="str">
        <v>Bandage-tubular (long stocking), Bandage, small size, For External Use, Tubigrip 1482, Molnlycke Health Care Pty Ltd</v>
      </c>
      <c r="DR9" t="str">
        <v>Buprenorphine, Transdermal patch 5 mg, Transdermal, Norspan, Mundipharma Pty Limited</v>
      </c>
      <c r="DS9" t="str">
        <v>Triglycerides - medium chain, formula, Oral powder 400 g (Peptamen Junior), Oral, Peptamen Junior, Nestle Australia Ltd</v>
      </c>
      <c r="DW9" t="str">
        <v>Amlodipine with valsartan and hydrochlorothiazide, Tablet 10 mg (as besilate)-160 mg-25 mg, Oral, Valsartan/Amlodipine/HCT Novartis 160/10/25, Novartis Pharmaceuticals Australia Pty Limited</v>
      </c>
      <c r="DX9" t="str">
        <v>Insulin aspart, Injections (human analogue) (fast acting), cartridges, 100 units per mL, 3 mL, 5, Injection, Fiasp Penfill, Novo Nordisk Pharmaceuticals Pty. Limited</v>
      </c>
      <c r="DY9" t="str">
        <v>Amino acid formula with vitamins and minerals without lysine and low in tryptophan, Oral powder 400 g (GA1 Anamix infant), Oral, GA1 Anamix infant, Nutricia Australia Pty Limited</v>
      </c>
      <c r="EC9" t="str">
        <v>Betamethasone, Injection containing betamethasone acetate 3 mg with betamethasone sodium phosphate 3.9 mg in 1 mL, Injection, Celestone Chronodose, Organon Pharma Pty Ltd</v>
      </c>
      <c r="ED9" t="str">
        <v>Nicotine, Transdermal patch 35 mg, Transdermal, Nicotinell Step 2, Orion Laboratories Pty. Ltd.</v>
      </c>
      <c r="EE9" t="str">
        <v>Methotrexate, Tablet 10 mg, Oral, Chexate, Orion Pharma (Aus) Pty Limited</v>
      </c>
      <c r="EF9" t="str">
        <v>Amino acid formula with fat, carbohydrate, vitamins, minerals and trace elements without phenylalanine and tyrosine, Bottles containing oral powder 34 g, 30 (TYR Easy Shake &amp; Go), Oral, TYR Easy Shake &amp; Go, Orpharma Pty Ltd</v>
      </c>
      <c r="EG9" t="str">
        <v>Tolvaptan, Pack containing 28 tablets 30 mg and 28 tablets 60 mg, Oral, Jinarc, Otsuka Australia Pharmaceutical Pty. Ltd</v>
      </c>
      <c r="EH9" t="str">
        <v>Dressing-hydroactive (debridement), Dressings 5.5 cm, 10, For External Use, TenderWet Active Cavity 609272, Paul Hartmann Pty Ltd</v>
      </c>
      <c r="EI9" t="str">
        <v>Carmellose, Eye drops containing carmellose sodium 5 mg per mL, single dose units 0.4 mL, 30, Application to the Eye, Optifresh Tears, Petrus Pharmaceuticals Pty Ltd</v>
      </c>
      <c r="EJ9" t="str">
        <v>Apomorphine, Solution for subcutaneous injection containing apomorphine hydrochloride 30 mg in 3 mL pre-filled pen, Injection, Apomine Intermittent, Pfizer Australia Pty Ltd</v>
      </c>
      <c r="EK9" t="str">
        <v>Clonazepam, Injection 1 mg in 2 mL (set containing solution 1 mg in 1 mL and 1 mL diluent), Injection, Rivotril, Pharmaco (Australia) Limited</v>
      </c>
      <c r="EL9" t="str">
        <v>Atorvastatin, Tablet 80 mg (as calcium), Oral, Pharmacor Atorvastatin, Pharmacor Pty Limited</v>
      </c>
      <c r="EM9" t="str">
        <v>Naproxen, Oral suspension 125 mg per 5 mL, 474 mL, Oral, Phebra Naproxen Suspension, Phebra Pty Ltd</v>
      </c>
      <c r="EN9" t="str">
        <v>Vinorelbine, Solution for I.V. infusion 50 mg (as tartrate) in 5 mL, Injection, Navelbine, Pierre Fabre Australia Pty Ltd</v>
      </c>
      <c r="EO9" t="str">
        <v>Tenecteplase, Powder for injection 50 mg with solvent (s19A), Injection, TNKase (Canada), Pro Pharmaceuticals Group Pty. Ltd.</v>
      </c>
      <c r="EQ9" t="str">
        <v>Permethrin, Cream 50 mg per g, 60 g (S19A), Application, Permethrin Cream 5% w/w (Encube Ethicals, USA), Reach Pharmaceuticals Pty Ltd</v>
      </c>
      <c r="ET9" t="str">
        <v>Entrectinib, Capsule 200 mg, Oral, Rozlytrek, Roche Products Pty Ltd</v>
      </c>
      <c r="EU9" t="str">
        <v>Alendronic acid, Tablet 70 mg (as alendronate sodium), Oral, Alendronate Sandoz, Sandoz Pty Ltd</v>
      </c>
      <c r="EV9" t="str">
        <v>Amisulpride, Oral solution 100 mg per mL, 60 mL, Oral, Solian Solution, sanofi-aventis Australia Pty Ltd</v>
      </c>
      <c r="EZ9" t="str">
        <v>Ciclosporin, Eye drops 1 mg per mL, single dose units 0.3 mL, 30, Application to the Eye, Ikervis, Seqirus (Australia) Pty Ltd</v>
      </c>
      <c r="FA9" t="str">
        <v>Lurasidone, Tablet containing lurasidone hydrochloride 80 mg, Oral, Ardix Lurasidone, Servier Laboratories (Aust.) Pty. Ltd.</v>
      </c>
      <c r="FC9" t="str">
        <v>Dressing with cadexomer iodine, Sheets 17 g (10 cm x 8 cm), 2, For External Use, Iodosorb 66051360, Smith &amp; Nephew Pty Limited</v>
      </c>
      <c r="FL9" t="str">
        <v>Carvedilol, Tablet 6.25 mg, Oral, Volirop 6.25, Strides Pharma Science Pty Ltd</v>
      </c>
      <c r="FM9" t="str">
        <v>Atorvastatin, Tablet 80 mg (as calcium), Oral, Trovas, Sun Pharma ANZ Pty Ltd</v>
      </c>
      <c r="FP9" t="str">
        <v>Brentuximab vedotin, Powder for I.V. infusion 50 mg, Injection, Adcetris, Takeda Pharmaceuticals Australia Pty. Ltd.</v>
      </c>
      <c r="FT9" t="str">
        <v>Armodafinil, Tablet 150 mg, Oral, Nuvigil, Teva Pharma Australia Pty Ltd</v>
      </c>
      <c r="FV9" t="str">
        <v>Risedronic acid, Tablet containing risedronate sodium 150 mg, Oral, Actonel Once-a-Month, Theramex Australia Pty Ltd</v>
      </c>
      <c r="FW9" t="str">
        <v>Certolizumab pegol, Injection 200 mg in 1 mL single use pre-filled syringe, Injection, Cimzia, UCB Australia Proprietary Limited</v>
      </c>
      <c r="FZ9" t="str">
        <v>Gabapentin, Capsule 100 mg, Oral, Neurontin, Upjohn Australia Pty Ltd</v>
      </c>
      <c r="GA9" t="str">
        <v>Dressing poly-absorbent fibre lipidocolloid with sucrose octasulfate-heavy exudate, Dressings 15 cm x 20 cm, 10, For External Use, UrgoStart Plus Border 100462, Urgo Medical Australia Pty Ltd</v>
      </c>
      <c r="GB9" t="str">
        <v>Ivacaftor, Sachet containing granules 75 mg, Oral, Kalydeco, Vertex Pharmaceuticals (Australia) Pty. Ltd.</v>
      </c>
      <c r="GC9" t="str">
        <v>Docusate sodium, Ear drops 5 mg per mL (0.5%), 10 mL, Application to the Ear, Waxsol, Viatris Pty Ltd</v>
      </c>
      <c r="GE9" t="str">
        <v>Cabotegravir, Tablet 30 mg, Oral, Vocabria, ViiV Healthcare Pty Ltd</v>
      </c>
      <c r="GF9" t="str">
        <v>Amino acid formula with vitamins and minerals without methionine, Sachets containing oral powder 24 g, 30 (HCU gel), Oral, HCU gel, Vitaflo Australia Pty Limited</v>
      </c>
      <c r="GG9" t="str">
        <v>Amisulpride, Tablet 100 mg, Oral, AMISULPRIDE-WGR, WAGNER PHARMACEUTICALS PTY LTD</v>
      </c>
    </row>
    <row r="10" spans="1:189" ht="58" x14ac:dyDescent="0.35">
      <c r="A10" s="99" t="s">
        <v>334</v>
      </c>
      <c r="B10" s="99" t="s">
        <v>340</v>
      </c>
      <c r="C10" s="99" t="s">
        <v>336</v>
      </c>
      <c r="D10" s="99" t="s">
        <v>339</v>
      </c>
      <c r="E10" s="99" t="s">
        <v>189</v>
      </c>
      <c r="F10" s="99" t="str">
        <v>Alexion Pharmaceuticals Australasia Pty Ltd</v>
      </c>
      <c r="G10" s="99" t="s">
        <v>159</v>
      </c>
      <c r="H10" s="99" t="str">
        <f t="shared" si="0"/>
        <v>Abatacept, Powder for I.V. infusion 250 mg, Injection, Orencia, Bristol-Myers Squibb Australia Pty Ltd</v>
      </c>
      <c r="J10" t="str">
        <v>Dressing-film island, Dressing 9 cm x 10 cm, For External Use, Tegaderm Transparent Island 3586, 3M Pharmaceuticals Australia Pty Ltd</v>
      </c>
      <c r="K10" t="str">
        <v>Fentanyl, Tablet (sublingual) 200 micrograms (as citrate), Sublingual, Abstral, A.Menarini Australia Pty Limited</v>
      </c>
      <c r="M10" t="str">
        <v>Bimatoprost, Eye drops 300 micrograms per mL, 3 mL, Application to the Eye, Lumigan, AbbVie Pty Ltd</v>
      </c>
      <c r="N10" t="str">
        <v>Carboplatin, Solution for I.V. injection 450 mg in 45 mL, Injection, Carboplatin Accord, Accord Healthcare Pty. Ltd.</v>
      </c>
      <c r="P10" t="str">
        <v>Cefazolin, Powder for injection 1 g (as sodium), Injection, Cefazolin-AFT, AFT Pharmaceuticals (AU) Pty Ltd</v>
      </c>
      <c r="Q10" t="str">
        <v>Hypromellose, Eye drops 3 mg per mL, 10 mL, Application to the Eye, In a Wink Moisturising, Alcon Laboratories (Australia) Pty Ltd</v>
      </c>
      <c r="S10" t="str">
        <v>Acarbose, Tablet 50 mg, Oral, Acarbose Mylan, Alphapharm Pty Ltd</v>
      </c>
      <c r="T10" t="str">
        <v>Imipramine, Tablet containing imipramine hydrochloride 10 mg, Oral, Tofranil 10, Amdipharm Mercury (Australia) Pty Limited</v>
      </c>
      <c r="U10" t="str">
        <v>Carfilzomib, Powder for injection 60 mg, Injection, Kyprolis, Amgen Australia Pty Limited</v>
      </c>
      <c r="W10" t="str">
        <v>Calcitriol, Capsule 0.25 microgram, Oral, Calcitriol AN, Amneal Pharmaceuticals Pty Ltd</v>
      </c>
      <c r="Y10" t="str">
        <v>Alendronic acid with colecalciferol, Tablet 70 mg (as alendronate sodium) with 140 micrograms colecalciferol, Oral, ALENDRONATE PLUS D3 70mg/140ug APOTEX, Apotex Pty Ltd</v>
      </c>
      <c r="Z10" t="str">
        <v>Adrenaline (epinephrine), I.M. injection 300 micrograms in 0.3 mL single dose syringe auto-injector, Injection, Anapen 300, Arrotex Pharmaceuticals Pty Ltd</v>
      </c>
      <c r="AA10" t="str">
        <v>Allopurinol, Tablet 100 mg, Oral, Allosig, Arrow Pharma Pty Ltd</v>
      </c>
      <c r="AC10" t="str">
        <v>Amlodipine with atorvastatin, Tablet 10 mg amlodipine (as besilate) with 80 mg atorvastatin (as calcium), Oral, Caduet 10/80, Aspen Pharmacare Australia Pty Limited</v>
      </c>
      <c r="AD10" t="str">
        <v>Tacrolimus, Capsule 1 mg, Oral, Prograf, Astellas Pharma Australia Pty Ltd</v>
      </c>
      <c r="AE10" t="str">
        <v>Budesonide with formoterol, Powder for oral inhalation in breath actuated device containing budesonide 200 micrograms with formoterol fumarate dihydrate 6 micrograms per dose, 120 doses, Inhalation by Mouth, Rilast TURBUHALER 200/6, AstraZeneca Pty Ltd</v>
      </c>
      <c r="AG10" t="str">
        <v>Atorvastatin, Tablet 10 mg (as calcium), Oral, NOUMED ATORVASTATIN, Avallon Pharmaceuticals Pty Limited</v>
      </c>
      <c r="AJ10" t="str">
        <v>Ifosfamide, Powder for I.V. injection 2 g, Injection, Holoxan, Baxter Healthcare Pty Limited</v>
      </c>
      <c r="AK10" t="str">
        <v>Estradiol, Transdermal patches 2 mg, 4, Transdermal, Climara 25, Bayer Australia Ltd</v>
      </c>
      <c r="AP10" t="str">
        <v>Peginterferon beta-1a, Single use injection pen containing 125 micrograms in 0.5 mL, Injection, Plegridy, Biogen Australia Pty Ltd</v>
      </c>
      <c r="AT10" t="str">
        <v>Empagliflozin with linagliptin, Tablet containing 10 mg empagliflozin with 5 mg linagliptin, Oral, Glyxambi, Boehringer Ingelheim Pty Ltd</v>
      </c>
      <c r="AU10" t="str">
        <v>Oxycodone, Capsule containing oxycodone hydrochloride 20 mg, Oral, Oxycodone BNM, Boucher &amp; Muir Pty Ltd</v>
      </c>
      <c r="AW10" t="str">
        <v>Atazanavir, Capsule 300 mg (as sulfate), Oral, Reyataz, Bristol-Myers Squibb Australia Pty Ltd</v>
      </c>
      <c r="AX10" t="str">
        <v>Bandage-retention-cotton crepe, Bandage 5 cm x 2.3 m, For External Use, Tensocrepe 36300501, BSN medical (Aust.) Pty Ltd</v>
      </c>
      <c r="AZ10" t="str">
        <v>Buprenorphine, Injection (modified release) 96 mg in 0.27 mL pre-filled syringe, Injection, Buvidal Monthly, Camurus Pty Ltd</v>
      </c>
      <c r="BB10" t="str">
        <v>Ozanimod, Pack containing 4 capsules 230 micrograms and 3 capsules 460 micrograms, Oral, Zeposia, Celgene Pty Limited</v>
      </c>
      <c r="BC10" t="str">
        <v>Rituximab, Solution for I.V. infusion 100 mg in 10 mL, Injection, Truxima, Celltrion Healthcare Australia Pty Ltd</v>
      </c>
      <c r="BD10" t="str">
        <v>Ciclesonide, Pressurised inhalation 160 micrograms per dose, 120 doses (CFC-free formulation), Inhalation by Mouth, Alvesco 160, Chiesi Australia Pty Ltd</v>
      </c>
      <c r="BF10" t="str">
        <v>Aripiprazole, Tablet 15 mg, Oral, Aripic Aripiprazole, Cipla Australia Pty Ltd</v>
      </c>
      <c r="BG10" t="str">
        <v>Cladribine, Solution for I.V. infusion 10 mg in 10 mL single use vial, Injection, Leustatin, Clinect Pty Ltd</v>
      </c>
      <c r="BJ10" t="str">
        <v>Dressing-hydroactive (superficial wound-high exudate), Non-adhesive waterproof semi-permeable absorbent foam pads 10 cm x 10 cm, 10, For External Use, Biatain Non-adhesive 3410, Coloplast Pty Ltd</v>
      </c>
      <c r="BL10" t="str">
        <v>Dressing-alginate (cavity wound), Rope 2 g, For External Use, Kaltostat 168117, ConvaTec Australia Pty Ltd</v>
      </c>
      <c r="BM10" t="str">
        <v>Glycomacropeptide and essential amino acids with vitamins and minerals, Sachets containing oral powder 16 g, 60 (PKU Build 10), Oral, PKU Build 10, Cortex Health Pty Ltd</v>
      </c>
      <c r="BP10" t="str">
        <v>Mesalazine, Sachet containing granules, 1 g per sachet, Oral, Salofalk, Dr Falk Pharma Australia Pty Ltd</v>
      </c>
      <c r="BQ10" t="str">
        <v>Bosentan, Tablet 62.5 mg (as monohydrate), Oral, BOSENTAN DR.REDDY'S, Dr Reddy's Laboratories (Australia) Pty Ltd</v>
      </c>
      <c r="BS10" t="str">
        <v>Mometasone, Lotion containing mometasone furoate 1 mg per g, 30 mL, Application, Zatamil, Ego Pharmaceuticals Pty Ltd</v>
      </c>
      <c r="BT10" t="str">
        <v>Perampanel, Tablet 4 mg (as hemisesquihydrate), Oral, Fycompa, Eisai Australia Pty Ltd</v>
      </c>
      <c r="BU10" t="str">
        <v>Duloxetine, Capsule 60 mg (as hydrochloride), Oral, Cymbalta, Eli Lilly Australia Pty Ltd</v>
      </c>
      <c r="BX10" t="str">
        <v>Follitropin delta, Injection 36 micrograms in 1.08 mL pre-filled multi-dose pen, Injection, Rekovelle, Ferring Pharmaceuticals Pty Limited</v>
      </c>
      <c r="CD10" t="str">
        <v>Amoxicillin with clavulanic acid, Tablet containing 875 mg amoxicillin (as trihydrate) with 125 mg clavulanic acid (as potassium clavulanate), Oral, AmoxyClav generichealth 875/125, Generic Health Pty Ltd</v>
      </c>
      <c r="CE10" t="str">
        <v>Sofosbuvir with velpatasvir and voxilaprevir, Tablet containing 400 mg sofosbuvir with 100 mg velpatasvir and 100 mg voxilaprevir, Oral, Vosevi, Gilead Sciences Pty Limited</v>
      </c>
      <c r="CF10" t="str">
        <v>Fluticasone furoate with umeclidinium and vilanterol, Powder for oral inhalation in breath actuated device containing fluticasone furoate 100 micrograms with umeclidinium 62.5 micrograms (as bromide) and vilanterol 25 micrograms (as trifenatate) per dose, 30 doses, Inhalation by Mouth, Trelegy Ellipta 100/62.5/25, GlaxoSmithKline Australia Pty Ltd</v>
      </c>
      <c r="CL10" t="str">
        <v>Flecainide, Tablet containing flecainide acetate 100 mg, Oral, Tambocor, iNova Pharmaceuticals (Australia) Pty Limited</v>
      </c>
      <c r="CM10" t="str">
        <v>Pemetrexed, Solution concentrate for I.V. infusion 100 mg (as disodium) in 4 mL, Injection, Pemetrexed Ever Pharma, InterPharma Pty Ltd</v>
      </c>
      <c r="CN10" t="str">
        <v>Lanreotide, Injection 90 mg (as acetate) in single dose pre-filled syringe, Injection, Somatuline Autogel, Ipsen Pty Ltd</v>
      </c>
      <c r="CO10" t="str">
        <v>Bortezomib, Powder for injection 3.5 mg, Injection, Velcade, Janssen-Cilag Pty Ltd</v>
      </c>
      <c r="CR10" t="str">
        <v>Nicotine, Transdermal patch 39.4 mg, Transdermal, nicorette 16hr Invisipatch, Johnson &amp; Johnson Pacific Pty Limited</v>
      </c>
      <c r="CT10" t="str">
        <v>Bortezomib, Powder for injection 3.5 mg, Injection, Bortezomib Juno, Juno Pharmaceuticals Pty Ltd</v>
      </c>
      <c r="CZ10" t="str">
        <v>Methylprednisolone, Lotion containing methylprednisolone aceponate 1 mg per g, 20 g, Application, Advantan, Leo Pharma Pty Ltd</v>
      </c>
      <c r="DA10" t="str">
        <v>Candesartan, Tablet containing candesartan cilexetil 8 mg, Oral, Atacand, Link Medical Products Pty Ltd</v>
      </c>
      <c r="DD10" t="str">
        <v>Eptinezumab, Solution concentrate for I.V. infusion 100 mg in 1 mL, Injection, Vyepti, Lundbeck Australia Pty Ltd</v>
      </c>
      <c r="DF10" t="str">
        <v>Morphine, Capsule containing morphine sulfate pentahydrate 10 mg (containing sustained release pellets), Oral, Kapanol, Mayne Pharma International Pty Ltd</v>
      </c>
      <c r="DK10" t="str">
        <v>Chorionic gonadotrophin, Powder for injection 5,000 units with solvent (s19A), Injection, Choriomon 5000 I.E, Medsurge Healthcare Pty Ltd</v>
      </c>
      <c r="DN10" t="str">
        <v>Follitropin alfa, Injection 300 I.U. in 0.5 mL multi-dose cartridge, Injection, Gonal-f Pen, Merck Healthcare Pty Ltd</v>
      </c>
      <c r="DO10" t="str">
        <v>Ertugliflozin with sitagliptin, Tablet containing 5 mg ertugliflozin with 100 mg sitagliptin, Oral, Steglujan 5/100, Merck Sharp &amp; Dohme (Australia) Pty Ltd</v>
      </c>
      <c r="DP10" t="str">
        <v>Bandage-tubular (long stocking), Bandage, XX/large size, For External Use, Tubigrip 1486, Molnlycke Health Care Pty Ltd</v>
      </c>
      <c r="DR10" t="str">
        <v>Dorzolamide with timolol, Eye drops containing dorzolamide 20 mg (as hydrochloride) with timolol 5 mg (as maleate) per mL, 5 mL, Application to the Eye, Cosopt, Mundipharma Pty Limited</v>
      </c>
      <c r="DW10" t="str">
        <v>Amlodipine with valsartan and hydrochlorothiazide, Tablet 10 mg (as besilate)-320 mg-25 mg, Oral, Amlodipine/Valsartan/HCT Novartis 10/320/25, Novartis Pharmaceuticals Australia Pty Limited</v>
      </c>
      <c r="DX10" t="str">
        <v>Insulin aspart, Injections (human analogue) (fast acting), pre-filled pen, 100 units per mL, 3 mL, 5, Injection, Fiasp FlexTouch, Novo Nordisk Pharmaceuticals Pty. Limited</v>
      </c>
      <c r="DY10" t="str">
        <v>Amino acid formula with vitamins and minerals without lysine and low in tryptophan, Oral powder 500 g (XLYS, LOW TRY Maxamum), Oral, XLYS, LOW TRY Maxamum, Nutricia Australia Pty Limited</v>
      </c>
      <c r="EC10" t="str">
        <v>Betamethasone, Ointment 500 micrograms (as dipropionate) per g, 15 g, Application, Diprosone, Organon Pharma Pty Ltd</v>
      </c>
      <c r="ED10" t="str">
        <v>Nicotine, Transdermal patch 52.5 mg, Transdermal, Nicotinell Step 1, Orion Laboratories Pty. Ltd.</v>
      </c>
      <c r="EE10" t="str">
        <v>Methotrexate, Tablet 2.5 mg, Oral, Chexate, Orion Pharma (Aus) Pty Limited</v>
      </c>
      <c r="EF10" t="str">
        <v>Amino acid formula with fat, carbohydrate, vitamins, minerals and trace elements without phenylalanine, Bottles containing oral powder 34 g, 30 (PKU Easy Shake &amp; Go), Oral, PKU Easy Shake &amp; Go, Orpharma Pty Ltd</v>
      </c>
      <c r="EG10" t="str">
        <v>Tolvaptan, Pack containing 28 tablets 30 mg and 28 tablets 90 mg, Oral, Jinarc, Otsuka Australia Pharmaceutical Pty. Ltd</v>
      </c>
      <c r="EH10" t="str">
        <v>Dressing-hydroactive (debridement), Dressings 7.5 cm x 7.5 cm, 10, For External Use, HydroClean Plus 609608, Paul Hartmann Pty Ltd</v>
      </c>
      <c r="EI10" t="str">
        <v>Docusate with sennoside B, Tablet containing docusate sodium 50 mg with sennoside B 8 mg, Oral, Co-Senna, Petrus Pharmaceuticals Pty Ltd</v>
      </c>
      <c r="EJ10" t="str">
        <v>Atropine, Injection containing atropine sulfate monohydrate 600 micrograms in 1 mL, Injection, Pfizer Australia Pty Ltd, Pfizer Australia Pty Ltd</v>
      </c>
      <c r="EK10" t="str">
        <v>Clonazepam, Oral liquid 2.5 mg per mL, 10 mL, Oral, Rivotril, Pharmaco (Australia) Limited</v>
      </c>
      <c r="EL10" t="str">
        <v>Bortezomib, Powder for injection 3.5 mg, Injection, Bortezom, Pharmacor Pty Limited</v>
      </c>
      <c r="EM10" t="str">
        <v>Oxycodone, Suppository 30 mg (as pectinate), Rectal, Proladone, Phebra Pty Ltd</v>
      </c>
      <c r="ET10" t="str">
        <v>Epoetin beta, Injection 10,000 units in 0.6 mL pre-filled syringe, Injection, NeoRecormon, Roche Products Pty Ltd</v>
      </c>
      <c r="EU10" t="str">
        <v>Allopurinol, Tablet 100 mg, Oral, Allopurinol Sandoz, Sandoz Pty Ltd</v>
      </c>
      <c r="EV10" t="str">
        <v>Amisulpride, Tablet 100 mg, Oral, Amisulpride 100 Winthrop, sanofi-aventis Australia Pty Ltd</v>
      </c>
      <c r="EZ10" t="str">
        <v>Difelikefalin, Solution for I.V. injection 50 micrograms (as acetate) in 1 mL, Injection, Korsuva, Seqirus (Australia) Pty Ltd</v>
      </c>
      <c r="FA10" t="str">
        <v>Lurasidone, Tablet containing lurasidone hydrochloride 80 mg, Oral, Latuda, Servier Laboratories (Aust.) Pty. Ltd.</v>
      </c>
      <c r="FC10" t="str">
        <v>Dressing with cadexomer iodine, Sheets 5 g (6 cm x 4 cm), 5, For External Use, Iodosorb 66051330, Smith &amp; Nephew Pty Limited</v>
      </c>
      <c r="FL10" t="str">
        <v>Escitalopram, Tablet 10 mg (as oxalate), Oral, Cilopam-S, Strides Pharma Science Pty Ltd</v>
      </c>
      <c r="FM10" t="str">
        <v>Bosentan, Tablet 125 mg (as monohydrate), Oral, Bosentan RBX, Sun Pharma ANZ Pty Ltd</v>
      </c>
      <c r="FP10" t="str">
        <v>Brigatinib, Pack containing 7 tablets 90 mg and 21 tablets 180 mg, Oral, Alunbrig, Takeda Pharmaceuticals Australia Pty. Ltd.</v>
      </c>
      <c r="FT10" t="str">
        <v>Armodafinil, Tablet 250 mg, Oral, Nuvigil, Teva Pharma Australia Pty Ltd</v>
      </c>
      <c r="FV10" t="str">
        <v>Risedronic acid, Tablet containing risedronate sodium 30 mg, Oral, Actonel, Theramex Australia Pty Ltd</v>
      </c>
      <c r="FW10" t="str">
        <v>Certolizumab pegol, Solution for injection 200 mg in 1 mL pre-filled pen, Injection, Cimzia, UCB Australia Proprietary Limited</v>
      </c>
      <c r="FZ10" t="str">
        <v>Gabapentin, Capsule 300 mg, Oral, Neurontin, Upjohn Australia Pty Ltd</v>
      </c>
      <c r="GA10" t="str">
        <v>Dressing poly-absorbent fibre lipidocolloid with sucrose octasulfate-heavy exudate, Dressings 15 cm x 20 cm, 5, For External Use, UrgoStart Plus Non Adhesive 100442, Urgo Medical Australia Pty Ltd</v>
      </c>
      <c r="GB10" t="str">
        <v>Ivacaftor, Tablet 150 mg, Oral, Kalydeco, Vertex Pharmaceuticals (Australia) Pty. Ltd.</v>
      </c>
      <c r="GC10" t="str">
        <v>Eprosartan with hydrochlorothiazide, Tablet 600 mg eprosartan (as mesilate) with 12.5 mg hydrochlorothiazide, Oral, Teveten Plus 600/12.5, Viatris Pty Ltd</v>
      </c>
      <c r="GE10" t="str">
        <v>Dolutegravir with abacavir and lamivudine, Tablet containing dolutegravir 50 mg with abacavir 600 mg and lamivudine 300 mg, Oral, Triumeq, ViiV Healthcare Pty Ltd</v>
      </c>
      <c r="GF10" t="str">
        <v>Amino acid formula with vitamins and minerals without methionine, Sachets containing oral powder 25 g, 30 (HCU express 15), Oral, HCU express 15, Vitaflo Australia Pty Limited</v>
      </c>
      <c r="GG10" t="str">
        <v>Amisulpride, Tablet 200 mg, Oral, AMISULPRIDE-WGR, WAGNER PHARMACEUTICALS PTY LTD</v>
      </c>
    </row>
    <row r="11" spans="1:189" ht="43.5" x14ac:dyDescent="0.35">
      <c r="A11" s="99" t="s">
        <v>341</v>
      </c>
      <c r="B11" s="99" t="s">
        <v>342</v>
      </c>
      <c r="C11" s="99" t="s">
        <v>148</v>
      </c>
      <c r="D11" s="99" t="s">
        <v>343</v>
      </c>
      <c r="E11" s="99" t="s">
        <v>213</v>
      </c>
      <c r="F11" s="99" t="str">
        <v>Alphapharm Pty Ltd</v>
      </c>
      <c r="G11" s="99" t="s">
        <v>160</v>
      </c>
      <c r="H11" s="99" t="str">
        <f t="shared" si="0"/>
        <v>Abemaciclib, Tablet 100 mg, Oral, Verzenio, Eli Lilly Australia Pty Ltd</v>
      </c>
      <c r="J11" t="str">
        <v>Dressing-film, Dressing 15 cm x 20 cm, For External Use, Tegaderm Transparent 1628, 3M Pharmaceuticals Australia Pty Ltd</v>
      </c>
      <c r="K11" t="str">
        <v>Fentanyl, Tablet (sublingual) 300 micrograms (as citrate), Sublingual, Abstral, A.Menarini Australia Pty Limited</v>
      </c>
      <c r="M11" t="str">
        <v>Bimatoprost, Eye drops 300 micrograms per mL, single dose units 0.4 mL, 30, Application to the Eye, Lumigan PF, AbbVie Pty Ltd</v>
      </c>
      <c r="N11" t="str">
        <v>Cisplatin, I.V. injection 100 mg in 100 mL, Injection, Cisplatin Accord, Accord Healthcare Pty. Ltd.</v>
      </c>
      <c r="P11" t="str">
        <v>Cefazolin, Powder for injection 2 g (as sodium), Injection, Cefazolin-AFT, AFT Pharmaceuticals (AU) Pty Ltd</v>
      </c>
      <c r="Q11" t="str">
        <v>Paraffin, Eye ointment, compound, containing white soft paraffin with liquid paraffin, 3.5 g, Application to the Eye, Poly Visc, Alcon Laboratories (Australia) Pty Ltd</v>
      </c>
      <c r="S11" t="str">
        <v>Acarbose, Tablet 50 mg, Oral, Acarbose Viatris, Alphapharm Pty Ltd</v>
      </c>
      <c r="T11" t="str">
        <v>Imipramine, Tablet containing imipramine hydrochloride 25 mg, Oral, Tofranil 25, Amdipharm Mercury (Australia) Pty Limited</v>
      </c>
      <c r="U11" t="str">
        <v>Darbepoetin alfa, Injection 10 micrograms in 0.4 mL pre-filled syringe, Injection, Aranesp, Amgen Australia Pty Limited</v>
      </c>
      <c r="W11" t="str">
        <v>Calcitriol, Capsule 0.25 microgram, Oral, CALITROL, Amneal Pharmaceuticals Pty Ltd</v>
      </c>
      <c r="Y11" t="str">
        <v>Alendronic acid with colecalciferol, Tablet 70 mg (as alendronate sodium) with 70 micrograms colecalciferol, Oral, ALENDRONATE PLUS D3 70mg/70ug APOTEX, Apotex Pty Ltd</v>
      </c>
      <c r="Z11" t="str">
        <v>Adrenaline (epinephrine), I.M. injection 500 micrograms in 0.3 mL single dose syringe auto-injector, Injection, Anapen 500, Arrotex Pharmaceuticals Pty Ltd</v>
      </c>
      <c r="AA11" t="str">
        <v>Allopurinol, Tablet 100 mg, Oral, Zyloprim, Arrow Pharma Pty Ltd</v>
      </c>
      <c r="AC11" t="str">
        <v>Amlodipine with atorvastatin, Tablet 5 mg amlodipine (as besilate) with 40 mg atorvastatin (as calcium), Oral, Caduet 5/40, Aspen Pharmacare Australia Pty Limited</v>
      </c>
      <c r="AD11" t="str">
        <v>Tacrolimus, Capsule 3 mg (once daily prolonged release), Oral, ADVAGRAF XL, Astellas Pharma Australia Pty Ltd</v>
      </c>
      <c r="AE11" t="str">
        <v>Budesonide with formoterol, Powder for oral inhalation in breath actuated device containing budesonide 200 micrograms with formoterol fumarate dihydrate 6 micrograms per dose, 120 doses, Inhalation by Mouth, Symbicort Turbuhaler 200/6, AstraZeneca Pty Ltd</v>
      </c>
      <c r="AG11" t="str">
        <v>Atorvastatin, Tablet 20 mg (as calcium), Oral, NOUMED ATORVASTATIN, Avallon Pharmaceuticals Pty Limited</v>
      </c>
      <c r="AJ11" t="str">
        <v>Irinotecan, I.V. injection containing irinotecan hydrochloride trihydrate 100 mg in 5 mL, Injection, IRINOTECAN BAXTER, Baxter Healthcare Pty Limited</v>
      </c>
      <c r="AK11" t="str">
        <v>Estradiol, Transdermal patches 3.8 mg, 4, Transdermal, Climara 50, Bayer Australia Ltd</v>
      </c>
      <c r="AT11" t="str">
        <v>Empagliflozin with linagliptin, Tablet containing 25 mg empagliflozin with 5 mg linagliptin, Oral, Glyxambi, Boehringer Ingelheim Pty Ltd</v>
      </c>
      <c r="AU11" t="str">
        <v>Oxycodone, Capsule containing oxycodone hydrochloride 5 mg, Oral, Oxycodone BNM, Boucher &amp; Muir Pty Ltd</v>
      </c>
      <c r="AW11" t="str">
        <v>Dasatinib, Tablet 100 mg, Oral, Sprycel, Bristol-Myers Squibb Australia Pty Ltd</v>
      </c>
      <c r="AX11" t="str">
        <v>Bandage-retention-cotton crepe, Bandage 7.5 cm x 2.3 m, For External Use, Tensocrepe 36307501, BSN medical (Aust.) Pty Ltd</v>
      </c>
      <c r="BB11" t="str">
        <v>Pomalidomide, Capsule 3 mg, Oral, Pomalyst, Celgene Pty Limited</v>
      </c>
      <c r="BC11" t="str">
        <v>Rituximab, Solution for I.V. infusion 500 mg in 50 mL, Injection, Truxima, Celltrion Healthcare Australia Pty Ltd</v>
      </c>
      <c r="BD11" t="str">
        <v>Ciclesonide, Pressurised inhalation 80 micrograms per dose, 120 doses (CFC-free formulation), Inhalation by Mouth, Alvesco 80, Chiesi Australia Pty Ltd</v>
      </c>
      <c r="BF11" t="str">
        <v>Aripiprazole, Tablet 20 mg, Oral, Aripic Aripiprazole, Cipla Australia Pty Ltd</v>
      </c>
      <c r="BG11" t="str">
        <v>Clonidine, Tablet containing clonidine hydrochloride 100 micrograms, Oral, Catapres 100, Clinect Pty Ltd</v>
      </c>
      <c r="BJ11" t="str">
        <v>Dressing-hydroactive (superficial wound-high exudate), Non-adhesive waterproof semi-permeable absorbent foam pads 15 cm x 15 cm, 5, For External Use, Biatain Non-adhesive 3413, Coloplast Pty Ltd</v>
      </c>
      <c r="BL11" t="str">
        <v>Dressing-alginate (superficial wound), Dressings 5 cm x 5 cm, 10, For External Use, Kaltostat 168210, ConvaTec Australia Pty Ltd</v>
      </c>
      <c r="BM11" t="str">
        <v>Glycomacropeptide and essential amino acids with vitamins and minerals, Sachets containing oral powder 20 g, 60 (PKU Restore), Oral, PKU Restore, Cortex Health Pty Ltd</v>
      </c>
      <c r="BP11" t="str">
        <v>Mesalazine, Sachet containing granules, 1.5 g per sachet, Oral, Salofalk, Dr Falk Pharma Australia Pty Ltd</v>
      </c>
      <c r="BQ11" t="str">
        <v>Capecitabine, Tablet 150 mg, Oral, Capecitabine-DRLA, Dr Reddy's Laboratories (Australia) Pty Ltd</v>
      </c>
      <c r="BS11" t="str">
        <v>Mometasone, Ointment containing mometasone furoate 1 mg per g, 15 g, Application, Zatamil, Ego Pharmaceuticals Pty Ltd</v>
      </c>
      <c r="BT11" t="str">
        <v>Perampanel, Tablet 6 mg (as hemisesquihydrate), Oral, Fycompa, Eisai Australia Pty Ltd</v>
      </c>
      <c r="BU11" t="str">
        <v>Fluoxetine, Capsule 20 mg (as hydrochloride), Oral, Prozac 20, Eli Lilly Australia Pty Ltd</v>
      </c>
      <c r="BX11" t="str">
        <v>Follitropin delta, Injection 72 micrograms in 2.16 mL pre-filled multi-dose pen, Injection, Rekovelle, Ferring Pharmaceuticals Pty Limited</v>
      </c>
      <c r="CD11" t="str">
        <v>Amoxicillin, Capsule 500 mg (as trihydrate), Oral, Amoxycillin generichealth 500, Generic Health Pty Ltd</v>
      </c>
      <c r="CE11" t="str">
        <v>Sofosbuvir with velpatasvir, Tablet containing 400 mg sofosbuvir with 100 mg velpatasvir, Oral, Epclusa, Gilead Sciences Pty Limited</v>
      </c>
      <c r="CF11" t="str">
        <v>Fluticasone furoate with umeclidinium and vilanterol, Powder for oral inhalation in breath actuated device containing fluticasone furoate 200 micrograms with umeclidinium 62.5 micrograms (as bromide) and vilanterol 25 micrograms (as trifenatate) per dose, 30 doses, Inhalation by Mouth, Trelegy Ellipta 200/62.5/25, GlaxoSmithKline Australia Pty Ltd</v>
      </c>
      <c r="CL11" t="str">
        <v>Flecainide, Tablet containing flecainide acetate 50 mg, Oral, Tambocor, iNova Pharmaceuticals (Australia) Pty Limited</v>
      </c>
      <c r="CM11" t="str">
        <v>Pemetrexed, Solution concentrate for I.V. infusion 500 mg (as disodium) in 20mL, Injection, Pemetrexed Ever Pharma, InterPharma Pty Ltd</v>
      </c>
      <c r="CN11" t="str">
        <v>Mecasermin, Solution for injection 40 mg in 4 mL (10 mg per mL), Injection, Increlex, Ipsen Pty Ltd</v>
      </c>
      <c r="CO11" t="str">
        <v>Bosentan, Tablet 125 mg (as monohydrate), Oral, Tracleer, Janssen-Cilag Pty Ltd</v>
      </c>
      <c r="CR11" t="str">
        <v>Permethrin, Cream 50 mg per g, 30 g, Application, Lyclear, Johnson &amp; Johnson Pacific Pty Limited</v>
      </c>
      <c r="CT11" t="str">
        <v>Cabazitaxel, Concentrated injection 60 mg in 1.5 mL, with diluent, Injection, Cabazitaxel Juno, Juno Pharmaceuticals Pty Ltd</v>
      </c>
      <c r="CZ11" t="str">
        <v>Methylprednisolone, Ointment containing methylprednisolone aceponate 1 mg per g, 15 g, Application, Advantan, Leo Pharma Pty Ltd</v>
      </c>
      <c r="DA11" t="str">
        <v>Dapsone, Tablet 100 mg, Oral, Link Medical Products Pty Ltd, Link Medical Products Pty Ltd</v>
      </c>
      <c r="DD11" t="str">
        <v>Escitalopram, Oral solution 20 mg (as oxalate) per mL, 15 mL, Oral, Lexapro, Lundbeck Australia Pty Ltd</v>
      </c>
      <c r="DF11" t="str">
        <v>Morphine, Capsule containing morphine sulfate pentahydrate 100 mg (containing sustained release pellets), Oral, Kapanol, Mayne Pharma International Pty Ltd</v>
      </c>
      <c r="DK11" t="str">
        <v>Colestyramine, Sachet containing 4 g oral powder (s19A), Oral, Cholestyramine-Odan, Medsurge Healthcare Pty Ltd</v>
      </c>
      <c r="DN11" t="str">
        <v>Follitropin alfa, Injection 450 I.U. in 0.75 mL multi-dose cartridge, Injection, Gonal-f Pen, Merck Healthcare Pty Ltd</v>
      </c>
      <c r="DO11" t="str">
        <v>Ertugliflozin, Tablet 15 mg, Oral, Steglatro 15, Merck Sharp &amp; Dohme (Australia) Pty Ltd</v>
      </c>
      <c r="DP11" t="str">
        <v>Bandage-tubular (short stocking), Bandage, large D/E size, For External Use, Tubigrip 1481, Molnlycke Health Care Pty Ltd</v>
      </c>
      <c r="DR11" t="str">
        <v>Dorzolamide, Eye drops 20 mg (as hydrochloride) per mL, 5 mL, Application to the Eye, Trusopt, Mundipharma Pty Limited</v>
      </c>
      <c r="DW11" t="str">
        <v>Amlodipine with valsartan and hydrochlorothiazide, Tablet 10 mg (as besilate)-320 mg-25 mg, Oral, Exforge HCT 10/320/25, Novartis Pharmaceuticals Australia Pty Limited</v>
      </c>
      <c r="DX11" t="str">
        <v>Insulin aspart, Injections (human analogue), cartridges, 100 units per mL, 3 mL, 5, Injection, NovoRapid FlexPen, Novo Nordisk Pharmaceuticals Pty. Limited</v>
      </c>
      <c r="DY11" t="str">
        <v>Amino acid formula with vitamins and minerals without lysine and low in tryptophan, Sachets containing oral powder 18 g, 30 (GA1 Anamix Junior), Oral, GA1 Anamix Junior, Nutricia Australia Pty Limited</v>
      </c>
      <c r="EC11" t="str">
        <v>Betamethasone, Ointment 500 micrograms (as dipropionate) per g, 15 g, Application, Eleuphrat, Organon Pharma Pty Ltd</v>
      </c>
      <c r="ED11" t="str">
        <v>Permethrin, Cream 50 mg per g, 30 g, Application, Lyclear, Orion Laboratories Pty. Ltd.</v>
      </c>
      <c r="EE11" t="str">
        <v>Selegiline, Tablet containing selegiline hydrochloride 5 mg, Oral, Eldepryl, Orion Pharma (Aus) Pty Limited</v>
      </c>
      <c r="EF11" t="str">
        <v>Citrulline, Tablet 1 g, 300 (Citrulline Easy), Oral, Citrulline Easy, Orpharma Pty Ltd</v>
      </c>
      <c r="EG11" t="str">
        <v>Tolvaptan, Tablet 15 mg, Oral, Jinarc, Otsuka Australia Pharmaceutical Pty. Ltd</v>
      </c>
      <c r="EH11" t="str">
        <v>Dressing-hydroactive (debridement), Dressings 7.5 cm x 7.5 cm, 10, For External Use, TenderWet 24 Active 609213, Paul Hartmann Pty Ltd</v>
      </c>
      <c r="EI11" t="str">
        <v>Folic acid, Tablet 500 micrograms, Oral, Foltabs 500, Petrus Pharmaceuticals Pty Ltd</v>
      </c>
      <c r="EJ11" t="str">
        <v>Axitinib, Tablet 1 mg, Oral, Inlyta, Pfizer Australia Pty Ltd</v>
      </c>
      <c r="EK11" t="str">
        <v>Clonazepam, Tablet 500 micrograms, Oral, Rivotril, Pharmaco (Australia) Limited</v>
      </c>
      <c r="EL11" t="str">
        <v>Calcium, Tablet 600 mg (as carbonate), Oral, Cal-care 600 mg, Pharmacor Pty Limited</v>
      </c>
      <c r="EM11" t="str">
        <v>Probenecid, Tablet 500 mg, Oral, Pro-Cid, Phebra Pty Ltd</v>
      </c>
      <c r="ET11" t="str">
        <v>Epoetin beta, Injection 2,000 units in 0.3 mL pre-filled syringe, Injection, NeoRecormon, Roche Products Pty Ltd</v>
      </c>
      <c r="EU11" t="str">
        <v>Allopurinol, Tablet 300 mg, Oral, Allopurinol Sandoz, Sandoz Pty Ltd</v>
      </c>
      <c r="EV11" t="str">
        <v>Amisulpride, Tablet 100 mg, Oral, Solian 100, sanofi-aventis Australia Pty Ltd</v>
      </c>
      <c r="EZ11" t="str">
        <v>Diphtheria and tetanus vaccine, adsorbed, diluted for adult use, Injection 0.5 mL in pre-filled syringe, Injection, ADT Booster, Seqirus (Australia) Pty Ltd</v>
      </c>
      <c r="FA11" t="str">
        <v>Perindopril with amlodipine, Tablet containing 10 mg perindopril arginine with 10 mg amlodipine (as besilate), Oral, Coveram 10/10, Servier Laboratories (Aust.) Pty. Ltd.</v>
      </c>
      <c r="FC11" t="str">
        <v>Dressing with cadexomer iodine, Tubes 10 g, 4, For External Use, Iodosorb Ointment 66051240, Smith &amp; Nephew Pty Limited</v>
      </c>
      <c r="FL11" t="str">
        <v>Escitalopram, Tablet 20 mg (as oxalate), Oral, Cilopam-S, Strides Pharma Science Pty Ltd</v>
      </c>
      <c r="FM11" t="str">
        <v>Bosentan, Tablet 62.5 mg (as monohydrate), Oral, Bosentan RBX, Sun Pharma ANZ Pty Ltd</v>
      </c>
      <c r="FP11" t="str">
        <v>Brigatinib, Tablet 180 mg, Oral, Alunbrig, Takeda Pharmaceuticals Australia Pty. Ltd.</v>
      </c>
      <c r="FT11" t="str">
        <v>Armodafinil, Tablet 50 mg, Oral, Nuvigil, Teva Pharma Australia Pty Ltd</v>
      </c>
      <c r="FV11" t="str">
        <v>Risedronic acid, Tablet containing risedronate sodium 5 mg, Oral, Actonel, Theramex Australia Pty Ltd</v>
      </c>
      <c r="FW11" t="str">
        <v>Lacosamide, Oral solution 10 mg per mL, 200 mL, Oral, Vimpat, UCB Australia Proprietary Limited</v>
      </c>
      <c r="FZ11" t="str">
        <v>Gabapentin, Capsule 400 mg, Oral, Neurontin, Upjohn Australia Pty Ltd</v>
      </c>
      <c r="GA11" t="str">
        <v>Dressing poly-absorbent fibre lipidocolloid with sucrose octasulfate-heavy exudate, Dressings 8 cm x 8 cm, 10, For External Use, UrgoStart Plus Border 100460, Urgo Medical Australia Pty Ltd</v>
      </c>
      <c r="GB11" t="str">
        <v>Lumacaftor with ivacaftor, Sachet containing granules, lumacaftor 100 mg and ivacaftor 125 mg, Oral, Orkambi, Vertex Pharmaceuticals (Australia) Pty. Ltd.</v>
      </c>
      <c r="GC11" t="str">
        <v>Eprosartan, Tablet 400 mg (as mesilate), Oral, Teveten, Viatris Pty Ltd</v>
      </c>
      <c r="GE11" t="str">
        <v>Dolutegravir with lamivudine, Tablet containing dolutegravir 50 mg (as sodium) with lamivudine 300 mg, Oral, Dovato, ViiV Healthcare Pty Ltd</v>
      </c>
      <c r="GF11" t="str">
        <v>Amino acid formula with vitamins and minerals without methionine, threonine and valine and low in isoleucine, Sachets containing oral powder 24 g, 30 (MMA/PA gel), Oral, MMA/PA gel, Vitaflo Australia Pty Limited</v>
      </c>
      <c r="GG11" t="str">
        <v>Amisulpride, Tablet 400 mg, Oral, AMISULPRIDE-WGR, WAGNER PHARMACEUTICALS PTY LTD</v>
      </c>
    </row>
    <row r="12" spans="1:189" ht="43.5" x14ac:dyDescent="0.35">
      <c r="A12" s="99" t="s">
        <v>341</v>
      </c>
      <c r="B12" s="99" t="s">
        <v>344</v>
      </c>
      <c r="C12" s="99" t="s">
        <v>148</v>
      </c>
      <c r="D12" s="99" t="s">
        <v>343</v>
      </c>
      <c r="E12" s="99" t="s">
        <v>213</v>
      </c>
      <c r="F12" s="99" t="str">
        <v>Amdipharm Mercury (Australia) Pty Limited</v>
      </c>
      <c r="G12" s="99" t="s">
        <v>161</v>
      </c>
      <c r="H12" s="99" t="str">
        <f t="shared" si="0"/>
        <v>Abemaciclib, Tablet 150 mg, Oral, Verzenio, Eli Lilly Australia Pty Ltd</v>
      </c>
      <c r="J12" t="str">
        <v>Dressing-film, Dressings 10 cm x 12 cm, 4, For External Use, Nexcare Tegaderm Transparent H1626, 3M Pharmaceuticals Australia Pty Ltd</v>
      </c>
      <c r="K12" t="str">
        <v>Fentanyl, Tablet (sublingual) 400 micrograms (as citrate), Sublingual, Abstral, A.Menarini Australia Pty Limited</v>
      </c>
      <c r="M12" t="str">
        <v>Botulinum toxin type A purified neurotoxin complex, Lyophilised powder for injection 100 units, Injection, Botox, AbbVie Pty Ltd</v>
      </c>
      <c r="N12" t="str">
        <v>Cisplatin, I.V. injection 50 mg in 50 mL, Injection, Cisplatin Accord, Accord Healthcare Pty. Ltd.</v>
      </c>
      <c r="P12" t="str">
        <v>Cefazolin, Powder for injection 500 mg (as sodium), Injection, Cefazolin-AFT, AFT Pharmaceuticals (AU) Pty Ltd</v>
      </c>
      <c r="Q12" t="str">
        <v>Paraffin, Pack containing 2 tubes eye ointment, compound, containing white soft paraffin with liquid paraffin, 3.5 g, Application to the Eye, Poly Visc, Alcon Laboratories (Australia) Pty Ltd</v>
      </c>
      <c r="S12" t="str">
        <v>Adrenaline (epinephrine), I.M. injection 150 micrograms in 0.3 mL single dose syringe auto-injector, Injection, Adrenaline Jr Viatris, Alphapharm Pty Ltd</v>
      </c>
      <c r="T12" t="str">
        <v>Lanreotide, Injection 120 mg (as acetate) in single dose pre-filled syringe, Injection, Mytolac, Amdipharm Mercury (Australia) Pty Limited</v>
      </c>
      <c r="U12" t="str">
        <v>Darbepoetin alfa, Injection 100 micrograms in 0.5 mL pre-filled injection pen, Injection, Aranesp SureClick, Amgen Australia Pty Limited</v>
      </c>
      <c r="W12" t="str">
        <v>Citalopram, Tablet 10 mg (as hydrobromide), Oral, Citalopram AN, Amneal Pharmaceuticals Pty Ltd</v>
      </c>
      <c r="Y12" t="str">
        <v>Alendronic acid, Tablet 70 mg (as alendronate sodium), Oral, APO-Alendronate, Apotex Pty Ltd</v>
      </c>
      <c r="Z12" t="str">
        <v>Ambrisentan, Tablet 10 mg, Oral, PULMORIS, Arrotex Pharmaceuticals Pty Ltd</v>
      </c>
      <c r="AA12" t="str">
        <v>Allopurinol, Tablet 300 mg, Oral, Allosig, Arrow Pharma Pty Ltd</v>
      </c>
      <c r="AC12" t="str">
        <v>Amlodipine with atorvastatin, Tablet 5 mg amlodipine (as besilate) with 80 mg atorvastatin (as calcium), Oral, Caduet 5/80, Aspen Pharmacare Australia Pty Limited</v>
      </c>
      <c r="AD12" t="str">
        <v>Tacrolimus, Capsule 5 mg (once daily prolonged release), Oral, ADVAGRAF XL, Astellas Pharma Australia Pty Ltd</v>
      </c>
      <c r="AE12" t="str">
        <v>Budesonide with formoterol, Powder for oral inhalation in breath actuated device containing budesonide 400 micrograms with formoterol fumarate dihydrate 12 micrograms per dose, 60 doses, 2, Inhalation by Mouth, Symbicort Turbuhaler 400/12, AstraZeneca Pty Ltd</v>
      </c>
      <c r="AG12" t="str">
        <v>Atorvastatin, Tablet 40 mg (as calcium), Oral, NOUMED ATORVASTATIN, Avallon Pharmaceuticals Pty Limited</v>
      </c>
      <c r="AJ12" t="str">
        <v>Mesna, Solution for I.V. injection 1 g in 10 mL ampoule, Injection, Uromitexan, Baxter Healthcare Pty Limited</v>
      </c>
      <c r="AK12" t="str">
        <v>Estradiol, Transdermal patches 5.7 mg, 4, Transdermal, Climara 75, Bayer Australia Ltd</v>
      </c>
      <c r="AT12" t="str">
        <v>Empagliflozin with metformin, Tablet containing 12.5 mg empagliflozin with 1 g metformin hydrochloride, Oral, Jardiamet 12.5 mg/1000 mg, Boehringer Ingelheim Pty Ltd</v>
      </c>
      <c r="AU12" t="str">
        <v>Testosterone, I.M. injection containing testosterone undecanoate 1,000 mg in 4 mL, Injection, Testosterone ADVZ 1000, Boucher &amp; Muir Pty Ltd</v>
      </c>
      <c r="AW12" t="str">
        <v>Dasatinib, Tablet 20 mg, Oral, Sprycel, Bristol-Myers Squibb Australia Pty Ltd</v>
      </c>
      <c r="AX12" t="str">
        <v>Dressing-antimicrobial-foam, Dressing 10 cm x 10 cm, For External Use, Sorbact Foam Dressing S98310, BSN medical (Aust.) Pty Ltd</v>
      </c>
      <c r="BB12" t="str">
        <v>Pomalidomide, Capsule 4 mg, Oral, Pomalyst, Celgene Pty Limited</v>
      </c>
      <c r="BC12" t="str">
        <v>Trastuzumab, Powder for I.V. infusion 150 mg, Injection, Herzuma, Celltrion Healthcare Australia Pty Ltd</v>
      </c>
      <c r="BD12" t="str">
        <v>Deferiprone, Oral solution 100 mg per mL, 250 mL, Oral, Ferriprox, Chiesi Australia Pty Ltd</v>
      </c>
      <c r="BF12" t="str">
        <v>Aripiprazole, Tablet 30 mg, Oral, Aripic Aripiprazole, Cipla Australia Pty Ltd</v>
      </c>
      <c r="BG12" t="str">
        <v>Clonidine, Tablet containing clonidine hydrochloride 150 micrograms, Oral, Catapres, Clinect Pty Ltd</v>
      </c>
      <c r="BJ12" t="str">
        <v>Dressing-hydrocolloid (superficial wound-light exudate), Dressings 10 cm x 10 cm, 10, For External Use, Comfeel Plus Transparent 3533, Coloplast Pty Ltd</v>
      </c>
      <c r="BL12" t="str">
        <v>Dressing-alginate (superficial wound), Dressings 7.5 cm x 12 cm, 10, For External Use, Kaltostat 168212, ConvaTec Australia Pty Ltd</v>
      </c>
      <c r="BM12" t="str">
        <v>Glycomacropeptide and essential amino acids with vitamins and minerals, Sachets containing oral powder 32 g, 30 (PKU Build 20), Oral, PKU Build 20, Cortex Health Pty Ltd</v>
      </c>
      <c r="BP12" t="str">
        <v>Mesalazine, Sachet containing granules, 3 g per sachet, Oral, Salofalk, Dr Falk Pharma Australia Pty Ltd</v>
      </c>
      <c r="BQ12" t="str">
        <v>Capecitabine, Tablet 500 mg, Oral, Capecitabine-DRLA, Dr Reddy's Laboratories (Australia) Pty Ltd</v>
      </c>
      <c r="BS12" t="str">
        <v>Pine tar with trolamine lauril sulfate, Solution 23 mg-60 mg per mL (2.3%-6%), 500 mL, Application, Pinetarsol, Ego Pharmaceuticals Pty Ltd</v>
      </c>
      <c r="BT12" t="str">
        <v>Perampanel, Tablet 8 mg (as hemisesquihydrate), Oral, Fycompa, Eisai Australia Pty Ltd</v>
      </c>
      <c r="BU12" t="str">
        <v>Galcanezumab, Injection 120 mg in 1 mL pre-filled pen, Injection, Emgality, Eli Lilly Australia Pty Ltd</v>
      </c>
      <c r="BX12" t="str">
        <v>Human menopausal gonadotrophin, Powder for injection 1,200 I.U. with solvent, Injection, Menopur 1200, Ferring Pharmaceuticals Pty Limited</v>
      </c>
      <c r="CD12" t="str">
        <v>Anastrozole, Tablet 1 mg, Oral, Anastrozole GH, Generic Health Pty Ltd</v>
      </c>
      <c r="CE12" t="str">
        <v>Tenofovir alafenamide with emtricitabine, elvitegravir and cobicistat, Tablet containing tenofovir alafenamide 10 mg with emtricitabine 200 mg, elvitegravir 150 mg and cobicistat 150 mg, Oral, Genvoya, Gilead Sciences Pty Limited</v>
      </c>
      <c r="CF12" t="str">
        <v>Fluticasone furoate with vilanterol, Powder for oral inhalation in breath actuated device containing fluticasone furoate 100 micrograms with vilanterol 25 micrograms (as trifenatate) per dose, 30 doses, Inhalation by Mouth, Breo Ellipta 100/25, GlaxoSmithKline Australia Pty Ltd</v>
      </c>
      <c r="CL12" t="str">
        <v>Fluorouracil, Cream 50 mg per g (5%), 20 g, Application, Efudix, iNova Pharmaceuticals (Australia) Pty Limited</v>
      </c>
      <c r="CN12" t="str">
        <v>Somatropin, Solution for injection 10 mg (30 i.u.) in 2 mL cartridge (with preservative), Injection, NutropinAq, Ipsen Pty Ltd</v>
      </c>
      <c r="CO12" t="str">
        <v>Bosentan, Tablet 62.5 mg (as monohydrate), Oral, Tracleer, Janssen-Cilag Pty Ltd</v>
      </c>
      <c r="CR12" t="str">
        <v>Zinc oxide, Compound ointment 50 g, Application, Anusol, Johnson &amp; Johnson Pacific Pty Limited</v>
      </c>
      <c r="CT12" t="str">
        <v>Clozapine, Tablet 100 mg, Oral, Clozitor, Juno Pharmaceuticals Pty Ltd</v>
      </c>
      <c r="CZ12" t="str">
        <v>Methylprednisolone, Ointment containing methylprednisolone aceponate 1 mg per g, 15 g, Application, Supriad Ointment, Leo Pharma Pty Ltd</v>
      </c>
      <c r="DA12" t="str">
        <v>Dapsone, Tablet 25 mg, Oral, Link Medical Products Pty Ltd, Link Medical Products Pty Ltd</v>
      </c>
      <c r="DD12" t="str">
        <v>Escitalopram, Tablet 10 mg (as oxalate), Oral, Lexapro, Lundbeck Australia Pty Ltd</v>
      </c>
      <c r="DF12" t="str">
        <v>Morphine, Capsule containing morphine sulfate pentahydrate 20 mg (containing sustained release pellets), Oral, Kapanol, Mayne Pharma International Pty Ltd</v>
      </c>
      <c r="DK12" t="str">
        <v>Colestyramine, Sachet containing 4 g oral powder (s19A), Oral, JAMP-Cholestyramine, Medsurge Healthcare Pty Ltd</v>
      </c>
      <c r="DN12" t="str">
        <v>Follitropin alfa, Injection 900 I.U. in 1.5 mL multi-dose cartridge, Injection, Gonal-f Pen, Merck Healthcare Pty Ltd</v>
      </c>
      <c r="DO12" t="str">
        <v>Ertugliflozin, Tablet 5 mg, Oral, Steglatro 5, Merck Sharp &amp; Dohme (Australia) Pty Ltd</v>
      </c>
      <c r="DP12" t="str">
        <v>Bandage-tubular (short stocking), Bandage, medium C/D size, For External Use, Tubigrip 1480, Molnlycke Health Care Pty Ltd</v>
      </c>
      <c r="DR12" t="str">
        <v>Fluticasone propionate with formoterol, Pressurised inhalation containing fluticasone propionate 125 micrograms with formoterol fumarate dihydrate 5 micrograms per dose, 120 doses, Inhalation by Mouth, flutiform 125/5, Mundipharma Pty Limited</v>
      </c>
      <c r="DW12" t="str">
        <v>Amlodipine with valsartan and hydrochlorothiazide, Tablet 10 mg (as besilate)-320 mg-25 mg, Oral, Valsartan/Amlodipine/HCT Novartis 320/10/25, Novartis Pharmaceuticals Australia Pty Limited</v>
      </c>
      <c r="DX12" t="str">
        <v>Insulin aspart, Injections (human analogue), cartridges, 100 units per mL, 3 mL, 5, Injection, NovoRapid Penfill 3 mL, Novo Nordisk Pharmaceuticals Pty. Limited</v>
      </c>
      <c r="DY12" t="str">
        <v>Amino acid formula with vitamins and minerals without methionine, Oral liquid 125 mL, 30 (HCU Lophlex LQ 20), Oral, HCU Lophlex LQ 20, Nutricia Australia Pty Limited</v>
      </c>
      <c r="EC12" t="str">
        <v>Corifollitropin alfa, Solution for injection 100 micrograms in 0.5 mL single dose pre-filled syringe, Injection, Elonva, Organon Pharma Pty Ltd</v>
      </c>
      <c r="ED12" t="str">
        <v>Progesterone, Pessary 100 mg, Vaginal, Oripro, Orion Laboratories Pty. Ltd.</v>
      </c>
      <c r="EE12" t="str">
        <v>Tamoxifen, Tablet 20 mg (as citrate), Oral, Tamosin, Orion Pharma (Aus) Pty Limited</v>
      </c>
      <c r="EF12" t="str">
        <v>Protein formula with amino acids, carbohydrates, vitamins and minerals without phenylalanine, and supplemented with docosahexaenoic acid, Oral liquid 130 mL, 30 (PKU Easy), Oral, PKU Easy, Orpharma Pty Ltd</v>
      </c>
      <c r="EG12" t="str">
        <v>Tolvaptan, Tablet 30 mg, Oral, Jinarc, Otsuka Australia Pharmaceutical Pty. Ltd</v>
      </c>
      <c r="EH12" t="str">
        <v>Dressing-hydroactive (debridement), Dressings, cavity, 4 cm, 10, For External Use, HydroClean Plus Cavity 609622, Paul Hartmann Pty Ltd</v>
      </c>
      <c r="EI12" t="str">
        <v>Glycerol, Suppositories 1.4 g, 12, Rectal, Petrus Pharmaceuticals Pty Ltd, Petrus Pharmaceuticals Pty Ltd</v>
      </c>
      <c r="EJ12" t="str">
        <v>Axitinib, Tablet 5 mg, Oral, Inlyta, Pfizer Australia Pty Ltd</v>
      </c>
      <c r="EK12" t="str">
        <v>Disopyramide, Capsule 100 mg, Oral, Rythmodan, Pharmaco (Australia) Limited</v>
      </c>
      <c r="EL12" t="str">
        <v>Cefalexin, Capsule 500 mg (as monohydrate), Oral, Cephalex 500, Pharmacor Pty Limited</v>
      </c>
      <c r="EM12" t="str">
        <v>Propylthiouracil, Tablet 50 mg, Oral, PTU, Phebra Pty Ltd</v>
      </c>
      <c r="ET12" t="str">
        <v>Epoetin beta, Injection 3,000 units in 0.3 mL pre-filled syringe, Injection, NeoRecormon, Roche Products Pty Ltd</v>
      </c>
      <c r="EU12" t="str">
        <v>Amiodarone, Tablet containing amiodarone hydrochloride 200 mg, Oral, Amiodarone Sandoz, Sandoz Pty Ltd</v>
      </c>
      <c r="EV12" t="str">
        <v>Amisulpride, Tablet 200 mg, Oral, Solian 200, sanofi-aventis Australia Pty Ltd</v>
      </c>
      <c r="EZ12" t="str">
        <v>Ferric carboxymaltose, Injection 1000 mg (iron) in 20 mL, Injection, Ferinject, Seqirus (Australia) Pty Ltd</v>
      </c>
      <c r="FA12" t="str">
        <v>Perindopril with amlodipine, Tablet containing 10 mg perindopril arginine with 10 mg amlodipine (as besilate), Oral, Reaptan 10/10, Servier Laboratories (Aust.) Pty. Ltd.</v>
      </c>
      <c r="FC12" t="str">
        <v>Dressing with cadexomer iodine, Tubes 20 g, 2, For External Use, Iodosorb Ointment 66051230, Smith &amp; Nephew Pty Limited</v>
      </c>
      <c r="FL12" t="str">
        <v>Furosemide, Tablet 40 mg, Oral, Frusax, Strides Pharma Science Pty Ltd</v>
      </c>
      <c r="FM12" t="str">
        <v>Cefaclor, Powder for oral suspension 125 mg (as monohydrate) per 5 mL, 100 mL, Oral, Cefaclor SUN, Sun Pharma ANZ Pty Ltd</v>
      </c>
      <c r="FP12" t="str">
        <v>Brigatinib, Tablet 30 mg, Oral, Alunbrig, Takeda Pharmaceuticals Australia Pty. Ltd.</v>
      </c>
      <c r="FT12" t="str">
        <v>Azacitidine, Powder for injection 100 mg, Injection, Azacitidine-Teva, Teva Pharma Australia Pty Ltd</v>
      </c>
      <c r="FW12" t="str">
        <v>Lacosamide, Tablet 100 mg, Oral, Vimpat, UCB Australia Proprietary Limited</v>
      </c>
      <c r="FZ12" t="str">
        <v>Gabapentin, Tablet 600 mg, Oral, Neurontin, Upjohn Australia Pty Ltd</v>
      </c>
      <c r="GA12" t="str">
        <v>Dressing poly-absorbent fibre lipidocolloid with sucrose octasulfate-moderate exudate, Dressings 10 cm x 10 cm, 10, For External Use, UrgoStart Plus Pad 100421, Urgo Medical Australia Pty Ltd</v>
      </c>
      <c r="GB12" t="str">
        <v>Lumacaftor with ivacaftor, Sachet containing granules, lumacaftor 150 mg and ivacaftor 188 mg, Oral, Orkambi, Vertex Pharmaceuticals (Australia) Pty. Ltd.</v>
      </c>
      <c r="GC12" t="str">
        <v>Eprosartan, Tablet 600 mg (as mesilate), Oral, Teveten, Viatris Pty Ltd</v>
      </c>
      <c r="GE12" t="str">
        <v>Dolutegravir with rilpivirine, Tablet containing dolutegravir 50 mg (as sodium) with rilpivirine 25 mg (as hydrochloride), Oral, Juluca, ViiV Healthcare Pty Ltd</v>
      </c>
      <c r="GF12" t="str">
        <v>Amino acid formula with vitamins and minerals without methionine, threonine and valine and low in isoleucine, Sachets containing oral powder 25 g, 30 (MMA/PA express 15), Oral, MMA/PA express 15, Vitaflo Australia Pty Limited</v>
      </c>
      <c r="GG12" t="str">
        <v>Amitriptyline, Tablet containing amitriptyline hydrochloride 10 mg, Oral, AMITRIPTYLINE-WGR, WAGNER PHARMACEUTICALS PTY LTD</v>
      </c>
    </row>
    <row r="13" spans="1:189" ht="43.5" x14ac:dyDescent="0.35">
      <c r="A13" s="99" t="s">
        <v>341</v>
      </c>
      <c r="B13" s="99" t="s">
        <v>345</v>
      </c>
      <c r="C13" s="99" t="s">
        <v>148</v>
      </c>
      <c r="D13" s="99" t="s">
        <v>343</v>
      </c>
      <c r="E13" s="99" t="s">
        <v>213</v>
      </c>
      <c r="F13" s="99" t="str">
        <v>Amgen Australia Pty Limited</v>
      </c>
      <c r="G13" s="99" t="s">
        <v>162</v>
      </c>
      <c r="H13" s="99" t="str">
        <f t="shared" si="0"/>
        <v>Abemaciclib, Tablet 50 mg, Oral, Verzenio, Eli Lilly Australia Pty Ltd</v>
      </c>
      <c r="J13" t="str">
        <v>Dressing-film, Dressings 6 cm x 7 cm, 8, For External Use, Nexcare Tegaderm Transparent H1624, 3M Pharmaceuticals Australia Pty Ltd</v>
      </c>
      <c r="K13" t="str">
        <v>Fentanyl, Tablet (sublingual) 600 micrograms (as citrate), Sublingual, Abstral, A.Menarini Australia Pty Limited</v>
      </c>
      <c r="M13" t="str">
        <v>Brimonidine with timolol, Eye drops containing brimonidine tartrate 2 mg with timolol 5 mg (as maleate) per mL, 5 mL, Application to the Eye, Combigan, AbbVie Pty Ltd</v>
      </c>
      <c r="N13" t="str">
        <v>Docetaxel, Solution concentrate for I.V. infusion 160 mg in 8 mL, Injection, Docetaxel Accord, Accord Healthcare Pty. Ltd.</v>
      </c>
      <c r="P13" t="str">
        <v>Cefepime, Powder for injection 1 g (as hydrochloride), Injection, Cefepime-AFT, AFT Pharmaceuticals (AU) Pty Ltd</v>
      </c>
      <c r="Q13" t="str">
        <v>Polyethylene glycol 400 with propylene glycol, Eye drops 4 mg-3 mg per mL, 15 mL, Application to the Eye, Systane, Alcon Laboratories (Australia) Pty Ltd</v>
      </c>
      <c r="S13" t="str">
        <v>Adrenaline (epinephrine), I.M. injection 150 micrograms in 0.3 mL single dose syringe auto-injector, Injection, EpiPen Jr., Alphapharm Pty Ltd</v>
      </c>
      <c r="T13" t="str">
        <v>Lanreotide, Injection 60 mg (as acetate) in single dose pre-filled syringe, Injection, Mytolac, Amdipharm Mercury (Australia) Pty Limited</v>
      </c>
      <c r="U13" t="str">
        <v>Darbepoetin alfa, Injection 100 micrograms in 0.5 mL pre-filled syringe, Injection, Aranesp, Amgen Australia Pty Limited</v>
      </c>
      <c r="W13" t="str">
        <v>Citalopram, Tablet 20 mg (as hydrobromide), Oral, Citalopram AN, Amneal Pharmaceuticals Pty Ltd</v>
      </c>
      <c r="Y13" t="str">
        <v>Allopurinol, Tablet 100 mg, Oral, Allopurinol APOTEX, Apotex Pty Ltd</v>
      </c>
      <c r="Z13" t="str">
        <v>Ambrisentan, Tablet 5 mg, Oral, PULMORIS, Arrotex Pharmaceuticals Pty Ltd</v>
      </c>
      <c r="AA13" t="str">
        <v>Allopurinol, Tablet 300 mg, Oral, Zyloprim, Arrow Pharma Pty Ltd</v>
      </c>
      <c r="AC13" t="str">
        <v>Amlodipine, Tablet 10 mg (as besilate), Oral, Norvasc, Aspen Pharmacare Australia Pty Limited</v>
      </c>
      <c r="AD13" t="str">
        <v>Tacrolimus, Capsule 5 mg, Oral, Prograf, Astellas Pharma Australia Pty Ltd</v>
      </c>
      <c r="AE13" t="str">
        <v>Budesonide with formoterol, Powder for oral inhalation in breath actuated device containing budesonide 400 micrograms with formoterol fumarate dihydrate 12 micrograms per dose, 60 doses, Inhalation by Mouth, Rilast TURBUHALER 400/12, AstraZeneca Pty Ltd</v>
      </c>
      <c r="AG13" t="str">
        <v>Atorvastatin, Tablet 80 mg (as calcium), Oral, NOUMED ATORVASTATIN, Avallon Pharmaceuticals Pty Limited</v>
      </c>
      <c r="AJ13" t="str">
        <v>Mesna, Solution for I.V. injection 400 mg in 4 mL ampoule, Injection, Uromitexan, Baxter Healthcare Pty Limited</v>
      </c>
      <c r="AK13" t="str">
        <v>Estradiol, Transdermal patches 7.6 mg, 4, Transdermal, Climara 100, Bayer Australia Ltd</v>
      </c>
      <c r="AT13" t="str">
        <v>Empagliflozin with metformin, Tablet containing 12.5 mg empagliflozin with 500 mg metformin hydrochloride, Oral, Jardiamet 12.5 mg/500 mg, Boehringer Ingelheim Pty Ltd</v>
      </c>
      <c r="AU13" t="str">
        <v>Ursodeoxycholic acid, Capsule 250 mg, Oral, Ursosan, Boucher &amp; Muir Pty Ltd</v>
      </c>
      <c r="AW13" t="str">
        <v>Dasatinib, Tablet 50 mg, Oral, Sprycel, Bristol-Myers Squibb Australia Pty Ltd</v>
      </c>
      <c r="AX13" t="str">
        <v>Dressing-antimicrobial-ribbon, Dressing 1 cm x 50 cm, For External Use, Sorbact Ribbon Gauze S98118, BSN medical (Aust.) Pty Ltd</v>
      </c>
      <c r="BB13" t="str">
        <v>Thalidomide, Capsule 100 mg, Oral, Thalomid, Celgene Pty Limited</v>
      </c>
      <c r="BC13" t="str">
        <v>Trastuzumab, Powder for I.V. infusion 440 mg with diluent, Injection, Herzuma, Celltrion Healthcare Australia Pty Ltd</v>
      </c>
      <c r="BD13" t="str">
        <v>Deferiprone, Tablet 1000 mg, Oral, Ferriprox, Chiesi Australia Pty Ltd</v>
      </c>
      <c r="BF13" t="str">
        <v>Bevacizumab, Solution for I.V. infusion 100 mg in 4 mL, Injection, Bevaciptin, Cipla Australia Pty Ltd</v>
      </c>
      <c r="BG13" t="str">
        <v>Diazepam, Tablet 5 mg, Oral, Valium, Clinect Pty Ltd</v>
      </c>
      <c r="BJ13" t="str">
        <v>Dressing-hydrocolloid (superficial wound-light exudate), Dressings 5 cm x 7 cm, 10, For External Use, Comfeel Plus Transparent 3530, Coloplast Pty Ltd</v>
      </c>
      <c r="BL13" t="str">
        <v>Dressing-hydrocolloid (cavity wound), Paste 30 g, For External Use, DuoDERM Paste 187930, ConvaTec Australia Pty Ltd</v>
      </c>
      <c r="BM13" t="str">
        <v>Glycomacropeptide and essential amino acids with vitamins and minerals, Sachets containing oral powder 40 g, 30 (Camino Pro Bettermilk), Oral, Camino Pro Bettermilk, Cortex Health Pty Ltd</v>
      </c>
      <c r="BP13" t="str">
        <v>Mesalazine, Sachet containing granules, 500 mg per sachet, Oral, Salofalk, Dr Falk Pharma Australia Pty Ltd</v>
      </c>
      <c r="BQ13" t="str">
        <v>Dasatinib, Tablet 100 mg, Oral, Dasatinib Dr.Reddy's, Dr Reddy's Laboratories (Australia) Pty Ltd</v>
      </c>
      <c r="BS13" t="str">
        <v>Salicylic acid with coal tar solution and pine tar, Scalp cleanser 20 mg-10 mg-10 mg per mL (2%-1%-1%), 250 mL, Application, Sebitar, Ego Pharmaceuticals Pty Ltd</v>
      </c>
      <c r="BU13" t="str">
        <v>Insulin isophane, Injection (human) 100 units per mL, 10 mL, Injection, Humulin NPH, Eli Lilly Australia Pty Ltd</v>
      </c>
      <c r="BX13" t="str">
        <v>Human menopausal gonadotrophin, Powder for injection 600 I.U. with solvent, Injection, Menopur 600, Ferring Pharmaceuticals Pty Limited</v>
      </c>
      <c r="CD13" t="str">
        <v>Aripiprazole, Tablet 10 mg, Oral, Aripiprazole generichealth, Generic Health Pty Ltd</v>
      </c>
      <c r="CE13" t="str">
        <v>Tenofovir, Tablet containing tenofovir disoproxil fumarate 300 mg, Oral, Viread, Gilead Sciences Pty Limited</v>
      </c>
      <c r="CF13" t="str">
        <v>Fluticasone furoate with vilanterol, Powder for oral inhalation in breath actuated device containing fluticasone furoate 200 micrograms with vilanterol 25 micrograms (as trifenatate) per dose, 30 doses, Inhalation by Mouth, Breo Ellipta 200/25, GlaxoSmithKline Australia Pty Ltd</v>
      </c>
      <c r="CL13" t="str">
        <v>Glyceryl trinitrate, Transdermal patch 18 mg, Transdermal, Minitran 5, iNova Pharmaceuticals (Australia) Pty Limited</v>
      </c>
      <c r="CN13" t="str">
        <v>Triptorelin, Powder for I.M. injection (prolonged release) 11.25 mg (as embonate) with solvent, syringe and needles, Injection, Diphereline, Ipsen Pty Ltd</v>
      </c>
      <c r="CO13" t="str">
        <v>Daratumumab, Solution concentrate for I.V. infusion 100 mg in 5 mL, Injection, Darzalex, Janssen-Cilag Pty Ltd</v>
      </c>
      <c r="CR13" t="str">
        <v>Zinc oxide, Compound suppositories, 12, Rectal, Anusol, Johnson &amp; Johnson Pacific Pty Limited</v>
      </c>
      <c r="CT13" t="str">
        <v>Clozapine, Tablet 200 mg, Oral, Clozitor, Juno Pharmaceuticals Pty Ltd</v>
      </c>
      <c r="DA13" t="str">
        <v>Etoposide, Capsule 100 mg, Oral, Vepesid, Link Medical Products Pty Ltd</v>
      </c>
      <c r="DD13" t="str">
        <v>Escitalopram, Tablet 20 mg (as oxalate), Oral, Lexapro, Lundbeck Australia Pty Ltd</v>
      </c>
      <c r="DF13" t="str">
        <v>Morphine, Capsule containing morphine sulfate pentahydrate 50 mg (containing sustained release pellets), Oral, Kapanol, Mayne Pharma International Pty Ltd</v>
      </c>
      <c r="DK13" t="str">
        <v>Desmopressin, Nasal spray (pump pack) containing desmopressin acetate 10 micrograms per actuation, 50 actuations, 5 mL, USP (Apotex), Nasal, Desmopressin Nasal Spray USP (Apotex), Medsurge Healthcare Pty Ltd</v>
      </c>
      <c r="DN13" t="str">
        <v>Lutropin alfa, Powder for injection 75 I.U. with solvent, Injection, Luveris, Merck Healthcare Pty Ltd</v>
      </c>
      <c r="DO13" t="str">
        <v>Fosaprepitant, Powder for I.V. infusion 150 mg, Injection, Emend IV, Merck Sharp &amp; Dohme (Australia) Pty Ltd</v>
      </c>
      <c r="DP13" t="str">
        <v>Bandage-tubular (short stocking), Bandage, small B/C size, For External Use, Tubigrip 1479, Molnlycke Health Care Pty Ltd</v>
      </c>
      <c r="DR13" t="str">
        <v>Fluticasone propionate with formoterol, Pressurised inhalation containing fluticasone propionate 250 micrograms with formoterol fumarate dihydrate 10 micrograms per dose, 120 doses, Inhalation by Mouth, flutiform 250/10, Mundipharma Pty Limited</v>
      </c>
      <c r="DW13" t="str">
        <v>Amlodipine with valsartan and hydrochlorothiazide, Tablet 5 mg (as besilate)-160 mg-12.5 mg, Oral, Amlodipine/Valsartan/HCT Novartis 5/160/12.5, Novartis Pharmaceuticals Australia Pty Limited</v>
      </c>
      <c r="DX13" t="str">
        <v>Insulin degludec with insulin aspart, Injections, cartridges, 70 units-30 units per mL, 3 mL, 5, Injection, Ryzodeg Penfill, Novo Nordisk Pharmaceuticals Pty. Limited</v>
      </c>
      <c r="DY13" t="str">
        <v>Amino acid formula with vitamins and minerals without methionine, Oral powder 400 g (HCU Anamix infant), Oral, HCU Anamix infant, Nutricia Australia Pty Limited</v>
      </c>
      <c r="EC13" t="str">
        <v>Corifollitropin alfa, Solution for injection 150 micrograms in 0.5 mL single dose pre-filled syringe, Injection, Elonva, Organon Pharma Pty Ltd</v>
      </c>
      <c r="ED13" t="str">
        <v>Progesterone, Pessary 200 mg, Vaginal, Oripro, Orion Laboratories Pty. Ltd.</v>
      </c>
      <c r="EE13" t="str">
        <v>Toremifene, Tablet 60 mg (as citrate), Oral, Fareston, Orion Pharma (Aus) Pty Limited</v>
      </c>
      <c r="EF13" t="str">
        <v>Sodium phenylbutyrate, Granules 483 mg per g, 174 g, Oral, Pheburane, Orpharma Pty Ltd</v>
      </c>
      <c r="EH13" t="str">
        <v>Dressing-hydrocolloid (superficial wound-light exudate), Dressings 10 cm x 10 cm, 10, For External Use, Hydrocoll Thin 900758, Paul Hartmann Pty Ltd</v>
      </c>
      <c r="EI13" t="str">
        <v>Glycerol, Suppositories 2.8 g, 12, Rectal, Petrus Pharmaceuticals Pty Ltd, Petrus Pharmaceuticals Pty Ltd</v>
      </c>
      <c r="EJ13" t="str">
        <v>Azithromycin, Powder for oral suspension 200 mg (as dihydrate) per 5 mL, 15 mL, Oral, Zithromax, Pfizer Australia Pty Ltd</v>
      </c>
      <c r="EK13" t="str">
        <v>Ganciclovir, Powder for I.V. infusion 500 mg (as sodium), Injection, Cymevene, Pharmaco (Australia) Limited</v>
      </c>
      <c r="EL13" t="str">
        <v>Cefuroxime, Tablet 250 mg (as axetil), Oral, Pharmacor Cefuroxime, Pharmacor Pty Limited</v>
      </c>
      <c r="EM13" t="str">
        <v>Sodium acid phosphate, Tablet, compound effervescent, equivalent to 500 mg phosphorus, Oral, PHOSPHATE PHEBRA, Phebra Pty Ltd</v>
      </c>
      <c r="ET13" t="str">
        <v>Epoetin beta, Injection 4,000 units in 0.3 mL pre-filled syringe, Injection, NeoRecormon, Roche Products Pty Ltd</v>
      </c>
      <c r="EU13" t="str">
        <v>Amisulpride, Tablet 100 mg, Oral, Amisulpride Sandoz Pharma, Sandoz Pty Ltd</v>
      </c>
      <c r="EV13" t="str">
        <v>Amisulpride, Tablet 400 mg, Oral, Amisulpride 400 Winthrop, sanofi-aventis Australia Pty Ltd</v>
      </c>
      <c r="EZ13" t="str">
        <v>Ferric carboxymaltose, Injection 500 mg (iron) in 10 mL, Injection, Ferinject, Seqirus (Australia) Pty Ltd</v>
      </c>
      <c r="FA13" t="str">
        <v>Perindopril with amlodipine, Tablet containing 10 mg perindopril arginine with 5 mg amlodipine (as besilate), Oral, Coveram 10/5, Servier Laboratories (Aust.) Pty. Ltd.</v>
      </c>
      <c r="FC13" t="str">
        <v>Dressing-alginate (superficial wound), Dressings 10 cm x 10 cm, 10, For External Use, Algisite M 66000520, Smith &amp; Nephew Pty Limited</v>
      </c>
      <c r="FL13" t="str">
        <v>Isotretinoin, Capsule 10 mg, Oral, Dermatane, Strides Pharma Science Pty Ltd</v>
      </c>
      <c r="FM13" t="str">
        <v>Cefaclor, Powder for oral suspension 250 mg (as monohydrate) per 5 mL, 75 mL, Oral, Cefaclor SUN, Sun Pharma ANZ Pty Ltd</v>
      </c>
      <c r="FP13" t="str">
        <v>Brigatinib, Tablet 90 mg, Oral, Alunbrig, Takeda Pharmaceuticals Australia Pty. Ltd.</v>
      </c>
      <c r="FT13" t="str">
        <v>Bortezomib, Powder for injection 3.5 mg, Injection, BORTEZOMIB-TEVA, Teva Pharma Australia Pty Ltd</v>
      </c>
      <c r="FW13" t="str">
        <v>Lacosamide, Tablet 150 mg, Oral, Vimpat, UCB Australia Proprietary Limited</v>
      </c>
      <c r="FZ13" t="str">
        <v>Gabapentin, Tablet 800 mg, Oral, Neurontin, Upjohn Australia Pty Ltd</v>
      </c>
      <c r="GA13" t="str">
        <v>Dressing poly-absorbent fibre lipidocolloid with sucrose octasulfate-moderate exudate, Dressings 15 cm x 20 cm, 10, For External Use, UrgoStart Plus Pad 100422, Urgo Medical Australia Pty Ltd</v>
      </c>
      <c r="GB13" t="str">
        <v>Lumacaftor with ivacaftor, Sachet containing granules, lumacaftor 75 mg and ivacaftor 94 mg, Oral, Orkambi, Vertex Pharmaceuticals (Australia) Pty. Ltd.</v>
      </c>
      <c r="GC13" t="str">
        <v>Estradiol and estradiol with dydrogesterone, Pack containing 14 tablets estradiol 1 mg and 14 tablets estradiol 1 mg with dydrogesterone 10 mg, Oral, Femoston 1/10, Viatris Pty Ltd</v>
      </c>
      <c r="GE13" t="str">
        <v>Dolutegravir, Tablet 50 mg (as sodium), Oral, Tivicay, ViiV Healthcare Pty Ltd</v>
      </c>
      <c r="GF13" t="str">
        <v>Amino acid formula with vitamins and minerals without phenylalanine and tyrosine, Oral liquid 130 mL, 30 (TYR cooler 15), Oral, TYR cooler 15, Vitaflo Australia Pty Limited</v>
      </c>
      <c r="GG13" t="str">
        <v>Amitriptyline, Tablet containing amitriptyline hydrochloride 25 mg, Oral, AMITRIPTYLINE-WGR, WAGNER PHARMACEUTICALS PTY LTD</v>
      </c>
    </row>
    <row r="14" spans="1:189" ht="58" x14ac:dyDescent="0.35">
      <c r="A14" s="99" t="s">
        <v>346</v>
      </c>
      <c r="B14" s="99" t="s">
        <v>347</v>
      </c>
      <c r="C14" s="99" t="s">
        <v>148</v>
      </c>
      <c r="D14" s="99" t="s">
        <v>348</v>
      </c>
      <c r="E14" s="99" t="s">
        <v>233</v>
      </c>
      <c r="F14" s="99" t="str">
        <v>AMICUS THERAPEUTICS PTY LTD</v>
      </c>
      <c r="G14" s="99" t="s">
        <v>7291</v>
      </c>
      <c r="H14" s="99" t="str">
        <f t="shared" si="0"/>
        <v>Abiraterone, Tablet containing abiraterone acetate 250 mg, Oral, Zytiga, Janssen-Cilag Pty Ltd</v>
      </c>
      <c r="J14" t="str">
        <v>Tapes-non-woven retention (polyacrylate), Roll 2.5 cm x 9.1 m, For External Use, Medipore 2961, 3M Pharmaceuticals Australia Pty Ltd</v>
      </c>
      <c r="K14" t="str">
        <v>Fentanyl, Tablet (sublingual) 800 micrograms (as citrate), Sublingual, Abstral, A.Menarini Australia Pty Limited</v>
      </c>
      <c r="M14" t="str">
        <v>Brimonidine, Eye drops containing brimonidine tartrate 1.5 mg per mL, 5 mL, Application to the Eye, Alphagan P 1.5, AbbVie Pty Ltd</v>
      </c>
      <c r="N14" t="str">
        <v>Docetaxel, Solution concentrate for I.V. infusion 80 mg in 4 mL, Injection, Docetaxel Accord, Accord Healthcare Pty. Ltd.</v>
      </c>
      <c r="P14" t="str">
        <v>Cefepime, Powder for injection 2 g (as hydrochloride), Injection, Cefepime-AFT, AFT Pharmaceuticals (AU) Pty Ltd</v>
      </c>
      <c r="Q14" t="str">
        <v>Polyethylene glycol 400 with propylene glycol, Eye drops 4 mg-3 mg per mL, single dose units 0.8 mL, 28, Application to the Eye, Systane, Alcon Laboratories (Australia) Pty Ltd</v>
      </c>
      <c r="S14" t="str">
        <v>Adrenaline (epinephrine), I.M. injection 300 micrograms in 0.3 mL single dose syringe auto-injector, Injection, Adrenaline Viatris, Alphapharm Pty Ltd</v>
      </c>
      <c r="T14" t="str">
        <v>Lanreotide, Injection 90 mg (as acetate) in single dose pre-filled syringe, Injection, Mytolac, Amdipharm Mercury (Australia) Pty Limited</v>
      </c>
      <c r="U14" t="str">
        <v>Darbepoetin alfa, Injection 150 micrograms in 0.3 mL pre-filled injection pen, Injection, Aranesp SureClick, Amgen Australia Pty Limited</v>
      </c>
      <c r="W14" t="str">
        <v>Citalopram, Tablet 40 mg (as hydrobromide), Oral, Citalopram AN, Amneal Pharmaceuticals Pty Ltd</v>
      </c>
      <c r="Y14" t="str">
        <v>Allopurinol, Tablet 100 mg, Oral, APO-ALLOPURINOL, Apotex Pty Ltd</v>
      </c>
      <c r="Z14" t="str">
        <v>Amiodarone, Tablet containing amiodarone hydrochloride 200 mg, Oral, Amdarone, Arrotex Pharmaceuticals Pty Ltd</v>
      </c>
      <c r="AA14" t="str">
        <v>Amisulpride, Tablet 400 mg, Oral, Amipride 400, Arrow Pharma Pty Ltd</v>
      </c>
      <c r="AC14" t="str">
        <v>Amlodipine, Tablet 5 mg (as besilate), Oral, Norvasc, Aspen Pharmacare Australia Pty Limited</v>
      </c>
      <c r="AD14" t="str">
        <v>Tamsulosin hydrochloride, Tablet 400 micrograms (prolonged release), Oral, Flomaxtra, Astellas Pharma Australia Pty Ltd</v>
      </c>
      <c r="AE14" t="str">
        <v>Budesonide with formoterol, Powder for oral inhalation in breath actuated device containing budesonide 400 micrograms with formoterol fumarate dihydrate 12 micrograms per dose, 60 doses, Inhalation by Mouth, Symbicort TURBUHALER 400/12, AstraZeneca Pty Ltd</v>
      </c>
      <c r="AG14" t="str">
        <v>Azathioprine, Tablet 25 mg, Oral, NOUMED AZATHIOPRINE, Avallon Pharmaceuticals Pty Limited</v>
      </c>
      <c r="AJ14" t="str">
        <v>Mitozantrone, Injection 20 mg (as hydrochloride) in 10 mL, Injection, Onkotrone, Baxter Healthcare Pty Limited</v>
      </c>
      <c r="AK14" t="str">
        <v>Finerenone, Tablet 10 mg, Oral, Kerendia, Bayer Australia Ltd</v>
      </c>
      <c r="AT14" t="str">
        <v>Empagliflozin with metformin, Tablet containing 5 mg empagliflozin with 1 g metformin hydrochloride, Oral, Jardiamet 5 mg/1000 mg, Boehringer Ingelheim Pty Ltd</v>
      </c>
      <c r="AU14" t="str">
        <v>Vancomycin, Capsule 125 mg (125,000 I.U.) (as hydrochloride), Oral, Vancomycin BNM 125mg, Boucher &amp; Muir Pty Ltd</v>
      </c>
      <c r="AW14" t="str">
        <v>Dasatinib, Tablet 70 mg, Oral, Sprycel, Bristol-Myers Squibb Australia Pty Ltd</v>
      </c>
      <c r="AX14" t="str">
        <v>Dressing-antimicrobial-ribbon, Dressing 5 cm x 200 cm, For External Use, Sorbact Ribbon Gauze S98120, BSN medical (Aust.) Pty Ltd</v>
      </c>
      <c r="BB14" t="str">
        <v>Thalidomide, Capsule 50 mg, Oral, Thalomid, Celgene Pty Limited</v>
      </c>
      <c r="BD14" t="str">
        <v>Deferiprone, Tablet 500 mg, Oral, Ferriprox, Chiesi Australia Pty Ltd</v>
      </c>
      <c r="BF14" t="str">
        <v>Bevacizumab, Solution for I.V. infusion 400 mg in 16 mL, Injection, Bevaciptin, Cipla Australia Pty Ltd</v>
      </c>
      <c r="BG14" t="str">
        <v>Ethosuximide, Capsule 250 mg (s19A), Oral, Ethosuximide Essential Generics (UK), Clinect Pty Ltd</v>
      </c>
      <c r="BJ14" t="str">
        <v>Dressing-hydrocolloid (superficial wound-light exudate), Dressings 9 cm x 14 cm, 10, For External Use, Comfeel Plus Transparent 3536, Coloplast Pty Ltd</v>
      </c>
      <c r="BL14" t="str">
        <v>Dressing-hydrocolloid (superficial wound-light exudate), Dressings 10 cm x 10 cm, 10, For External Use, DuoDERM Extra Thin 187955, ConvaTec Australia Pty Ltd</v>
      </c>
      <c r="BM14" t="str">
        <v>Glycomacropeptide and essential amino acids with vitamins and minerals, Sachets containing oral powder 49 g, 30 (Camino Pro Bettermilk), Oral, Camino Pro Bettermilk, Cortex Health Pty Ltd</v>
      </c>
      <c r="BP14" t="str">
        <v>Mesalazine, Suppository (moulded) 1 g, Rectal, Salofalk, Dr Falk Pharma Australia Pty Ltd</v>
      </c>
      <c r="BQ14" t="str">
        <v>Dasatinib, Tablet 20 mg, Oral, Dasatinib Dr.Reddy's, Dr Reddy's Laboratories (Australia) Pty Ltd</v>
      </c>
      <c r="BS14" t="str">
        <v>Skin emollient, Bath oil 500 mL, Application, QV Bath Oil, Ego Pharmaceuticals Pty Ltd</v>
      </c>
      <c r="BU14" t="str">
        <v>Insulin isophane, Injections (human), cartridges, 100 units per mL, 3 mL, 5, Injection, Humulin NPH, Eli Lilly Australia Pty Ltd</v>
      </c>
      <c r="BX14" t="str">
        <v>Mesalazine, Enemas 1 g in 100 mL, 7, Rectal, Pentasa, Ferring Pharmaceuticals Pty Limited</v>
      </c>
      <c r="CD14" t="str">
        <v>Aripiprazole, Tablet 10 mg, Oral, Aripiprazole GH, Generic Health Pty Ltd</v>
      </c>
      <c r="CF14" t="str">
        <v>Fluticasone furoate, Powder for oral inhalation in breath actuated device containing fluticasone furoate 100 micrograms per dose, 30 doses, Inhalation by Mouth, Arnuity Ellipta, GlaxoSmithKline Australia Pty Ltd</v>
      </c>
      <c r="CL14" t="str">
        <v>Glyceryl trinitrate, Transdermal patch 36 mg, Transdermal, Minitran 10, iNova Pharmaceuticals (Australia) Pty Limited</v>
      </c>
      <c r="CN14" t="str">
        <v>Triptorelin, Powder for I.M. injection (prolonged release) 22.5 mg (as embonate) with solvent, syringe and needles, Injection, Diphereline, Ipsen Pty Ltd</v>
      </c>
      <c r="CO14" t="str">
        <v>Daratumumab, Solution concentrate for I.V. infusion 400 mg in 20 mL, Injection, Darzalex, Janssen-Cilag Pty Ltd</v>
      </c>
      <c r="CT14" t="str">
        <v>Clozapine, Tablet 25 mg, Oral, Clozitor, Juno Pharmaceuticals Pty Ltd</v>
      </c>
      <c r="DA14" t="str">
        <v>Etoposide, Capsule 50 mg, Oral, Vepesid, Link Medical Products Pty Ltd</v>
      </c>
      <c r="DD14" t="str">
        <v>Flupentixol decanoate, Oily I.M. injection 100 mg in 1 mL, Injection, Fluanxol Concentrated Depot, Lundbeck Australia Pty Ltd</v>
      </c>
      <c r="DF14" t="str">
        <v>Oxycodone, Tablet containing oxycodone hydrochloride 5 mg, Oral, Mayne Pharma Oxycodone IR, Mayne Pharma International Pty Ltd</v>
      </c>
      <c r="DK14" t="str">
        <v>Fludrocortisone, Tablet containing fludrocortisone acetate 100 micrograms, Oral, FLUDROCORTISONE MEDSURGE, Medsurge Healthcare Pty Ltd</v>
      </c>
      <c r="DN14" t="str">
        <v>Progesterone, Vaginal gel (prolonged release) 90 mg in single dose pre-filled applicator, Vaginal, Crinone 8%, Merck Healthcare Pty Ltd</v>
      </c>
      <c r="DO14" t="str">
        <v>Ivermectin, Tablet 3 mg, Oral, Stromectol, Merck Sharp &amp; Dohme (Australia) Pty Ltd</v>
      </c>
      <c r="DP14" t="str">
        <v>Bandage-tubular, Bandage 10 cm x 1 m, For External Use, Tubigrip F 1548, Molnlycke Health Care Pty Ltd</v>
      </c>
      <c r="DR14" t="str">
        <v>Fluticasone propionate with formoterol, Pressurised inhalation containing fluticasone propionate 50 micrograms with formoterol fumarate dihydrate 5 micrograms per dose, 120 doses, Inhalation by Mouth, flutiform 50/5, Mundipharma Pty Limited</v>
      </c>
      <c r="DW14" t="str">
        <v>Amlodipine with valsartan and hydrochlorothiazide, Tablet 5 mg (as besilate)-160 mg-12.5 mg, Oral, Exforge HCT 5/160/12.5, Novartis Pharmaceuticals Australia Pty Limited</v>
      </c>
      <c r="DX14" t="str">
        <v>Insulin degludec with insulin aspart, Injections, pre-filled pen, 70 units-30 units per mL, 3 mL, 5, Injection, Ryzodeg Flextouch, Novo Nordisk Pharmaceuticals Pty. Limited</v>
      </c>
      <c r="DY14" t="str">
        <v>Amino acid formula with vitamins and minerals without methionine, Oral powder 500 g (XMET Maxamum), Oral, XMET Maxamum, Nutricia Australia Pty Limited</v>
      </c>
      <c r="EC14" t="str">
        <v>Etonogestrel, Subcutaneous implant 68 mg, Implantation, Implanon NXT, Organon Pharma Pty Ltd</v>
      </c>
      <c r="EH14" t="str">
        <v>Dressing-hydrocolloid (superficial wound-moderate exudate), Dressings 10 cm x 10 cm, 10, For External Use, Hydrocoll 900744, Paul Hartmann Pty Ltd</v>
      </c>
      <c r="EI14" t="str">
        <v>Glycerol, Suppositories 700 mg, 12, Rectal, Petrus Pharmaceuticals Pty Ltd, Petrus Pharmaceuticals Pty Ltd</v>
      </c>
      <c r="EJ14" t="str">
        <v>Azithromycin, Tablet 500 mg (as dihydrate), Oral, Zithromax, Pfizer Australia Pty Ltd</v>
      </c>
      <c r="EK14" t="str">
        <v>Olanzapine, Powder for injection 210 mg (as pamoate monohydrate) with diluent, Injection, Zyprexa Relprevv, Pharmaco (Australia) Limited</v>
      </c>
      <c r="EL14" t="str">
        <v>Cetirizine hydrochloride, Tablet 10 mg, Oral, Trust Cetirizine, Pharmacor Pty Limited</v>
      </c>
      <c r="EM14" t="str">
        <v>Sulthiame, Tablet 200 mg, Oral, Ospolot, Phebra Pty Ltd</v>
      </c>
      <c r="ET14" t="str">
        <v>Epoetin beta, Injection 5,000 units in 0.3 mL pre-filled syringe, Injection, NeoRecormon, Roche Products Pty Ltd</v>
      </c>
      <c r="EU14" t="str">
        <v>Amisulpride, Tablet 200 mg, Oral, Amisulpride Sandoz Pharma, Sandoz Pty Ltd</v>
      </c>
      <c r="EV14" t="str">
        <v>Amisulpride, Tablet 400 mg, Oral, Solian 400, sanofi-aventis Australia Pty Ltd</v>
      </c>
      <c r="EZ14" t="str">
        <v>Paraffin, Eye drops containing liquid paraffin, glycerol, tyloxapol, poloxamer-188, trometamol hydrochloride, trometamol, cetalkonium chloride, 10 mL (preservative free), Application to the Eye, Cationorm, Seqirus (Australia) Pty Ltd</v>
      </c>
      <c r="FA14" t="str">
        <v>Perindopril with amlodipine, Tablet containing 10 mg perindopril arginine with 5 mg amlodipine (as besilate), Oral, Reaptan 10/5, Servier Laboratories (Aust.) Pty. Ltd.</v>
      </c>
      <c r="FC14" t="str">
        <v>Dressing-alginate (superficial wound), Dressings 15 cm x 20 cm, 10, For External Use, Algisite M 66000521, Smith &amp; Nephew Pty Limited</v>
      </c>
      <c r="FL14" t="str">
        <v>Isotretinoin, Capsule 20 mg, Oral, Dermatane, Strides Pharma Science Pty Ltd</v>
      </c>
      <c r="FM14" t="str">
        <v>Ciclosporin, Eye drops 900 micrograms per mL, single dose units 0.25 mL, 60, Application to the Eye, Cequa, Sun Pharma ANZ Pty Ltd</v>
      </c>
      <c r="FP14" t="str">
        <v>Guanfacine, Tablet 1 mg (as hydrochloride), Oral, Intuniv, Takeda Pharmaceuticals Australia Pty. Ltd.</v>
      </c>
      <c r="FT14" t="str">
        <v>Budesonide with formoterol, Powder for oral inhalation in breath actuated device containing budesonide 200 micrograms with formoterol fumarate dihydrate 6 micrograms per dose, 120 doses, Inhalation by Mouth, BiResp Spiromax, Teva Pharma Australia Pty Ltd</v>
      </c>
      <c r="FW14" t="str">
        <v>Lacosamide, Tablet 200 mg, Oral, Vimpat, UCB Australia Proprietary Limited</v>
      </c>
      <c r="FZ14" t="str">
        <v>Phenytoin, Capsule containing phenytoin sodium 100 mg, Oral, Dilantin Sodium, Upjohn Australia Pty Ltd</v>
      </c>
      <c r="GA14" t="str">
        <v>Dressing-contact layer lipidocolloid with sucrose octasulfate, Dressings 10 cm x 10 cm, 10, For External Use, UrgoStart Contact-Interface-Tul 100380, Urgo Medical Australia Pty Ltd</v>
      </c>
      <c r="GB14" t="str">
        <v>Lumacaftor with ivacaftor, Tablet containing lumacaftor 100 mg with ivacaftor 125 mg, Oral, Orkambi, Vertex Pharmaceuticals (Australia) Pty. Ltd.</v>
      </c>
      <c r="GC14" t="str">
        <v>Estradiol and estradiol with dydrogesterone, Pack containing 14 tablets estradiol 2 mg and 14 tablets estradiol 2 mg with dydrogesterone 10 mg, Oral, Femoston 2/10, Viatris Pty Ltd</v>
      </c>
      <c r="GE14" t="str">
        <v>Fosamprenavir, Tablet 700 mg (as calcium), Oral, Telzir, ViiV Healthcare Pty Ltd</v>
      </c>
      <c r="GF14" t="str">
        <v>Amino acid formula with vitamins and minerals without phenylalanine and tyrosine, Oral liquid 174 mL, 30 (TYR cooler 20), Oral, TYR cooler 20, Vitaflo Australia Pty Limited</v>
      </c>
      <c r="GG14" t="str">
        <v>Amlodipine, Tablet 10 mg (as besilate), Oral, AMLODIPINE-WGR, WAGNER PHARMACEUTICALS PTY LTD</v>
      </c>
    </row>
    <row r="15" spans="1:189" ht="58" x14ac:dyDescent="0.35">
      <c r="A15" s="99" t="s">
        <v>346</v>
      </c>
      <c r="B15" s="99" t="s">
        <v>349</v>
      </c>
      <c r="C15" s="99" t="s">
        <v>148</v>
      </c>
      <c r="D15" s="99" t="s">
        <v>348</v>
      </c>
      <c r="E15" s="99" t="s">
        <v>233</v>
      </c>
      <c r="F15" s="99" t="str">
        <v>Amneal Pharmaceuticals Pty Ltd</v>
      </c>
      <c r="G15" s="99" t="s">
        <v>163</v>
      </c>
      <c r="H15" s="99" t="str">
        <f t="shared" si="0"/>
        <v>Abiraterone, Tablet containing abiraterone acetate 500 mg, Oral, Zytiga, Janssen-Cilag Pty Ltd</v>
      </c>
      <c r="J15" t="str">
        <v>Tapes-plaster adhesive hypoallergenic, Roll (dispenser) 1.9 cm x 5.4 m, For External Use, Nexcare Durable Cloth First Aid Tape 799, 3M Pharmaceuticals Australia Pty Ltd</v>
      </c>
      <c r="K15" t="str">
        <v>Ferric derisomaltose, Injection 1000 mg (iron) in 10 mL, Injection, Monofer, A.Menarini Australia Pty Limited</v>
      </c>
      <c r="M15" t="str">
        <v>Brimonidine, Eye drops containing brimonidine tartrate 2 mg per mL, 5 mL, Application to the Eye, Alphagan, AbbVie Pty Ltd</v>
      </c>
      <c r="N15" t="str">
        <v>Doxorubicin, Solution for I.V. injection or intravesical administration containing doxorubicin hydrochloride 200 mg in 100 mL single dose vial, Injection/Intravesical, Doxorubicin ACC, Accord Healthcare Pty. Ltd.</v>
      </c>
      <c r="P15" t="str">
        <v>Ceftriaxone, Powder for injection 1 g (as sodium), Injection, Ceftriaxone-AFT, AFT Pharmaceuticals (AU) Pty Ltd</v>
      </c>
      <c r="Q15" t="str">
        <v>Polyethylene glycol 400 with propylene glycol, Eye drops 4 mg-3 mg per mL, single dose units 0.8 mL, 30, Application to the Eye, Systane, Alcon Laboratories (Australia) Pty Ltd</v>
      </c>
      <c r="S15" t="str">
        <v>Adrenaline (epinephrine), I.M. injection 300 micrograms in 0.3 mL single dose syringe auto-injector, Injection, EpiPen, Alphapharm Pty Ltd</v>
      </c>
      <c r="T15" t="str">
        <v>Nortriptyline, Tablet 10 mg (as hydrochloride), Oral, NortriTABS 10 mg, Amdipharm Mercury (Australia) Pty Limited</v>
      </c>
      <c r="U15" t="str">
        <v>Darbepoetin alfa, Injection 150 micrograms in 0.3 mL pre-filled syringe, Injection, Aranesp, Amgen Australia Pty Limited</v>
      </c>
      <c r="W15" t="str">
        <v>Clarithromycin, Tablet 250 mg, Oral, Clarithromycin AN, Amneal Pharmaceuticals Pty Ltd</v>
      </c>
      <c r="Y15" t="str">
        <v>Allopurinol, Tablet 300 mg, Oral, Allopurinol APOTEX, Apotex Pty Ltd</v>
      </c>
      <c r="Z15" t="str">
        <v>Amoxicillin with clavulanic acid, Tablet containing 500 mg amoxicillin (as trihydrate) with 125 mg clavulanic acid (as potassium clavulanate), Oral, APX-Amoxicillin/Clavulanic Acid, Arrotex Pharmaceuticals Pty Ltd</v>
      </c>
      <c r="AA15" t="str">
        <v>Amitriptyline, Tablet containing amitriptyline hydrochloride 10 mg, Oral, ENTRIP, Arrow Pharma Pty Ltd</v>
      </c>
      <c r="AC15" t="str">
        <v>Amoxicillin with clavulanic acid, Powder for oral suspension containing 400 mg amoxicillin (as trihydrate) with 57 mg clavulanic acid (as potassium clavulanate) per 5 mL, 60 mL, Oral, Augmentin Duo 400, Aspen Pharmacare Australia Pty Limited</v>
      </c>
      <c r="AE15" t="str">
        <v>Budesonide with formoterol, Pressurised inhalation containing budesonide 100 micrograms with formoterol fumarate dihydrate 3 micrograms per dose, 120 doses, Inhalation by Mouth, Rilast RAPIHALER 100/3, AstraZeneca Pty Ltd</v>
      </c>
      <c r="AG15" t="str">
        <v>Azathioprine, Tablet 50 mg, Oral, NOUMED AZATHIOPRINE, Avallon Pharmaceuticals Pty Limited</v>
      </c>
      <c r="AJ15" t="str">
        <v>Mitozantrone, Injection 25 mg (as hydrochloride) in 12.5 mL, Injection, Onkotrone, Baxter Healthcare Pty Limited</v>
      </c>
      <c r="AK15" t="str">
        <v>Finerenone, Tablet 20 mg, Oral, Kerendia, Bayer Australia Ltd</v>
      </c>
      <c r="AT15" t="str">
        <v>Empagliflozin with metformin, Tablet containing 5 mg empagliflozin with 500 mg metformin hydrochloride, Oral, Jardiamet 5 mg/500 mg, Boehringer Ingelheim Pty Ltd</v>
      </c>
      <c r="AU15" t="str">
        <v>Vancomycin, Capsule 250 mg (250,000 I.U.) (as hydrochloride), Oral, Vancomycin BNM 250mg, Boucher &amp; Muir Pty Ltd</v>
      </c>
      <c r="AW15" t="str">
        <v>Deucravacitinib, Tablet 6 mg, Oral, Sotyktu, Bristol-Myers Squibb Australia Pty Ltd</v>
      </c>
      <c r="AX15" t="str">
        <v>Dressing-gauze (absorbent pad), Pads 10 cm x 10 cm, 100, For External Use, Handy 71117-06, BSN medical (Aust.) Pty Ltd</v>
      </c>
      <c r="BD15" t="str">
        <v>Mesalazine, Tablet 1.6 g (enteric coated), Oral, Asacol, Chiesi Australia Pty Ltd</v>
      </c>
      <c r="BF15" t="str">
        <v>Bisoprolol, Tablet containing bisoprolol fumarate 10 mg, Oral, Cipla Bisoprolol, Cipla Australia Pty Ltd</v>
      </c>
      <c r="BG15" t="str">
        <v>Ethosuximide, Capsule 250 mg, Oral, Zarontin, Clinect Pty Ltd</v>
      </c>
      <c r="BJ15" t="str">
        <v>Dressing-hydrocolloid (superficial wound-moderate exudate), Butterfly shape 7 cm, For External Use, Comfeel Plus Pressure Relieving 3350, Coloplast Pty Ltd</v>
      </c>
      <c r="BL15" t="str">
        <v>Dressing-hydrocolloid (superficial wound-moderate exudate), Dressings (10 cm x 10 cm), 5, For External Use, DuoDERM CGF 187660, ConvaTec Australia Pty Ltd</v>
      </c>
      <c r="BM15" t="str">
        <v>High fat formula with vitamins, minerals and trace elements and low in protein and carbohydrate, Oral liquid 250 mL, 30 (KetoVie 3:1), Oral, KetoVie 3:1, Cortex Health Pty Ltd</v>
      </c>
      <c r="BP15" t="str">
        <v>Mesalazine, Tablet 1 g (enteric coated), Oral, Salofalk, Dr Falk Pharma Australia Pty Ltd</v>
      </c>
      <c r="BQ15" t="str">
        <v>Dasatinib, Tablet 50 mg, Oral, Dasatinib Dr.Reddy's, Dr Reddy's Laboratories (Australia) Pty Ltd</v>
      </c>
      <c r="BS15" t="str">
        <v>Sunscreens, Cream 75 g, Application, Sunsense Sensitive SPF 50+, Ego Pharmaceuticals Pty Ltd</v>
      </c>
      <c r="BU15" t="str">
        <v>Insulin lispro with insulin lispro protamine suspension, Injections (human analogue), cartridges, 25 units-75 units per mL, 3 mL, 5, Injection, Humalog Mix25 KwikPen, Eli Lilly Australia Pty Ltd</v>
      </c>
      <c r="BX15" t="str">
        <v>Mesalazine, Sachet containing prolonged release granules, 1 g per sachet, Oral, Pentasa, Ferring Pharmaceuticals Pty Limited</v>
      </c>
      <c r="CD15" t="str">
        <v>Aripiprazole, Tablet 15 mg, Oral, Aripiprazole generichealth, Generic Health Pty Ltd</v>
      </c>
      <c r="CF15" t="str">
        <v>Fluticasone furoate, Powder for oral inhalation in breath actuated device containing fluticasone furoate 200 micrograms per dose, 30 doses, Inhalation by Mouth, Arnuity Ellipta, GlaxoSmithKline Australia Pty Ltd</v>
      </c>
      <c r="CL15" t="str">
        <v>Glyceryl trinitrate, Transdermal patch 54 mg, Transdermal, Minitran 15, iNova Pharmaceuticals (Australia) Pty Limited</v>
      </c>
      <c r="CN15" t="str">
        <v>Triptorelin, Powder for I.M. injection (prolonged release) 3.75 mg (as embonate) with solvent, syringe and needles, Injection, Diphereline, Ipsen Pty Ltd</v>
      </c>
      <c r="CO15" t="str">
        <v>Daratumumab, Solution for subcutaneous injection containing daratumumab 1800 mg in 15 mL, Injection, Darzalex SC, Janssen-Cilag Pty Ltd</v>
      </c>
      <c r="CT15" t="str">
        <v>Clozapine, Tablet 50 mg, Oral, Clozitor, Juno Pharmaceuticals Pty Ltd</v>
      </c>
      <c r="DA15" t="str">
        <v>Etoposide, Powder for I.V. infusion 1 g (as phosphate), Injection, Etopophos, Link Medical Products Pty Ltd</v>
      </c>
      <c r="DD15" t="str">
        <v>Flupentixol decanoate, Oily I.M. injection 20 mg in 1 mL, Injection, Fluanxol Depot, Lundbeck Australia Pty Ltd</v>
      </c>
      <c r="DF15" t="str">
        <v>Silodosin, Capsule 4 mg, Oral, Urorec, Mayne Pharma International Pty Ltd</v>
      </c>
      <c r="DK15" t="str">
        <v>Fosaprepitant, Powder for I.V. infusion 150 mg, Injection, FOSAPREPITANT MEDSURGE, Medsurge Healthcare Pty Ltd</v>
      </c>
      <c r="DN15" t="str">
        <v>Somatropin, Solution for injection 12 mg (36 i.u.) in 1.5 mL cartridge (with preservative), Injection, Saizen, Merck Healthcare Pty Ltd</v>
      </c>
      <c r="DO15" t="str">
        <v>Molnupiravir, Capsule 200 mg, Oral, Lagevrio, Merck Sharp &amp; Dohme (Australia) Pty Ltd</v>
      </c>
      <c r="DP15" t="str">
        <v>Bandage-tubular, Bandage 6.25 cm x 1 m, For External Use, Tubigrip B 1520, Molnlycke Health Care Pty Ltd</v>
      </c>
      <c r="DR15" t="str">
        <v>Hydromorphone, Injection containing hydromorphone hydrochloride 10 mg in 1 mL, Injection, Dilaudid-HP, Mundipharma Pty Limited</v>
      </c>
      <c r="DW15" t="str">
        <v>Amlodipine with valsartan and hydrochlorothiazide, Tablet 5 mg (as besilate)-160 mg-12.5 mg, Oral, Valsartan/Amlodipine/HCT Novartis 160/5/12.5, Novartis Pharmaceuticals Australia Pty Limited</v>
      </c>
      <c r="DX15" t="str">
        <v>Insulin detemir, Injections (human analogue), cartridges, 100 units per mL, 3 mL, 5, Injection, Levemir FlexPen, Novo Nordisk Pharmaceuticals Pty. Limited</v>
      </c>
      <c r="DY15" t="str">
        <v>Amino acid formula with vitamins and minerals without methionine, Sachets containing oral powder 29 g, 30 (HCU Lophlex), Oral, HCU Lophlex, Nutricia Australia Pty Limited</v>
      </c>
      <c r="EC15" t="str">
        <v>Finasteride, Tablet 5 mg, Oral, Proscar, Organon Pharma Pty Ltd</v>
      </c>
      <c r="EH15" t="str">
        <v>Dressing-hydrocolloid (superficial wound-moderate exudate), Dressings 15 cm x 15 cm, 10, For External Use, Hydrocoll 900936, Paul Hartmann Pty Ltd</v>
      </c>
      <c r="EI15" t="str">
        <v>Hypromellose, Eye drops 3 mg per mL, 10 mL, Application to the Eye, Revive Tears, Petrus Pharmaceuticals Pty Ltd</v>
      </c>
      <c r="EJ15" t="str">
        <v>Azithromycin, Tablet 600 mg (as dihydrate), Oral, Zithromax, Pfizer Australia Pty Ltd</v>
      </c>
      <c r="EK15" t="str">
        <v>Olanzapine, Powder for injection 300 mg (as pamoate monohydrate) with diluent, Injection, Zyprexa Relprevv, Pharmaco (Australia) Limited</v>
      </c>
      <c r="EL15" t="str">
        <v>Cinacalcet, Tablet 30 mg (as hydrochloride), Oral, Pharmacor Cinacalcet, Pharmacor Pty Limited</v>
      </c>
      <c r="EM15" t="str">
        <v>Sulthiame, Tablet 50 mg, Oral, Ospolot, Phebra Pty Ltd</v>
      </c>
      <c r="ET15" t="str">
        <v>Epoetin beta, Injection 6,000 units in 0.3 mL pre-filled syringe, Injection, NeoRecormon, Roche Products Pty Ltd</v>
      </c>
      <c r="EU15" t="str">
        <v>Amisulpride, Tablet 400 mg, Oral, Amisulpride Sandoz Pharma, Sandoz Pty Ltd</v>
      </c>
      <c r="EV15" t="str">
        <v>Cemiplimab, Solution concentrate for I.V. infusion 350 mg in 7 mL, Injection, Libtayo, sanofi-aventis Australia Pty Ltd</v>
      </c>
      <c r="EZ15" t="str">
        <v>Patiromer, Powder for oral suspension 16.8 g, Oral, Veltassa, Seqirus (Australia) Pty Ltd</v>
      </c>
      <c r="FA15" t="str">
        <v>Perindopril with amlodipine, Tablet containing 5 mg perindopril arginine with 10 mg amlodipine (as besilate), Oral, Coveram 5/10, Servier Laboratories (Aust.) Pty. Ltd.</v>
      </c>
      <c r="FC15" t="str">
        <v>Dressing-alginate (superficial wound), Dressings 5 cm x 5 cm, 10, For External Use, Algisite M 66000519, Smith &amp; Nephew Pty Limited</v>
      </c>
      <c r="FL15" t="str">
        <v>Isotretinoin, Capsule 40 mg, Oral, Dermatane, Strides Pharma Science Pty Ltd</v>
      </c>
      <c r="FM15" t="str">
        <v>Ciprofloxacin, Tablet 500 mg (as hydrochloride), Oral, Cifran, Sun Pharma ANZ Pty Ltd</v>
      </c>
      <c r="FP15" t="str">
        <v>Guanfacine, Tablet 2 mg (as hydrochloride), Oral, Intuniv, Takeda Pharmaceuticals Australia Pty. Ltd.</v>
      </c>
      <c r="FT15" t="str">
        <v>Budesonide with formoterol, Powder for oral inhalation in breath actuated device containing budesonide 200 micrograms with formoterol fumarate dihydrate 6 micrograms per dose, 120 doses, Inhalation by Mouth, DuoResp Spiromax, Teva Pharma Australia Pty Ltd</v>
      </c>
      <c r="FW15" t="str">
        <v>Lacosamide, Tablet 50 mg, Oral, Vimpat, UCB Australia Proprietary Limited</v>
      </c>
      <c r="FZ15" t="str">
        <v>Phenytoin, Capsule containing phenytoin sodium 30 mg, Oral, Dilantin Sodium, Upjohn Australia Pty Ltd</v>
      </c>
      <c r="GA15" t="str">
        <v>Dressing-contact layer lipidocolloid with sucrose octasulfate, Dressings 15 cm x 20 cm, 10, For External Use, UrgoStart Contact-Interface-Tul 100381, Urgo Medical Australia Pty Ltd</v>
      </c>
      <c r="GB15" t="str">
        <v>Lumacaftor with ivacaftor, Tablet containing lumacaftor 200 mg with ivacaftor 125 mg, Oral, Orkambi, Vertex Pharmaceuticals (Australia) Pty. Ltd.</v>
      </c>
      <c r="GC15" t="str">
        <v>Estradiol with dydrogesterone, Tablet 1 mg-5 mg, Oral, Femoston-Conti, Viatris Pty Ltd</v>
      </c>
      <c r="GE15" t="str">
        <v>Lamivudine with zidovudine, Tablet 150 mg-300 mg, Oral, Combivir, ViiV Healthcare Pty Ltd</v>
      </c>
      <c r="GF15" t="str">
        <v>Amino acid formula with vitamins and minerals without phenylalanine and tyrosine, Oral liquid 87 mL, 30 (TYR cooler 10), Oral, TYR cooler 10, Vitaflo Australia Pty Limited</v>
      </c>
      <c r="GG15" t="str">
        <v>Amlodipine, Tablet 5 mg (as besilate), Oral, AMLODIPINE-WGR, WAGNER PHARMACEUTICALS PTY LTD</v>
      </c>
    </row>
    <row r="16" spans="1:189" ht="116" x14ac:dyDescent="0.35">
      <c r="A16" s="99" t="s">
        <v>350</v>
      </c>
      <c r="B16" s="99" t="s">
        <v>351</v>
      </c>
      <c r="C16" s="99" t="s">
        <v>148</v>
      </c>
      <c r="D16" s="99" t="s">
        <v>352</v>
      </c>
      <c r="E16" s="99" t="s">
        <v>307</v>
      </c>
      <c r="F16" s="99" t="str">
        <v>ANTENGENE (AUS) PTY. LTD.</v>
      </c>
      <c r="G16" s="99" t="s">
        <v>164</v>
      </c>
      <c r="H16" s="99" t="str">
        <f t="shared" si="0"/>
        <v>Abiraterone and methylprednisolone, Pack containing 120 tablets abiraterone acetate 125 mg and 60 tablets methylprednisolone 4 mg, Oral, Yonsa Mpred, Sun Pharma ANZ Pty Ltd</v>
      </c>
      <c r="J16" t="str">
        <v>Tapes-plaster adhesive hypoallergenic, Roll (dispenser) 1.9 cm x 7.3 m, For External Use, Nexcare Gentle Paper First Aid Tape 789, 3M Pharmaceuticals Australia Pty Ltd</v>
      </c>
      <c r="K16" t="str">
        <v>Ferric derisomaltose, Injection 500 mg (iron) in 5 mL, Injection, Monofer, A.Menarini Australia Pty Limited</v>
      </c>
      <c r="M16" t="str">
        <v>Brimonidine, Eye drops containing brimonidine tartrate 2 mg per mL, 5 mL, Application to the Eye, Enidin, AbbVie Pty Ltd</v>
      </c>
      <c r="N16" t="str">
        <v>Epirubicin, Solution for injection containing epirubicin hydrochloride 200 mg in 100 mL, Injection/Intravesical, Epirubicin Accord, Accord Healthcare Pty. Ltd.</v>
      </c>
      <c r="P16" t="str">
        <v>Ceftriaxone, Powder for injection 2 g (as sodium), Injection, Ceftriaxone-AFT, AFT Pharmaceuticals (AU) Pty Ltd</v>
      </c>
      <c r="S16" t="str">
        <v>Alendronic acid with colecalciferol, Tablet 70 mg (as alendronate sodium) with 140 micrograms colecalciferol, Oral, FonatPlus, Alphapharm Pty Ltd</v>
      </c>
      <c r="T16" t="str">
        <v>Nortriptyline, Tablet 25 mg (as hydrochloride), Oral, NortriTABS 25 mg, Amdipharm Mercury (Australia) Pty Limited</v>
      </c>
      <c r="U16" t="str">
        <v>Darbepoetin alfa, Injection 20 micrograms in 0.5 mL pre-filled injection pen, Injection, Aranesp SureClick, Amgen Australia Pty Limited</v>
      </c>
      <c r="W16" t="str">
        <v>Clopidogrel with aspirin, Tablet 75 mg (as hydrogen sulfate)-100 mg, Oral, CLOPIDOGREL/ASPIRIN AN 75/100, Amneal Pharmaceuticals Pty Ltd</v>
      </c>
      <c r="Y16" t="str">
        <v>Allopurinol, Tablet 300 mg, Oral, APO-ALLOPURINOL, Apotex Pty Ltd</v>
      </c>
      <c r="Z16" t="str">
        <v>Amoxicillin with clavulanic acid, Tablet containing 875 mg amoxicillin (as trihydrate) with 125 mg clavulanic acid (as potassium clavulanate), Oral, APX-Amoxicillin/Clavulanic Acid, Arrotex Pharmaceuticals Pty Ltd</v>
      </c>
      <c r="AA16" t="str">
        <v>Amitriptyline, Tablet containing amitriptyline hydrochloride 25 mg, Oral, ENTRIP, Arrow Pharma Pty Ltd</v>
      </c>
      <c r="AC16" t="str">
        <v>Amoxicillin with clavulanic acid, Tablet containing 500 mg amoxicillin (as trihydrate) with 125 mg clavulanic acid (as potassium clavulanate), Oral, Augmentin Duo, Aspen Pharmacare Australia Pty Limited</v>
      </c>
      <c r="AE16" t="str">
        <v>Budesonide with formoterol, Pressurised inhalation containing budesonide 100 micrograms with formoterol fumarate dihydrate 3 micrograms per dose, 120 doses, Inhalation by Mouth, Symbicort Rapihaler 100/3, AstraZeneca Pty Ltd</v>
      </c>
      <c r="AG16" t="str">
        <v>Bisoprolol, Tablet containing bisoprolol fumarate 10 mg, Oral, NOUMED BISOPROLOL, Avallon Pharmaceuticals Pty Limited</v>
      </c>
      <c r="AJ16" t="str">
        <v>Sodium chloride, Irrigation solution 9 mg per mL (0.9%), 1 L, Application, Baxter Healthcare Pty Ltd, Baxter Healthcare Pty Limited</v>
      </c>
      <c r="AK16" t="str">
        <v>Iloprost, Solution for inhalation 20 micrograms (as trometamol) in 2 mL, Inhalation, Ventavis, Bayer Australia Ltd</v>
      </c>
      <c r="AT16" t="str">
        <v>Empagliflozin, Tablet 10 mg, Oral, Jardiance, Boehringer Ingelheim Pty Ltd</v>
      </c>
      <c r="AW16" t="str">
        <v>Elotuzumab, Powder for injection 300 mg, Injection, Empliciti, Bristol-Myers Squibb Australia Pty Ltd</v>
      </c>
      <c r="AX16" t="str">
        <v>Dressing-gauze (absorbent pad), Pads 5 cm x 5 cm, 100, For External Use, Handy 71117-05, BSN medical (Aust.) Pty Ltd</v>
      </c>
      <c r="BD16" t="str">
        <v>Mesalazine, Tablet 800 mg (enteric coated), Oral, Asacol, Chiesi Australia Pty Ltd</v>
      </c>
      <c r="BF16" t="str">
        <v>Bisoprolol, Tablet containing bisoprolol fumarate 2.5 mg, Oral, Cipla Bisoprolol, Cipla Australia Pty Ltd</v>
      </c>
      <c r="BG16" t="str">
        <v>Ethosuximide, Oral solution 250 mg per 5 mL, 200 mL, Oral, Zarontin, Clinect Pty Ltd</v>
      </c>
      <c r="BJ16" t="str">
        <v>Dressing-hydrocolloid (superficial wound-moderate exudate), Dressings with alginate 10 cm x 10 cm, 10, For External Use, Comfeel Plus Ulcer Dressing 3110, Coloplast Pty Ltd</v>
      </c>
      <c r="BL16" t="str">
        <v>Dressing-hydrocolloid (superficial wound-moderate exudate), Dressings 20 cm x 20 cm, 5, For External Use, DuoDERM CGF 187662, ConvaTec Australia Pty Ltd</v>
      </c>
      <c r="BM16" t="str">
        <v>High fat formula with vitamins, minerals and trace elements and low in protein and carbohydrate, Oral liquid 250 mL, 30 (KetoVie 4:1), Oral, KetoVie 4:1, Cortex Health Pty Ltd</v>
      </c>
      <c r="BP16" t="str">
        <v>Mesalazine, Tablet 500 mg (enteric coated), Oral, Salofalk, Dr Falk Pharma Australia Pty Ltd</v>
      </c>
      <c r="BQ16" t="str">
        <v>Dasatinib, Tablet 70 mg, Oral, Dasatinib Dr.Reddy's, Dr Reddy's Laboratories (Australia) Pty Ltd</v>
      </c>
      <c r="BU16" t="str">
        <v>Insulin lispro with insulin lispro protamine suspension, Injections (human analogue), cartridges, 25 units-75 units per mL, 3 mL, 5, Injection, Humalog Mix25, Eli Lilly Australia Pty Ltd</v>
      </c>
      <c r="BX16" t="str">
        <v>Mesalazine, Sachet containing prolonged release granules, 2 g per sachet, Oral, Pentasa, Ferring Pharmaceuticals Pty Limited</v>
      </c>
      <c r="CD16" t="str">
        <v>Aripiprazole, Tablet 15 mg, Oral, Aripiprazole GH, Generic Health Pty Ltd</v>
      </c>
      <c r="CF16" t="str">
        <v>Fluticasone propionate with salmeterol, Powder for oral inhalation in breath actuated device containing fluticasone propionate 100 micrograms with salmeterol 50 micrograms (as xinafoate) per dose, 60 doses, Inhalation by Mouth, Seretide Accuhaler 100/50, GlaxoSmithKline Australia Pty Ltd</v>
      </c>
      <c r="CL16" t="str">
        <v>Imiquimod, Cream 50 mg per g, 2 g, 2, Application, Aldara Pump, iNova Pharmaceuticals (Australia) Pty Limited</v>
      </c>
      <c r="CO16" t="str">
        <v>Darunavir with cobicistat, emtricitabine and tenofovir alafenamide, Tablet containing darunavir 800 mg with cobicistat 150 mg, emtricitabine 200 mg and tenofovir alafenamide 10 mg, Oral, Symtuza, Janssen-Cilag Pty Ltd</v>
      </c>
      <c r="CT16" t="str">
        <v>Darunavir, Tablet 600 mg, Oral, Darunavir Juno, Juno Pharmaceuticals Pty Ltd</v>
      </c>
      <c r="DA16" t="str">
        <v>Fluoxetine, Capsule 10 mg (Medreich) (S19A), Oral, Fluoxetine Capsules 10 mg (Medreich, UK), Link Medical Products Pty Ltd</v>
      </c>
      <c r="DD16" t="str">
        <v>Memantine, Tablet containing memantine hydrochloride 10 mg, Oral, Ebixa, Lundbeck Australia Pty Ltd</v>
      </c>
      <c r="DF16" t="str">
        <v>Silodosin, Capsule 8 mg, Oral, Urorec, Mayne Pharma International Pty Ltd</v>
      </c>
      <c r="DK16" t="str">
        <v>Glucagon, Injection set containing glucagon hydrochloride 1 mg (1 I.U.) and 1 mL solvent in disposable syringe (s19A), Injection, GlucaGen Hypokit (Germany), Medsurge Healthcare Pty Ltd</v>
      </c>
      <c r="DN16" t="str">
        <v>Somatropin, Solution for injection 20 mg (60 i.u.) in 2.5 mL cartridge (with preservative), Injection, Saizen, Merck Healthcare Pty Ltd</v>
      </c>
      <c r="DO16" t="str">
        <v>Mycobacterium bovis (Bacillus Calmette and Guerin), Tice strain, Vial containing powder for intravesical administration approximately 5 x 108 CFU, Intravesical, OncoTICE, Merck Sharp &amp; Dohme (Australia) Pty Ltd</v>
      </c>
      <c r="DP16" t="str">
        <v>Bandage-tubular, Bandage 6.75 cm x 1 m, For External Use, Tubigrip C 1545, Molnlycke Health Care Pty Ltd</v>
      </c>
      <c r="DR16" t="str">
        <v>Hydromorphone, Injection containing hydromorphone hydrochloride 2 mg in 1 mL, Injection, Dilaudid, Mundipharma Pty Limited</v>
      </c>
      <c r="DW16" t="str">
        <v>Amlodipine with valsartan and hydrochlorothiazide, Tablet 5 mg (as besilate)-160 mg-25 mg, Oral, Amlodipine/Valsartan/HCT Novartis 5/160/25, Novartis Pharmaceuticals Australia Pty Limited</v>
      </c>
      <c r="DX16" t="str">
        <v>Insulin detemir, Injections (human analogue), cartridges, 100 units per mL, 3 mL, 5, Injection, Levemir Penfill, Novo Nordisk Pharmaceuticals Pty. Limited</v>
      </c>
      <c r="DY16" t="str">
        <v>Amino acid formula with vitamins and minerals without methionine, Sachets containing oral powder 36 g, 30 (HCU Anamix Junior), Oral, HCU Anamix Junior, Nutricia Australia Pty Limited</v>
      </c>
      <c r="EC16" t="str">
        <v>Follitropin beta, Solution for injection 300 I.U. in 0.36 mL multi-dose cartridge, Injection, Puregon 300 IU/0.36 mL, Organon Pharma Pty Ltd</v>
      </c>
      <c r="EH16" t="str">
        <v>Dressing-hydrogel, Dressings 12.5 cm x 12.5 cm, 5, For External Use, Hydrosorb Comfort 900723, Paul Hartmann Pty Ltd</v>
      </c>
      <c r="EI16" t="str">
        <v>Lubricating gel, Tube 100 g, Application, Lubri-Gel, Petrus Pharmaceuticals Pty Ltd</v>
      </c>
      <c r="EJ16" t="str">
        <v>Benzathine benzylpenicillin, Injection containing 1,200,000 units benzathine benzylpenicillin tetrahydrate in 2.3 mL single use pre-filled syringe, Injection, Bicillin L-A, Pfizer Australia Pty Ltd</v>
      </c>
      <c r="EK16" t="str">
        <v>Olanzapine, Powder for injection 405 mg (as pamoate monohydrate) with diluent, Injection, Zyprexa Relprevv, Pharmaco (Australia) Limited</v>
      </c>
      <c r="EL16" t="str">
        <v>Cinacalcet, Tablet 60 mg (as hydrochloride), Oral, Pharmacor Cinacalcet, Pharmacor Pty Limited</v>
      </c>
      <c r="EM16" t="str">
        <v>Tobramycin, Injection 500 mg (as sulfate) in 5 mL (without preservative), Injection, Tobra-Day, Phebra Pty Ltd</v>
      </c>
      <c r="ET16" t="str">
        <v>Faricimab, Solution for intravitreal injection 28.8 mg in 0.24 mL (120 mg per mL), Injection, Vabysmo, Roche Products Pty Ltd</v>
      </c>
      <c r="EU16" t="str">
        <v>Amlodipine, Tablet 10 mg (as besilate), Oral, Amlodipine Sandoz, Sandoz Pty Ltd</v>
      </c>
      <c r="EV16" t="str">
        <v>Chlorpromazine, Injection containing chlorpromazine hydrochloride 50 mg in 2 mL, Injection, Largactil, sanofi-aventis Australia Pty Ltd</v>
      </c>
      <c r="EZ16" t="str">
        <v>Patiromer, Powder for oral suspension 8.4 g, Oral, Veltassa, Seqirus (Australia) Pty Ltd</v>
      </c>
      <c r="FA16" t="str">
        <v>Perindopril with amlodipine, Tablet containing 5 mg perindopril arginine with 10 mg amlodipine (as besilate), Oral, Reaptan 5/10, Servier Laboratories (Aust.) Pty. Ltd.</v>
      </c>
      <c r="FC16" t="str">
        <v>Dressing-film island, Dressings 5 cm x 7.2 cm, 5, For External Use, Cutifilm Plus 36361370, Smith &amp; Nephew Pty Limited</v>
      </c>
      <c r="FL16" t="str">
        <v>Lamotrigine, Tablet 100 mg, Oral, Reedos 100, Strides Pharma Science Pty Ltd</v>
      </c>
      <c r="FM16" t="str">
        <v>Dasatinib, Tablet 100 mg, Oral, Dasatinib SUN, Sun Pharma ANZ Pty Ltd</v>
      </c>
      <c r="FP16" t="str">
        <v>Guanfacine, Tablet 3 mg (as hydrochloride), Oral, Intuniv, Takeda Pharmaceuticals Australia Pty. Ltd.</v>
      </c>
      <c r="FT16" t="str">
        <v>Budesonide with formoterol, Powder for oral inhalation in breath actuated device containing budesonide 400 micrograms with formoterol fumarate dihydrate 12 micrograms per dose, 60 doses, 2, Inhalation by Mouth, BiResp Spiromax, Teva Pharma Australia Pty Ltd</v>
      </c>
      <c r="FW16" t="str">
        <v>Levetiracetam, Oral solution 100 mg per mL, 300 mL, Oral, Keppra, UCB Australia Proprietary Limited</v>
      </c>
      <c r="FZ16" t="str">
        <v>Phenytoin, Oral suspension 30 mg per 5 mL, 500 mL, Oral, Dilantin, Upjohn Australia Pty Ltd</v>
      </c>
      <c r="GA16" t="str">
        <v>Dressing-contact layer lipidocolloid, Dressings 10 cm x 10 cm, 10, For External Use, UrgoTul Contact 100351, Urgo Medical Australia Pty Ltd</v>
      </c>
      <c r="GB16" t="str">
        <v>Tezacaftor with ivacaftor and ivacaftor, Pack containing 28 tablets tezacaftor 100 mg with ivacaftor 150 mg and 28 tablets ivacaftor 150 mg, Oral, Symdeko, Vertex Pharmaceuticals (Australia) Pty. Ltd.</v>
      </c>
      <c r="GC16" t="str">
        <v>Estradiol, Tablet 2 mg, Oral, Zumenon, Viatris Pty Ltd</v>
      </c>
      <c r="GE16" t="str">
        <v>Lamivudine, Oral solution 10 mg per mL, 240 mL, Oral, 3TC, ViiV Healthcare Pty Ltd</v>
      </c>
      <c r="GF16" t="str">
        <v>Amino acid formula with vitamins and minerals without phenylalanine and tyrosine, Sachets containing oral powder 24 g, 30 (TYR gel), Oral, TYR gel, Vitaflo Australia Pty Limited</v>
      </c>
      <c r="GG16" t="str">
        <v>Amoxicillin with clavulanic acid, Tablet containing 500 mg amoxicillin (as trihydrate) with 125 mg clavulanic acid (as potassium clavulanate), Oral, AMOXICILLIN/CLAVULANIC ACID-WGR 500/125, WAGNER PHARMACEUTICALS PTY LTD</v>
      </c>
    </row>
    <row r="17" spans="1:189" ht="43.5" x14ac:dyDescent="0.35">
      <c r="A17" s="99" t="s">
        <v>353</v>
      </c>
      <c r="B17" s="99" t="s">
        <v>354</v>
      </c>
      <c r="C17" s="99" t="s">
        <v>148</v>
      </c>
      <c r="D17" s="99" t="s">
        <v>355</v>
      </c>
      <c r="E17" s="99" t="s">
        <v>171</v>
      </c>
      <c r="F17" s="99" t="str">
        <v>Apotex Pty Ltd</v>
      </c>
      <c r="G17" s="99" t="s">
        <v>165</v>
      </c>
      <c r="H17" s="99" t="str">
        <f t="shared" si="0"/>
        <v>Acalabrutinib, Capsule 100 mg, Oral, Calquence, AstraZeneca Pty Ltd</v>
      </c>
      <c r="K17" t="str">
        <v>Nebivolol, Tablet 1.25 mg (as hydrochloride), Oral, Nebilet, A.Menarini Australia Pty Limited</v>
      </c>
      <c r="M17" t="str">
        <v>Carmellose with glycerin, Eye drops containing carmellose sodium 5 mg with glycerin 9 mg per mL, 15 mL, Application to the Eye, Optive, AbbVie Pty Ltd</v>
      </c>
      <c r="N17" t="str">
        <v>Fluorouracil, Injection 1000 mg in 20 mL, Injection, Fluorouracil Accord, Accord Healthcare Pty. Ltd.</v>
      </c>
      <c r="P17" t="str">
        <v>Ceftriaxone, Powder for injection 500 mg (as sodium), Injection, Ceftriaxone-AFT, AFT Pharmaceuticals (AU) Pty Ltd</v>
      </c>
      <c r="S17" t="str">
        <v>Alendronic acid with colecalciferol, Tablet 70 mg (as alendronate sodium) with 140 micrograms colecalciferol, Oral, Fosamax Plus 70 mg/140 mcg, Alphapharm Pty Ltd</v>
      </c>
      <c r="T17" t="str">
        <v>Phenoxybenzamine, Capsule containing phenoxybenzamine hydrochloride 10 mg, Oral, Dibenyline, Amdipharm Mercury (Australia) Pty Limited</v>
      </c>
      <c r="U17" t="str">
        <v>Darbepoetin alfa, Injection 20 micrograms in 0.5 mL pre-filled syringe, Injection, Aranesp, Amgen Australia Pty Limited</v>
      </c>
      <c r="W17" t="str">
        <v>Desvenlafaxine, Tablet (modified release) 100 mg, Oral, Desvenlafaxine Actavis, Amneal Pharmaceuticals Pty Ltd</v>
      </c>
      <c r="Y17" t="str">
        <v>Amiodarone, Tablet containing amiodarone hydrochloride 200 mg, Oral, APO-Amiodarone, Apotex Pty Ltd</v>
      </c>
      <c r="Z17" t="str">
        <v>Bivalirudin, Powder for I.V. injection 250 mg (as trifluoroacetate), Injection, BIVALIRUDIN ARX, Arrotex Pharmaceuticals Pty Ltd</v>
      </c>
      <c r="AA17" t="str">
        <v>Amitriptyline, Tablet containing amitriptyline hydrochloride 50 mg, Oral, ENTRIP, Arrow Pharma Pty Ltd</v>
      </c>
      <c r="AC17" t="str">
        <v>Amoxicillin with clavulanic acid, Tablet containing 875 mg amoxicillin (as trihydrate) with 125 mg clavulanic acid (as potassium clavulanate), Oral, Augmentin Duo forte, Aspen Pharmacare Australia Pty Limited</v>
      </c>
      <c r="AE17" t="str">
        <v>Budesonide with formoterol, Pressurised inhalation containing budesonide 200 micrograms with formoterol fumarate dihydrate 6 micrograms per dose, 120 doses, Inhalation by Mouth, Rilast RAPIHALER 200/6, AstraZeneca Pty Ltd</v>
      </c>
      <c r="AG17" t="str">
        <v>Bisoprolol, Tablet containing bisoprolol fumarate 2.5 mg, Oral, NOUMED BISOPROLOL, Avallon Pharmaceuticals Pty Limited</v>
      </c>
      <c r="AJ17" t="str">
        <v>Sodium chloride, Irrigation solution 9 mg per mL (0.9%), 500 mL, Application, Baxter Healthcare Pty Ltd, Baxter Healthcare Pty Limited</v>
      </c>
      <c r="AK17" t="str">
        <v>Interferon beta-1b, Injection set including 1 vial powder for injection 8,000,000 I.U. (250 micrograms) and solvent, Injection, Betaferon, Bayer Australia Ltd</v>
      </c>
      <c r="AT17" t="str">
        <v>Empagliflozin, Tablet 25 mg, Oral, Jardiance, Boehringer Ingelheim Pty Ltd</v>
      </c>
      <c r="AW17" t="str">
        <v>Elotuzumab, Powder for injection 400 mg, Injection, Empliciti, Bristol-Myers Squibb Australia Pty Ltd</v>
      </c>
      <c r="AX17" t="str">
        <v>Dressing-hydrogel, Dressing 10 cm x 10 cm, For External Use, Sorbact Absorption Dressing S98222, BSN medical (Aust.) Pty Ltd</v>
      </c>
      <c r="BD17" t="str">
        <v>Obeticholic acid, Tablet 10 mg, Oral, Ocaliva, Chiesi Australia Pty Ltd</v>
      </c>
      <c r="BF17" t="str">
        <v>Bisoprolol, Tablet containing bisoprolol fumarate 5 mg, Oral, Cipla Bisoprolol, Cipla Australia Pty Ltd</v>
      </c>
      <c r="BG17" t="str">
        <v>Famciclovir, Tablet 125 mg, Oral, Famvir, Clinect Pty Ltd</v>
      </c>
      <c r="BJ17" t="str">
        <v>Dressing-hydrocolloid (superficial wound-moderate exudate), Round 10 cm, For External Use, Comfeel Plus Pressure Relieving 3353, Coloplast Pty Ltd</v>
      </c>
      <c r="BL17" t="str">
        <v>Dressing-hydrofibre (alternate to alginates), Dressing 10 cm x 10 cm, For External Use, Aquacel Foam Non-Adhesive, ConvaTec Australia Pty Ltd</v>
      </c>
      <c r="BM17" t="str">
        <v>High fat formula with vitamins, minerals and trace elements and low in protein and carbohydrate, Oral liquid 250 mL, 30 (KetoVie Peptide 4:1), Oral, KetoVie Peptide 4:1, Cortex Health Pty Ltd</v>
      </c>
      <c r="BP17" t="str">
        <v>Ursodeoxycholic acid, Capsule 250 mg, Oral, Ursofalk, Dr Falk Pharma Australia Pty Ltd</v>
      </c>
      <c r="BQ17" t="str">
        <v>Ezetimibe with simvastatin, Tablet 10 mg-10 mg, Oral, EZESIM 10/10, Dr Reddy's Laboratories (Australia) Pty Ltd</v>
      </c>
      <c r="BU17" t="str">
        <v>Insulin lispro with insulin lispro protamine suspension, Injections (human analogue), cartridges, 50 units-50 units per mL, 3 mL, 5, Injection, Humalog Mix50 KwikPen, Eli Lilly Australia Pty Ltd</v>
      </c>
      <c r="BX17" t="str">
        <v>Mesalazine, Sachet containing prolonged release granules, 4 g per sachet, Oral, Pentasa, Ferring Pharmaceuticals Pty Limited</v>
      </c>
      <c r="CD17" t="str">
        <v>Aripiprazole, Tablet 20 mg, Oral, Aripiprazole generichealth, Generic Health Pty Ltd</v>
      </c>
      <c r="CF17" t="str">
        <v>Fluticasone propionate with salmeterol, Powder for oral inhalation in breath actuated device containing fluticasone propionate 250 micrograms with salmeterol 50 micrograms (as xinafoate) per dose, 60 doses, Inhalation by Mouth, Seretide Accuhaler 250/50, GlaxoSmithKline Australia Pty Ltd</v>
      </c>
      <c r="CL17" t="str">
        <v>Imiquimod, Cream 50 mg per g, 250 mg single use sachets, 12, Application, Aldara, iNova Pharmaceuticals (Australia) Pty Limited</v>
      </c>
      <c r="CO17" t="str">
        <v>Darunavir with cobicistat, Tablet containing darunavir 800 mg with cobicistat 150 mg, Oral, Prezcobix, Janssen-Cilag Pty Ltd</v>
      </c>
      <c r="CT17" t="str">
        <v>Darunavir, Tablet 800 mg, Oral, Darunavir Juno, Juno Pharmaceuticals Pty Ltd</v>
      </c>
      <c r="DA17" t="str">
        <v>Hydromorphone, Oral solution containing hydromorphone hydrochloride 1 mg per mL, 1 mL, Oral, Hikma, Link Medical Products Pty Ltd</v>
      </c>
      <c r="DD17" t="str">
        <v>Memantine, Tablet containing memantine hydrochloride 20 mg, Oral, Ebixa, Lundbeck Australia Pty Ltd</v>
      </c>
      <c r="DK17" t="str">
        <v>Hydromorphone, Injection containing hydromorphone hydrochloride 10 mg in 1 mL, Injection, MEDSURGE HYDROMORPHONE HP 10 mg/1 mL, Medsurge Healthcare Pty Ltd</v>
      </c>
      <c r="DN17" t="str">
        <v>Somatropin, Solution for injection 6 mg (18 i.u.) in 1.03 mL cartridge (with preservative), Injection, Saizen, Merck Healthcare Pty Ltd</v>
      </c>
      <c r="DO17" t="str">
        <v>Pembrolizumab, Solution concentrate for I.V. infusion 100 mg in 4 mL, Injection, Keytruda, Merck Sharp &amp; Dohme (Australia) Pty Ltd</v>
      </c>
      <c r="DP17" t="str">
        <v>Bandage-tubular, Bandage 7.5 cm x 1 m, For External Use, Tubigrip D 1546, Molnlycke Health Care Pty Ltd</v>
      </c>
      <c r="DR17" t="str">
        <v>Hydromorphone, Tablet containing hydromorphone hydrochloride 2 mg, Oral, Dilaudid, Mundipharma Pty Limited</v>
      </c>
      <c r="DW17" t="str">
        <v>Amlodipine with valsartan and hydrochlorothiazide, Tablet 5 mg (as besilate)-160 mg-25 mg, Oral, Exforge HCT 5/160/25, Novartis Pharmaceuticals Australia Pty Limited</v>
      </c>
      <c r="DX17" t="str">
        <v>Insulin isophane, Injection (human) 100 units per mL, 10 mL, Injection, Protaphane, Novo Nordisk Pharmaceuticals Pty. Limited</v>
      </c>
      <c r="DY17" t="str">
        <v>Amino acid formula with vitamins and minerals without methionine, threonine and valine and low in isoleucine, Oral powder 400 g (MMA/PA Anamix infant), Oral, MMA/PA Anamix infant, Nutricia Australia Pty Limited</v>
      </c>
      <c r="EC17" t="str">
        <v>Follitropin beta, Solution for injection 300 I.U. in 0.36 mL multi-dose cartridge, Injection, Recagon, Organon Pharma Pty Ltd</v>
      </c>
      <c r="EH17" t="str">
        <v>Dressing-hydrogel-sheet, Dressings 10 cm x 10 cm, 5, For External Use, Hydrosorb 900854, Paul Hartmann Pty Ltd</v>
      </c>
      <c r="EI17" t="str">
        <v>Magnesium, Tablet 37.4 mg (as aspartate dihydrate), Oral, Mag-Sup, Petrus Pharmaceuticals Pty Ltd</v>
      </c>
      <c r="EJ17" t="str">
        <v>Benzathine benzylpenicillin, Injection containing 600,000 units benzathine benzylpenicillin tetrahydrate in 1.17 mL single use pre-filled syringe, Injection, Bicillin L-A, Pfizer Australia Pty Ltd</v>
      </c>
      <c r="EK17" t="str">
        <v>Olanzapine, Tablet 10 mg, Oral, Zyprexa, Pharmaco (Australia) Limited</v>
      </c>
      <c r="EL17" t="str">
        <v>Cinacalcet, Tablet 90 mg (as hydrochloride), Oral, Pharmacor Cinacalcet, Pharmacor Pty Limited</v>
      </c>
      <c r="ET17" t="str">
        <v>Isotretinoin, Capsule 20 mg, Oral, Roaccutane, Roche Products Pty Ltd</v>
      </c>
      <c r="EU17" t="str">
        <v>Amlodipine, Tablet 10 mg (as besilate), Oral, Blooms Amlodipine, Sandoz Pty Ltd</v>
      </c>
      <c r="EV17" t="str">
        <v>Chlorpromazine, Oral solution containing chlorpromazine hydrochloride 25 mg per 5 mL, 100 mL, Oral, Largactil, sanofi-aventis Australia Pty Ltd</v>
      </c>
      <c r="EZ17" t="str">
        <v>Riluzole, Oral suspension 50 mg per 10 mL, 300 mL, Oral, Teglutik, Seqirus (Australia) Pty Ltd</v>
      </c>
      <c r="FA17" t="str">
        <v>Perindopril with amlodipine, Tablet containing 5 mg perindopril arginine with 5 mg amlodipine (as besilate), Oral, Coveram 5/5, Servier Laboratories (Aust.) Pty. Ltd.</v>
      </c>
      <c r="FC17" t="str">
        <v>Dressing-film island, Dressings 8 cm x 10 cm, 5, For External Use, Cutifilm Plus 36361371, Smith &amp; Nephew Pty Limited</v>
      </c>
      <c r="FL17" t="str">
        <v>Lamotrigine, Tablet 200 mg, Oral, Reedos 200, Strides Pharma Science Pty Ltd</v>
      </c>
      <c r="FM17" t="str">
        <v>Dasatinib, Tablet 20 mg, Oral, Dasatinib SUN, Sun Pharma ANZ Pty Ltd</v>
      </c>
      <c r="FP17" t="str">
        <v>Guanfacine, Tablet 4 mg (as hydrochloride), Oral, Intuniv, Takeda Pharmaceuticals Australia Pty. Ltd.</v>
      </c>
      <c r="FT17" t="str">
        <v>Budesonide with formoterol, Powder for oral inhalation in breath actuated device containing budesonide 400 micrograms with formoterol fumarate dihydrate 12 micrograms per dose, 60 doses, 2, Inhalation by Mouth, DuoResp Spiromax, Teva Pharma Australia Pty Ltd</v>
      </c>
      <c r="FW17" t="str">
        <v>Levetiracetam, Tablet 1 g, Oral, Keppra, UCB Australia Proprietary Limited</v>
      </c>
      <c r="FZ17" t="str">
        <v>Phenytoin, Tablet 50 mg, Oral, Dilantin Infatabs, Upjohn Australia Pty Ltd</v>
      </c>
      <c r="GA17" t="str">
        <v>Dressing-foam lipidocolloid with silicone-heavy exudate, Dressings 10 cm x 10 cm, 10, For External Use, UrgoTul Absorb Silicone Border 102203, Urgo Medical Australia Pty Ltd</v>
      </c>
      <c r="GC17" t="str">
        <v>Fenofibrate, Tablet 145 mg, Oral, Lipidil, Viatris Pty Ltd</v>
      </c>
      <c r="GE17" t="str">
        <v>Lamivudine, Tablet 150 mg, Oral, 3TC, ViiV Healthcare Pty Ltd</v>
      </c>
      <c r="GF17" t="str">
        <v>Amino acid formula with vitamins and minerals without phenylalanine and tyrosine, Sachets containing oral powder 25 g, 30 (TYR express 15), Oral, TYR express 15, Vitaflo Australia Pty Limited</v>
      </c>
      <c r="GG17" t="str">
        <v>Amoxicillin with clavulanic acid, Tablet containing 875 mg amoxicillin (as trihydrate) with 125 mg clavulanic acid (as potassium clavulanate), Oral, AMOXICILLIN/CLAVULANIC ACID-WGR 875/125, WAGNER PHARMACEUTICALS PTY LTD</v>
      </c>
    </row>
    <row r="18" spans="1:189" ht="72.5" x14ac:dyDescent="0.35">
      <c r="A18" s="99" t="s">
        <v>356</v>
      </c>
      <c r="B18" s="99" t="s">
        <v>357</v>
      </c>
      <c r="C18" s="99" t="s">
        <v>148</v>
      </c>
      <c r="D18" s="99" t="s">
        <v>358</v>
      </c>
      <c r="E18" s="99" t="s">
        <v>165</v>
      </c>
      <c r="F18" s="99" t="str">
        <v>Arrotex Pharmaceuticals Pty Ltd</v>
      </c>
      <c r="G18" s="99" t="s">
        <v>166</v>
      </c>
      <c r="H18" s="99" t="str">
        <f t="shared" si="0"/>
        <v>Acamprosate, Tablet (enteric coated) containing acamprosate calcium 333 mg, Oral, APO-Acamprosate, Apotex Pty Ltd</v>
      </c>
      <c r="K18" t="str">
        <v>Nebivolol, Tablet 10 mg (as hydrochloride), Oral, Nebilet, A.Menarini Australia Pty Limited</v>
      </c>
      <c r="M18" t="str">
        <v>Carmellose, Eye drops containing carmellose sodium 10 mg per mL, 15 mL, Application to the Eye, Refresh Liquigel, AbbVie Pty Ltd</v>
      </c>
      <c r="N18" t="str">
        <v>Fluorouracil, Injection 2500 mg in 50 mL, Injection, Fluorouracil Accord, Accord Healthcare Pty. Ltd.</v>
      </c>
      <c r="P18" t="str">
        <v>Dorzolamide with timolol, Eye drops containing dorzolamide 20 mg (as hydrochloride) with timolol 5 mg (as maleate) per mL, 5 mL, Application to the Eye, Vizo-PF Dorzolatim, AFT Pharmaceuticals (AU) Pty Ltd</v>
      </c>
      <c r="S18" t="str">
        <v>Alendronic acid with colecalciferol, Tablet 70 mg (as alendronate sodium) with 70 micrograms colecalciferol, Oral, FonatPlus, Alphapharm Pty Ltd</v>
      </c>
      <c r="T18" t="str">
        <v>Phenoxybenzamine, Capsules containing phenoxybenzamine hydrochloride 10 mg, 30, Oral, Amdipharm Mercury (Australia) Pty Limited, Amdipharm Mercury (Australia) Pty Limited</v>
      </c>
      <c r="U18" t="str">
        <v>Darbepoetin alfa, Injection 30 micrograms in 0.3 mL pre-filled syringe, Injection, Aranesp, Amgen Australia Pty Limited</v>
      </c>
      <c r="W18" t="str">
        <v>Desvenlafaxine, Tablet (modified release) 50 mg, Oral, Desvenlafaxine Actavis, Amneal Pharmaceuticals Pty Ltd</v>
      </c>
      <c r="Y18" t="str">
        <v>Amisulpride, Tablet 100 mg, Oral, APO-Amisulpride, Apotex Pty Ltd</v>
      </c>
      <c r="Z18" t="str">
        <v>Budesonide with formoterol, Powder for oral inhalation in breath actuated device containing budesonide 200 micrograms with formoterol fumarate dihydrate 6 micrograms per dose, 120 doses, Inhalation by Mouth, Rilast TURBUHALER 200/6, Arrotex Pharmaceuticals Pty Ltd</v>
      </c>
      <c r="AA18" t="str">
        <v>Amlodipine, Tablet 10 mg (as besilate), Oral, Amlo 10, Arrow Pharma Pty Ltd</v>
      </c>
      <c r="AC18" t="str">
        <v>Amoxicillin, Capsule 250 mg (as trihydrate), Oral, Amoxil, Aspen Pharmacare Australia Pty Limited</v>
      </c>
      <c r="AE18" t="str">
        <v>Budesonide with formoterol, Pressurised inhalation containing budesonide 200 micrograms with formoterol fumarate dihydrate 6 micrograms per dose, 120 doses, Inhalation by Mouth, Symbicort Rapihaler 200/6, AstraZeneca Pty Ltd</v>
      </c>
      <c r="AG18" t="str">
        <v>Bisoprolol, Tablet containing bisoprolol fumarate 5 mg, Oral, NOUMED BISOPROLOL, Avallon Pharmaceuticals Pty Limited</v>
      </c>
      <c r="AK18" t="str">
        <v>Larotrectinib, Capsule 100 mg (as sulfate), Oral, Vitrakvi, Bayer Australia Ltd</v>
      </c>
      <c r="AT18" t="str">
        <v>Ipratropium, Nebuliser solution containing ipratropium bromide 250 micrograms (as monohydrate) in 1 mL single dose units, 30, Inhalation, Atrovent, Boehringer Ingelheim Pty Ltd</v>
      </c>
      <c r="AW18" t="str">
        <v>Ipilimumab, Injection concentrate for I.V. infusion 200 mg in 40 mL, Injection, Yervoy, Bristol-Myers Squibb Australia Pty Ltd</v>
      </c>
      <c r="AX18" t="str">
        <v>Dressing-hydrogel, Dressings 7.5 cm x 15 cm, 10, For External Use, Sorbact Gel Dressing S98137, BSN medical (Aust.) Pty Ltd</v>
      </c>
      <c r="BD18" t="str">
        <v>Obeticholic acid, Tablet 5 mg, Oral, Ocaliva, Chiesi Australia Pty Ltd</v>
      </c>
      <c r="BF18" t="str">
        <v>Bleomycin, Powder for injection containing bleomycin sulfate 15,000 I.U., Injection, CIPLA BLEOMYCIN, Cipla Australia Pty Ltd</v>
      </c>
      <c r="BG18" t="str">
        <v>Famciclovir, Tablet 250 mg, Oral, Famvir, Clinect Pty Ltd</v>
      </c>
      <c r="BJ18" t="str">
        <v>Dressing-hydrogel-amorphous, Tubes 15 g, 10, For External Use, Comfeel Purilon Gel 3900, Coloplast Pty Ltd</v>
      </c>
      <c r="BL18" t="str">
        <v>Dressing-hydrofibre (alternate to alginates), Dressing 12.5 cm x 12.5 cm, For External Use, Aquacel Foam Adhesive, ConvaTec Australia Pty Ltd</v>
      </c>
      <c r="BP18" t="str">
        <v>Ursodeoxycholic acid, Tablet 500 mg, Oral, Ursofalk, Dr Falk Pharma Australia Pty Ltd</v>
      </c>
      <c r="BQ18" t="str">
        <v>Ezetimibe with simvastatin, Tablet 10 mg-20 mg, Oral, EZESIM 10/20, Dr Reddy's Laboratories (Australia) Pty Ltd</v>
      </c>
      <c r="BU18" t="str">
        <v>Insulin lispro with insulin lispro protamine suspension, Injections (human analogue), cartridges, 50 units-50 units per mL, 3 mL, 5, Injection, Humalog Mix50, Eli Lilly Australia Pty Ltd</v>
      </c>
      <c r="BX18" t="str">
        <v>Mesalazine, Suppository 1 g, Rectal, Pentasa, Ferring Pharmaceuticals Pty Limited</v>
      </c>
      <c r="CD18" t="str">
        <v>Aripiprazole, Tablet 20 mg, Oral, Aripiprazole GH, Generic Health Pty Ltd</v>
      </c>
      <c r="CF18" t="str">
        <v>Fluticasone propionate with salmeterol, Powder for oral inhalation in breath actuated device containing fluticasone propionate 500 micrograms with salmeterol 50 micrograms (as xinafoate) per dose, 60 doses, Inhalation by Mouth, Seretide Accuhaler 500/50, GlaxoSmithKline Australia Pty Ltd</v>
      </c>
      <c r="CL18" t="str">
        <v>Methenamine, Tablet containing methenamine hippurate 1 g, Oral, Hiprex, iNova Pharmaceuticals (Australia) Pty Limited</v>
      </c>
      <c r="CO18" t="str">
        <v>Darunavir, Tablet 600 mg (as ethanolate), Oral, Prezista, Janssen-Cilag Pty Ltd</v>
      </c>
      <c r="CT18" t="str">
        <v>Deferasirox, Tablet, dispersible, 125 mg, Oral, Deferasirox Juno, Juno Pharmaceuticals Pty Ltd</v>
      </c>
      <c r="DA18" t="str">
        <v>Hydroxycarbamide, Capsule 500 mg, Oral, Hydrea, Link Medical Products Pty Ltd</v>
      </c>
      <c r="DD18" t="str">
        <v>Zuclopenthixol decanoate, Oily I.M. injection 200 mg in 1 mL, Injection, Clopixol Depot, Lundbeck Australia Pty Ltd</v>
      </c>
      <c r="DK18" t="str">
        <v>Hydromorphone, Injection containing hydromorphone hydrochloride 2 mg in 1 mL, Injection, MEDSURGE HYDROMORPHONE 2 mg/1 mL, Medsurge Healthcare Pty Ltd</v>
      </c>
      <c r="DN18" t="str">
        <v>Tepotinib, Tablet 225 mg, Oral, Tepmetko, Merck Healthcare Pty Ltd</v>
      </c>
      <c r="DO18" t="str">
        <v>Raltegravir, Tablet 100 mg (as potassium), Oral, Isentress, Merck Sharp &amp; Dohme (Australia) Pty Ltd</v>
      </c>
      <c r="DP18" t="str">
        <v>Bandage-tubular, Bandage 8.75 cm x 1 m, For External Use, Tubigrip E 1547, Molnlycke Health Care Pty Ltd</v>
      </c>
      <c r="DR18" t="str">
        <v>Hydromorphone, Tablet containing hydromorphone hydrochloride 4 mg, Oral, Dilaudid, Mundipharma Pty Limited</v>
      </c>
      <c r="DW18" t="str">
        <v>Amlodipine with valsartan and hydrochlorothiazide, Tablet 5 mg (as besilate)-160 mg-25 mg, Oral, Valsartan/Amlodipine/HCT Novartis 160/5/25, Novartis Pharmaceuticals Australia Pty Limited</v>
      </c>
      <c r="DX18" t="str">
        <v>Insulin isophane, Injections (human), cartridges, 100 units per mL, 3 mL, 5, Injection, Protaphane InnoLet, Novo Nordisk Pharmaceuticals Pty. Limited</v>
      </c>
      <c r="DY18" t="str">
        <v>Amino acid formula with vitamins and minerals without methionine, threonine and valine and low in isoleucine, Oral powder 500 g (XMTVI Maxamum), Oral, XMTVI Maxamum, Nutricia Australia Pty Limited</v>
      </c>
      <c r="EC18" t="str">
        <v>Follitropin beta, Solution for injection 600 I.U. in 0.72 mL multi-dose cartridge, Injection, Puregon 600 IU/0.72 mL, Organon Pharma Pty Ltd</v>
      </c>
      <c r="EH18" t="str">
        <v>Dressing-non-adherent absorbent, Dressings 10 cm x 10 cm, 10, For External Use, Zetuvit Plus 413710, Paul Hartmann Pty Ltd</v>
      </c>
      <c r="EI18" t="str">
        <v>Polyethylene glycol 400 with propylene glycol, Eye drops 4 mg-3 mg per mL, 15 mL, Application to the Eye, Optix, Petrus Pharmaceuticals Pty Ltd</v>
      </c>
      <c r="EJ18" t="str">
        <v>Bleomycin, Powder for injection containing bleomycin sulfate 15,000 I.U., Injection, DBL Bleomycin Sulfate, Pfizer Australia Pty Ltd</v>
      </c>
      <c r="EK18" t="str">
        <v>Olanzapine, Tablet 2.5 mg, Oral, Zyprexa, Pharmaco (Australia) Limited</v>
      </c>
      <c r="EL18" t="str">
        <v>Clopidogrel, Tablet 75 mg (as hydrogen sulfate), Oral, Plavicor 75, Pharmacor Pty Limited</v>
      </c>
      <c r="ET18" t="str">
        <v>Levodopa with benserazide, Capsule containing levodopa 100 mg with 25 mg benserazide (as hydrochloride) (sustained release), Oral, Madopar HBS, Roche Products Pty Ltd</v>
      </c>
      <c r="EU18" t="str">
        <v>Amlodipine, Tablet 5 mg (as besilate), Oral, Amlodipine Sandoz, Sandoz Pty Ltd</v>
      </c>
      <c r="EV18" t="str">
        <v>Chlorpromazine, Tablet containing chlorpromazine hydrochloride 10 mg, Oral, Largactil, sanofi-aventis Australia Pty Ltd</v>
      </c>
      <c r="EZ18" t="str">
        <v>Safinamide, Tablet 100 mg, Oral, Xadago, Seqirus (Australia) Pty Ltd</v>
      </c>
      <c r="FA18" t="str">
        <v>Perindopril with amlodipine, Tablet containing 5 mg perindopril arginine with 5 mg amlodipine (as besilate), Oral, Reaptan 5/5, Servier Laboratories (Aust.) Pty. Ltd.</v>
      </c>
      <c r="FC18" t="str">
        <v>Dressing-film, Dressings 10 cm x 12 cm, 10, For External Use, Op-Site Flexigrid 4629, Smith &amp; Nephew Pty Limited</v>
      </c>
      <c r="FL18" t="str">
        <v>Lamotrigine, Tablet 25 mg, Oral, Reedos 25, Strides Pharma Science Pty Ltd</v>
      </c>
      <c r="FM18" t="str">
        <v>Dasatinib, Tablet 50 mg, Oral, Dasatinib SUN, Sun Pharma ANZ Pty Ltd</v>
      </c>
      <c r="FP18" t="str">
        <v>Lanadelumab, Injection 300 mg in 2 mL single use pre-filled syringe, Injection, Takhzyro, Takeda Pharmaceuticals Australia Pty. Ltd.</v>
      </c>
      <c r="FT18" t="str">
        <v>Budesonide with formoterol, Powder for oral inhalation in breath actuated device containing budesonide 400 micrograms with formoterol fumarate dihydrate 12 micrograms per dose, 60 doses, Inhalation by Mouth, BiResp Spiromax, Teva Pharma Australia Pty Ltd</v>
      </c>
      <c r="FW18" t="str">
        <v>Levetiracetam, Tablet 250 mg, Oral, Keppra, UCB Australia Proprietary Limited</v>
      </c>
      <c r="FZ18" t="str">
        <v>Pregabalin, Capsule 150 mg, Oral, Lyrica, Upjohn Australia Pty Ltd</v>
      </c>
      <c r="GA18" t="str">
        <v>Dressing-foam lipidocolloid with sucrose octasulfate-heavy exudate, Dressings 10 cm x 10 cm, 10, For External Use, UrgoStart Border 100481, Urgo Medical Australia Pty Ltd</v>
      </c>
      <c r="GC18" t="str">
        <v>Fenofibrate, Tablet 48 mg, Oral, Lipidil, Viatris Pty Ltd</v>
      </c>
      <c r="GE18" t="str">
        <v>Lamivudine, Tablet 300 mg, Oral, 3TC, ViiV Healthcare Pty Ltd</v>
      </c>
      <c r="GF18" t="str">
        <v>Amino acid formula with vitamins and minerals without phenylalanine, Oral gel 85 g, 30 (PKU squeezie), Oral, PKU squeezie, Vitaflo Australia Pty Limited</v>
      </c>
      <c r="GG18" t="str">
        <v>Amoxicillin, Capsule 500 mg (as trihydrate), Oral, AMOXICILLIN-WGR, WAGNER PHARMACEUTICALS PTY LTD</v>
      </c>
    </row>
    <row r="19" spans="1:189" ht="72.5" x14ac:dyDescent="0.35">
      <c r="A19" s="99" t="s">
        <v>356</v>
      </c>
      <c r="B19" s="99" t="s">
        <v>357</v>
      </c>
      <c r="C19" s="99" t="s">
        <v>148</v>
      </c>
      <c r="D19" s="99" t="s">
        <v>359</v>
      </c>
      <c r="E19" s="99" t="s">
        <v>160</v>
      </c>
      <c r="F19" s="99" t="str">
        <v>Arrow Pharma Pty Ltd</v>
      </c>
      <c r="G19" s="99" t="s">
        <v>167</v>
      </c>
      <c r="H19" s="99" t="str">
        <f t="shared" si="0"/>
        <v>Acamprosate, Tablet (enteric coated) containing acamprosate calcium 333 mg, Oral, Acamprosate Mylan, Alphapharm Pty Ltd</v>
      </c>
      <c r="K19" t="str">
        <v>Nebivolol, Tablet 5 mg (as hydrochloride), Oral, Nebilet, A.Menarini Australia Pty Limited</v>
      </c>
      <c r="M19" t="str">
        <v>Carmellose, Eye drops containing carmellose sodium 10 mg per mL, single dose units 0.4 mL, 30, Application to the Eye, Celluvisc, AbbVie Pty Ltd</v>
      </c>
      <c r="N19" t="str">
        <v>Fluorouracil, Injection 500 mg in 10 mL, Injection, Fluorouracil Accord, Accord Healthcare Pty. Ltd.</v>
      </c>
      <c r="P19" t="str">
        <v>Ferrous fumarate with folic acid, Tablet 310 mg (equivalent to 100 mg iron)-350 micrograms, Oral, Ferro-f-tab, AFT Pharmaceuticals (AU) Pty Ltd</v>
      </c>
      <c r="S19" t="str">
        <v>Alendronic acid with colecalciferol, Tablet 70 mg (as alendronate sodium) with 70 micrograms colecalciferol, Oral, Fosamax Plus, Alphapharm Pty Ltd</v>
      </c>
      <c r="T19" t="str">
        <v>Tranylcypromine, Tablet 10 mg (as sulfate), Oral, Parnate, Amdipharm Mercury (Australia) Pty Limited</v>
      </c>
      <c r="U19" t="str">
        <v>Darbepoetin alfa, Injection 40 micrograms in 0.4 mL pre-filled injection pen, Injection, Aranesp SureClick, Amgen Australia Pty Limited</v>
      </c>
      <c r="W19" t="str">
        <v>Diclofenac, Tablet (enteric coated) containing diclofenac sodium 25 mg, Oral, Diclofenac AN, Amneal Pharmaceuticals Pty Ltd</v>
      </c>
      <c r="Y19" t="str">
        <v>Amisulpride, Tablet 200 mg, Oral, APO-Amisulpride, Apotex Pty Ltd</v>
      </c>
      <c r="Z19" t="str">
        <v>Budesonide with formoterol, Powder for oral inhalation in breath actuated device containing budesonide 400 micrograms with formoterol fumarate dihydrate 12 micrograms per dose, 60 doses, Inhalation by Mouth, Rilast TURBUHALER 400/12, Arrotex Pharmaceuticals Pty Ltd</v>
      </c>
      <c r="AA19" t="str">
        <v>Amlodipine, Tablet 5 mg (as besilate), Oral, Amlo 5, Arrow Pharma Pty Ltd</v>
      </c>
      <c r="AC19" t="str">
        <v>Amoxicillin, Capsule 500 mg (as trihydrate), Oral, Amoxil, Aspen Pharmacare Australia Pty Limited</v>
      </c>
      <c r="AE19" t="str">
        <v>Budesonide with formoterol, Pressurised inhalation containing budesonide 50 micrograms with formoterol fumarate dihydrate 3 micrograms per dose, 120 doses, Inhalation by Mouth, Symbicort Rapihaler 50/3, AstraZeneca Pty Ltd</v>
      </c>
      <c r="AG19" t="str">
        <v>Candesartan with hydrochlorothiazide, Tablet containing candesartan cilexetil 16 mg with hydrochlorothiazide 12.5 mg, Oral, NOUMED CANDESARTAN/HCT, Avallon Pharmaceuticals Pty Limited</v>
      </c>
      <c r="AK19" t="str">
        <v>Larotrectinib, Capsule 25 mg (as sulfate), Oral, Vitrakvi, Bayer Australia Ltd</v>
      </c>
      <c r="AT19" t="str">
        <v>Ipratropium, Nebuliser solution containing ipratropium bromide 500 micrograms (as monohydrate) in 1 mL single dose units, 30, Inhalation, Atrovent Adult, Boehringer Ingelheim Pty Ltd</v>
      </c>
      <c r="AW19" t="str">
        <v>Ipilimumab, Injection concentrate for I.V. infusion 50 mg in 10 mL, Injection, Yervoy, Bristol-Myers Squibb Australia Pty Ltd</v>
      </c>
      <c r="AX19" t="str">
        <v>Dressing-hydrophobic, Dressings (foam gentle border) 10 cm x 10 cm, 10, For External Use, Sorbact Foam Gentle Border 98532, BSN medical (Aust.) Pty Ltd</v>
      </c>
      <c r="BD19" t="str">
        <v>Stiripentol, Capsule 250 mg, Oral, Diacomit, Chiesi Australia Pty Ltd</v>
      </c>
      <c r="BF19" t="str">
        <v>Bosentan, Tablet 125 mg (as monohydrate), Oral, Bosentan Cipla, Cipla Australia Pty Ltd</v>
      </c>
      <c r="BG19" t="str">
        <v>Famciclovir, Tablet 500 mg, Oral, Famvir, Clinect Pty Ltd</v>
      </c>
      <c r="BL19" t="str">
        <v>Dressing-hydrofibre (alternate to alginates), Dressings 10 cm x 10 cm, 10, For External Use, Aquacel Extra 420672, ConvaTec Australia Pty Ltd</v>
      </c>
      <c r="BQ19" t="str">
        <v>Ezetimibe with simvastatin, Tablet 10 mg-40 mg, Oral, EZESIM 10/40, Dr Reddy's Laboratories (Australia) Pty Ltd</v>
      </c>
      <c r="BU19" t="str">
        <v>Insulin lispro, Injection (human analogue) 100 units per mL, 10 mL vial, Injection, Humalog, Eli Lilly Australia Pty Ltd</v>
      </c>
      <c r="BX19" t="str">
        <v>Mesalazine, Tablet 1 g (prolonged release), Oral, Pentasa, Ferring Pharmaceuticals Pty Limited</v>
      </c>
      <c r="CD19" t="str">
        <v>Aripiprazole, Tablet 30 mg, Oral, Aripiprazole generichealth, Generic Health Pty Ltd</v>
      </c>
      <c r="CF19" t="str">
        <v>Fluticasone propionate with salmeterol, Pressurised inhalation containing fluticasone propionate 125 micrograms with salmeterol 25 micrograms (as xinafoate) per dose, 120 doses (CFC-free formulation), Inhalation by Mouth, Seretide MDI 125/25, GlaxoSmithKline Australia Pty Ltd</v>
      </c>
      <c r="CL19" t="str">
        <v>Metoclopramide, Injection containing 10 mg metoclopramide hydrochloride (as monohydrate) in 2 mL, Injection, Maxolon, iNova Pharmaceuticals (Australia) Pty Limited</v>
      </c>
      <c r="CO19" t="str">
        <v>Darunavir, Tablet 800 mg (as ethanolate), Oral, Prezista, Janssen-Cilag Pty Ltd</v>
      </c>
      <c r="CT19" t="str">
        <v>Deferasirox, Tablet, dispersible, 250 mg, Oral, Deferasirox Juno, Juno Pharmaceuticals Pty Ltd</v>
      </c>
      <c r="DA19" t="str">
        <v>Interferon gamma-1b, Injection 2,000,000 I.U. in 0.5 mL, Injection, Imukin, Link Medical Products Pty Ltd</v>
      </c>
      <c r="DK19" t="str">
        <v>Hydromorphone, Oral solution containing hydromorphone hydrochloride 1 mg per mL, 1 mL (S19A) (Pharmascience), Oral, pms-HYDROmorphone, Medsurge Healthcare Pty Ltd</v>
      </c>
      <c r="DO19" t="str">
        <v>Raltegravir, Tablet 25 mg (as potassium), Oral, Isentress, Merck Sharp &amp; Dohme (Australia) Pty Ltd</v>
      </c>
      <c r="DP19" t="str">
        <v>Bandage-zinc paste, Bandage 7.5 cm x 6 m, For External Use, Steripaste 3610, Molnlycke Health Care Pty Ltd</v>
      </c>
      <c r="DR19" t="str">
        <v>Hydromorphone, Tablet containing hydromorphone hydrochloride 8 mg, Oral, Dilaudid, Mundipharma Pty Limited</v>
      </c>
      <c r="DW19" t="str">
        <v>Amlodipine with valsartan, Tablet 10 mg (as besilate)-160 mg, Oral, Amlodipine/Valsartan Novartis 10/160, Novartis Pharmaceuticals Australia Pty Limited</v>
      </c>
      <c r="DX19" t="str">
        <v>Insulin isophane, Injections (human), cartridges, 100 units per mL, 3 mL, 5, Injection, Protaphane Penfill 3 mL, Novo Nordisk Pharmaceuticals Pty. Limited</v>
      </c>
      <c r="DY19" t="str">
        <v>Amino acid formula with vitamins and minerals without methionine, threonine and valine and low in isoleucine, Sachets containing oral powder 18 g, 30 (MMA/PA Anamix Junior), Oral, MMA/PA Anamix Junior, Nutricia Australia Pty Limited</v>
      </c>
      <c r="EC19" t="str">
        <v>Follitropin beta, Solution for injection 600 I.U. in 0.72 mL multi-dose cartridge, Injection, Recagon, Organon Pharma Pty Ltd</v>
      </c>
      <c r="EH19" t="str">
        <v>Dressing-non-adherent absorbent, Dressings 10 cm x 20 cm, 10, For External Use, Zetuvit Plus 413711, Paul Hartmann Pty Ltd</v>
      </c>
      <c r="EI19" t="str">
        <v>Senna standardised, Tablet 7.5 mg, Oral, Senna-Gen, Petrus Pharmaceuticals Pty Ltd</v>
      </c>
      <c r="EJ19" t="str">
        <v>Bortezomib, Powder for injection 1 mg, Injection, DBL Bortezomib, Pfizer Australia Pty Ltd</v>
      </c>
      <c r="EK19" t="str">
        <v>Olanzapine, Tablet 5 mg, Oral, Zyprexa, Pharmaco (Australia) Limited</v>
      </c>
      <c r="EL19" t="str">
        <v>Clotrimazole, Vaginal cream 100 mg per 5 g (2%), 20 g, Application, Trust Fem V 3 Day Cream, Pharmacor Pty Limited</v>
      </c>
      <c r="ET19" t="str">
        <v>Levodopa with benserazide, Capsule containing levodopa 100 mg with 25 mg benserazide (as hydrochloride), Oral, Madopar 125, Roche Products Pty Ltd</v>
      </c>
      <c r="EU19" t="str">
        <v>Amlodipine, Tablet 5 mg (as besilate), Oral, Blooms Amlodipine, Sandoz Pty Ltd</v>
      </c>
      <c r="EV19" t="str">
        <v>Chlorpromazine, Tablet containing chlorpromazine hydrochloride 100 mg, Oral, Largactil, sanofi-aventis Australia Pty Ltd</v>
      </c>
      <c r="EZ19" t="str">
        <v>Safinamide, Tablet 50 mg, Oral, Xadago, Seqirus (Australia) Pty Ltd</v>
      </c>
      <c r="FA19" t="str">
        <v>Perindopril with indapamide, Tablet containing perindopril arginine 2.5 mg with indapamide hemihydrate 0.625 mg, Oral, Coversyl Plus LD 2.5mg/0.625mg, Servier Laboratories (Aust.) Pty. Ltd.</v>
      </c>
      <c r="FC19" t="str">
        <v>Dressing-foam with silicone, Dressings 10.3 cm x 10.3 cm, 10, For External Use, Allevyn Life 66801067, Smith &amp; Nephew Pty Limited</v>
      </c>
      <c r="FL19" t="str">
        <v>Lamotrigine, Tablet 50 mg, Oral, Reedos 50, Strides Pharma Science Pty Ltd</v>
      </c>
      <c r="FM19" t="str">
        <v>Dasatinib, Tablet 70 mg, Oral, Dasatinib SUN, Sun Pharma ANZ Pty Ltd</v>
      </c>
      <c r="FP19" t="str">
        <v>Lanthanum, Tablet, chewable, 1000 mg (as carbonate hydrate), Oral, Fosrenol, Takeda Pharmaceuticals Australia Pty. Ltd.</v>
      </c>
      <c r="FT19" t="str">
        <v>Budesonide with formoterol, Powder for oral inhalation in breath actuated device containing budesonide 400 micrograms with formoterol fumarate dihydrate 12 micrograms per dose, 60 doses, Inhalation by Mouth, DuoResp Spiromax, Teva Pharma Australia Pty Ltd</v>
      </c>
      <c r="FW19" t="str">
        <v>Levetiracetam, Tablet 500 mg, Oral, Keppra, UCB Australia Proprietary Limited</v>
      </c>
      <c r="FZ19" t="str">
        <v>Pregabalin, Capsule 25 mg, Oral, Lyrica, Upjohn Australia Pty Ltd</v>
      </c>
      <c r="GA19" t="str">
        <v>Dressing-foam lipidocolloid with sucrose octasulfate-heavy exudate, Dressings 15 cm x 20 cm, 10, For External Use, UrgoStart Border 100482, Urgo Medical Australia Pty Ltd</v>
      </c>
      <c r="GC19" t="str">
        <v>Fluvoxamine, Tablet containing fluvoxamine maleate 100 mg, Oral, Luvox, Viatris Pty Ltd</v>
      </c>
      <c r="GE19" t="str">
        <v>Maraviroc, Tablet 150 mg, Oral, Celsentri, ViiV Healthcare Pty Ltd</v>
      </c>
      <c r="GF19" t="str">
        <v>Amino acid formula with vitamins and minerals without phenylalanine, Oral liquid 130 mL, 30 (PKU Cooler 15), Oral, PKU Cooler 15, Vitaflo Australia Pty Limited</v>
      </c>
      <c r="GG19" t="str">
        <v>Amoxicillin, Powder for oral suspension 250 mg (as trihydrate) per 5 mL, 100 mL, Oral, AMOXICILLIN-WGR, WAGNER PHARMACEUTICALS PTY LTD</v>
      </c>
    </row>
    <row r="20" spans="1:189" ht="72.5" x14ac:dyDescent="0.35">
      <c r="A20" s="99" t="s">
        <v>356</v>
      </c>
      <c r="B20" s="99" t="s">
        <v>357</v>
      </c>
      <c r="C20" s="99" t="s">
        <v>148</v>
      </c>
      <c r="D20" s="99" t="s">
        <v>360</v>
      </c>
      <c r="E20" s="99" t="s">
        <v>160</v>
      </c>
      <c r="F20" s="99" t="str">
        <v>Ascensia Diabetes Care Australia Pty Limited</v>
      </c>
      <c r="G20" s="99" t="s">
        <v>168</v>
      </c>
      <c r="H20" s="99" t="str">
        <f t="shared" si="0"/>
        <v>Acamprosate, Tablet (enteric coated) containing acamprosate calcium 333 mg, Oral, Campral, Alphapharm Pty Ltd</v>
      </c>
      <c r="K20" t="str">
        <v>Rosuvastatin, Tablet 10 mg (as calcium), Oral, Crestor, A.Menarini Australia Pty Limited</v>
      </c>
      <c r="M20" t="str">
        <v>Carmellose, Eye drops containing carmellose sodium 5 mg per mL, 15 mL, Application to the Eye, Refresh Tears Plus, AbbVie Pty Ltd</v>
      </c>
      <c r="N20" t="str">
        <v>Fluorouracil, Injection 5000 mg in 100 mL, Injection, Fluorouracil Accord, Accord Healthcare Pty. Ltd.</v>
      </c>
      <c r="P20" t="str">
        <v>Ferrous fumarate, Tablet 200 mg (equivalent to 65.7 mg iron), Oral, Ferro-tab, AFT Pharmaceuticals (AU) Pty Ltd</v>
      </c>
      <c r="S20" t="str">
        <v>Alendronic acid, Tablet 70 mg (as alendronate sodium), Oral, Fonat, Alphapharm Pty Ltd</v>
      </c>
      <c r="T20" t="str">
        <v>Zonisamide, Capsule 100 mg, Oral, Zonegran, Amdipharm Mercury (Australia) Pty Limited</v>
      </c>
      <c r="U20" t="str">
        <v>Darbepoetin alfa, Injection 40 micrograms in 0.4 mL pre-filled syringe, Injection, Aranesp, Amgen Australia Pty Limited</v>
      </c>
      <c r="W20" t="str">
        <v>Diclofenac, Tablet (enteric coated) containing diclofenac sodium 50 mg, Oral, Diclofenac AN, Amneal Pharmaceuticals Pty Ltd</v>
      </c>
      <c r="Y20" t="str">
        <v>Amisulpride, Tablet 400 mg, Oral, APO-Amisulpride, Apotex Pty Ltd</v>
      </c>
      <c r="Z20" t="str">
        <v>Budesonide with formoterol, Pressurised inhalation containing budesonide 100 micrograms with formoterol fumarate dihydrate 3 micrograms per dose, 120 doses, Inhalation by Mouth, Rilast RAPIHALER 100/3, Arrotex Pharmaceuticals Pty Ltd</v>
      </c>
      <c r="AA20" t="str">
        <v>Amoxicillin with clavulanic acid, Tablet containing 500 mg amoxicillin (as trihydrate) with 125 mg clavulanic acid (as potassium clavulanate), Oral, AMCLAVOX DUO 500/125, Arrow Pharma Pty Ltd</v>
      </c>
      <c r="AC20" t="str">
        <v>Amoxicillin, Powder for oral suspension 125 mg (as trihydrate) per 5 mL, 100 mL, Oral, Amoxil, Aspen Pharmacare Australia Pty Limited</v>
      </c>
      <c r="AE20" t="str">
        <v>Budesonide with glycopyrronium and formoterol, Pressurised inhalation containing budesonide 160 micrograms with glycopyrronium 7.2 micrograms and formoterol fumarate dihydrate 5 micrograms per dose, 120 doses, Inhalation by Mouth, Breztri Aerosphere, AstraZeneca Pty Ltd</v>
      </c>
      <c r="AG20" t="str">
        <v>Candesartan with hydrochlorothiazide, Tablet containing candesartan cilexetil 32 mg with hydrochlorothiazide 12.5 mg, Oral, NOUMED CANDESARTAN/HCT, Avallon Pharmaceuticals Pty Limited</v>
      </c>
      <c r="AK20" t="str">
        <v>Larotrectinib, Oral solution 20 mg per mL (as sulfate), 100 mL, Oral, Vitrakvi, Bayer Australia Ltd</v>
      </c>
      <c r="AT20" t="str">
        <v>Ipratropium, Pressurised inhalation containing ipratropium bromide monohydrate 21 micrograms per dose, 200 doses (CFC-free formulation), Inhalation by Mouth, Atrovent, Boehringer Ingelheim Pty Ltd</v>
      </c>
      <c r="AW20" t="str">
        <v>Mavacamten, Capsule 10 mg, Oral, Camzyos, Bristol-Myers Squibb Australia Pty Ltd</v>
      </c>
      <c r="AX20" t="str">
        <v>Dressing-hydrophobic, Dressings (foam gentle border) 15 cm x 15 cm, 10, For External Use, Sorbact Foam Gentle Border 98533, BSN medical (Aust.) Pty Ltd</v>
      </c>
      <c r="BD20" t="str">
        <v>Stiripentol, Capsule 500 mg, Oral, Diacomit, Chiesi Australia Pty Ltd</v>
      </c>
      <c r="BF20" t="str">
        <v>Bosentan, Tablet 62.5 mg (as monohydrate), Oral, Bosentan Cipla, Cipla Australia Pty Ltd</v>
      </c>
      <c r="BG20" t="str">
        <v>Felodipine, Tablet 10 mg (extended release), Oral, Felodur ER 10 mg, Clinect Pty Ltd</v>
      </c>
      <c r="BL20" t="str">
        <v>Dressing-hydrofibre (alternate to alginates), Dressings 15 cm x 15 cm, 5, For External Use, Aquacel Extra 420673, ConvaTec Australia Pty Ltd</v>
      </c>
      <c r="BQ20" t="str">
        <v>Ezetimibe with simvastatin, Tablet 10 mg-80 mg, Oral, EZESIM 10/80, Dr Reddy's Laboratories (Australia) Pty Ltd</v>
      </c>
      <c r="BU20" t="str">
        <v>Insulin lispro, Injections (human analogue), cartridges, 100 units per mL, 3 mL, 5, Injection, Humalog KwikPen, Eli Lilly Australia Pty Ltd</v>
      </c>
      <c r="BX20" t="str">
        <v>Mesalazine, Tablet 500 mg (prolonged release), Oral, Pentasa, Ferring Pharmaceuticals Pty Limited</v>
      </c>
      <c r="CD20" t="str">
        <v>Aripiprazole, Tablet 30 mg, Oral, Aripiprazole GH, Generic Health Pty Ltd</v>
      </c>
      <c r="CF20" t="str">
        <v>Fluticasone propionate with salmeterol, Pressurised inhalation containing fluticasone propionate 250 micrograms with salmeterol 25 micrograms (as xinafoate) per dose, 120 doses (CFC-free formulation), Inhalation by Mouth, Seretide MDI 250/25, GlaxoSmithKline Australia Pty Ltd</v>
      </c>
      <c r="CL20" t="str">
        <v>Metoclopramide, Tablet containing 10 mg metoclopramide hydrochloride (as monohydrate), Oral, Maxolon, iNova Pharmaceuticals (Australia) Pty Limited</v>
      </c>
      <c r="CO20" t="str">
        <v>Epoetin alfa, Injection 1,000 units in 0.5 mL pre-filled syringe, Injection, Eprex 1000, Janssen-Cilag Pty Ltd</v>
      </c>
      <c r="CT20" t="str">
        <v>Deferasirox, Tablet, dispersible, 500 mg, Oral, Deferasirox Juno, Juno Pharmaceuticals Pty Ltd</v>
      </c>
      <c r="DA20" t="str">
        <v>Mercaptopurine, Oral suspension containing mercaptopurine monohydrate 20 mg per mL, 100 mL, Oral, Allmercap, Link Medical Products Pty Ltd</v>
      </c>
      <c r="DK20" t="str">
        <v>Hydromorphone, Oral solution containing hydromorphone hydrochloride 1 mg per mL, 1 mL, Oral, Hydromorphone hydrochloride oral solution, USP (Medsurge), Medsurge Healthcare Pty Ltd</v>
      </c>
      <c r="DO20" t="str">
        <v>Raltegravir, Tablet 400 mg (as potassium), Oral, Isentress, Merck Sharp &amp; Dohme (Australia) Pty Ltd</v>
      </c>
      <c r="DP20" t="str">
        <v>Dressing alginate with silver (cavity wound), Dressings, medicated, 3 cm x 44 cm, 10, For External Use, Melgisorb Ag 256605, Molnlycke Health Care Pty Ltd</v>
      </c>
      <c r="DR20" t="str">
        <v>Leuprorelin and bicalutamide, Pack containing 1 syringe containing leuprorelin 22.5 mg (as acetate) and 28 tablets bicalutamide 50 mg, Injection/Oral, Bi ELIGARD CP, Mundipharma Pty Limited</v>
      </c>
      <c r="DW20" t="str">
        <v>Amlodipine with valsartan, Tablet 10 mg (as besilate)-160 mg, Oral, Exforge 10/160, Novartis Pharmaceuticals Australia Pty Limited</v>
      </c>
      <c r="DX20" t="str">
        <v>Insulin neutral with insulin isophane, Injections (human), cartridges, 30 units-70 units per mL, 3 mL, 5, Injection, Mixtard 30/70 InnoLet, Novo Nordisk Pharmaceuticals Pty. Limited</v>
      </c>
      <c r="DY20" t="str">
        <v>Amino acid formula with vitamins and minerals without phenylalanine and tyrosine, Oral liquid 125 mL, 30 (TYR Lophlex LQ 20), Oral, TYR Lophlex LQ 20, Nutricia Australia Pty Limited</v>
      </c>
      <c r="EC20" t="str">
        <v>Follitropin beta, Solution for injection 900 I.U. in 1.08 mL multi-dose cartridge, Injection, Puregon 900 IU/1.08 mL, Organon Pharma Pty Ltd</v>
      </c>
      <c r="EH20" t="str">
        <v>Dressing-non-adherent absorbent, Dressings 20 cm x 40 cm, 10, For External Use, Zetuvit Plus 413715, Paul Hartmann Pty Ltd</v>
      </c>
      <c r="EI20" t="str">
        <v>Thiamine, Tablet containing thiamine hydrochloride 100 mg, Oral, Betavit, Petrus Pharmaceuticals Pty Ltd</v>
      </c>
      <c r="EJ20" t="str">
        <v>Bortezomib, Powder for injection 2.5 mg, Injection, DBL Bortezomib, Pfizer Australia Pty Ltd</v>
      </c>
      <c r="EK20" t="str">
        <v>Olanzapine, Tablet 7.5 mg, Oral, Zyprexa, Pharmaco (Australia) Limited</v>
      </c>
      <c r="EL20" t="str">
        <v>Clotrimazole, Vaginal cream 50 mg per 5 g (1%), 35 g, Application, Trust Fem V 6 Day Cream, Pharmacor Pty Limited</v>
      </c>
      <c r="ET20" t="str">
        <v>Levodopa with benserazide, Capsule containing levodopa 200 mg with 50 mg benserazide (as hydrochloride), Oral, Madopar, Roche Products Pty Ltd</v>
      </c>
      <c r="EU20" t="str">
        <v>Amoxicillin with clavulanic acid, Powder for oral suspension containing 125 mg amoxicillin (as trihydrate) with 31.25 mg clavulanic acid (as potassium clavulanate) per 5 mL, 75 mL, Oral, Curam, Sandoz Pty Ltd</v>
      </c>
      <c r="EV20" t="str">
        <v>Chlorpromazine, Tablet containing chlorpromazine hydrochloride 25 mg, Oral, Largactil, sanofi-aventis Australia Pty Ltd</v>
      </c>
      <c r="EZ20" t="str">
        <v>Tapentadol, Tablet (modified release) 100 mg (as hydrochloride), Oral, Palexia SR, Seqirus (Australia) Pty Ltd</v>
      </c>
      <c r="FA20" t="str">
        <v>Perindopril with indapamide, Tablet containing perindopril arginine 2.5 mg with indapamide hemihydrate 0.625 mg, Oral, PREXUM Combi LD 2.5/0.625, Servier Laboratories (Aust.) Pty. Ltd.</v>
      </c>
      <c r="FC20" t="str">
        <v>Dressing-foam with silicone, Dressings 10.5 cm x 10.5 cm, 10, For External Use, Allevyn Life Non-Bordered 66801748, Smith &amp; Nephew Pty Limited</v>
      </c>
      <c r="FL20" t="str">
        <v>Letrozole, Tablet 2.5 mg, Oral, Gynotril, Strides Pharma Science Pty Ltd</v>
      </c>
      <c r="FM20" t="str">
        <v>Doxorubicin - pegylated liposomal, Suspension for I.V. infusion containing pegylated liposomal doxorubicin hydrochloride 20 mg in 10 mL, Injection, Liposomal Doxorubicin SUN, Sun Pharma ANZ Pty Ltd</v>
      </c>
      <c r="FP20" t="str">
        <v>Lanthanum, Tablet, chewable, 500 mg (as carbonate hydrate), Oral, Fosrenol, Takeda Pharmaceuticals Australia Pty. Ltd.</v>
      </c>
      <c r="FT20" t="str">
        <v>Dasatinib, Tablet 100 mg, Oral, DASATINIB-TEVA, Teva Pharma Australia Pty Ltd</v>
      </c>
      <c r="FW20" t="str">
        <v>Rotigotine, Transdermal patch 13.5 mg, Transdermal, Neupro, UCB Australia Proprietary Limited</v>
      </c>
      <c r="FZ20" t="str">
        <v>Pregabalin, Capsule 300 mg, Oral, Lyrica, Upjohn Australia Pty Ltd</v>
      </c>
      <c r="GA20" t="str">
        <v>Dressing-foam lipidocolloid with sucrose octasulfate-heavy exudate, Dressings 8 cm x 8 cm, 10, For External Use, UrgoStart Border 100480, Urgo Medical Australia Pty Ltd</v>
      </c>
      <c r="GC20" t="str">
        <v>Fluvoxamine, Tablet containing fluvoxamine maleate 50 mg, Oral, Luvox, Viatris Pty Ltd</v>
      </c>
      <c r="GE20" t="str">
        <v>Maraviroc, Tablet 300 mg, Oral, Celsentri, ViiV Healthcare Pty Ltd</v>
      </c>
      <c r="GF20" t="str">
        <v>Amino acid formula with vitamins and minerals without phenylalanine, Oral liquid 174 mL, 30 (PKU Air 20), Oral, PKU Air 20, Vitaflo Australia Pty Limited</v>
      </c>
      <c r="GG20" t="str">
        <v>Anastrozole, Tablet 1 mg, Oral, ANASTROZOLE-WGR, WAGNER PHARMACEUTICALS PTY LTD</v>
      </c>
    </row>
    <row r="21" spans="1:189" ht="43.5" x14ac:dyDescent="0.35">
      <c r="A21" s="99" t="s">
        <v>361</v>
      </c>
      <c r="B21" s="99" t="s">
        <v>342</v>
      </c>
      <c r="C21" s="99" t="s">
        <v>148</v>
      </c>
      <c r="D21" s="99" t="s">
        <v>362</v>
      </c>
      <c r="E21" s="99" t="s">
        <v>160</v>
      </c>
      <c r="F21" s="99" t="str">
        <v>Aspen Pharmacare Australia Pty Limited</v>
      </c>
      <c r="G21" s="99" t="s">
        <v>169</v>
      </c>
      <c r="H21" s="99" t="str">
        <f t="shared" si="0"/>
        <v>Acarbose, Tablet 100 mg, Oral, Acarbose Mylan, Alphapharm Pty Ltd</v>
      </c>
      <c r="K21" t="str">
        <v>Rosuvastatin, Tablet 20 mg (as calcium), Oral, Crestor, A.Menarini Australia Pty Limited</v>
      </c>
      <c r="M21" t="str">
        <v>Carmellose, Eye drops containing carmellose sodium 5 mg per mL, single dose units 0.4 mL, 30, Application to the Eye, Cellufresh, AbbVie Pty Ltd</v>
      </c>
      <c r="N21" t="str">
        <v>Fulvestrant, Injection 250 mg in 5 mL pre-filled syringe, Injection, FULVESTRANT ACCORD, Accord Healthcare Pty. Ltd.</v>
      </c>
      <c r="P21" t="str">
        <v>Ferrous sulfate, Oral liquid containing 30 mg ferrous sulfate heptahydrate per mL, 250 mL, Oral, Ferro-Liquid, AFT Pharmaceuticals (AU) Pty Ltd</v>
      </c>
      <c r="S21" t="str">
        <v>Allopurinol, Tablet 100 mg, Oral, Progout 100, Alphapharm Pty Ltd</v>
      </c>
      <c r="T21" t="str">
        <v>Zonisamide, Capsule 25 mg, Oral, Zonegran, Amdipharm Mercury (Australia) Pty Limited</v>
      </c>
      <c r="U21" t="str">
        <v>Darbepoetin alfa, Injection 50 micrograms in 0.5 mL pre-filled syringe, Injection, Aranesp, Amgen Australia Pty Limited</v>
      </c>
      <c r="W21" t="str">
        <v>Diltiazem, Tablet containing diltiazem hydrochloride 60 mg, Oral, Diltiazem AN, Amneal Pharmaceuticals Pty Ltd</v>
      </c>
      <c r="Y21" t="str">
        <v>Amitriptyline, Tablet containing amitriptyline hydrochloride 10 mg, Oral, APO-Amitriptyline 10, Apotex Pty Ltd</v>
      </c>
      <c r="Z21" t="str">
        <v>Budesonide with formoterol, Pressurised inhalation containing budesonide 200 micrograms with formoterol fumarate dihydrate 6 micrograms per dose, 120 doses, Inhalation by Mouth, Rilast RAPIHALER 200/6, Arrotex Pharmaceuticals Pty Ltd</v>
      </c>
      <c r="AA21" t="str">
        <v>Amoxicillin with clavulanic acid, Tablet containing 875 mg amoxicillin (as trihydrate) with 125 mg clavulanic acid (as potassium clavulanate), Oral, AMCLAVOX DUO FORTE 875/125, Arrow Pharma Pty Ltd</v>
      </c>
      <c r="AC21" t="str">
        <v>Amoxicillin, Powder for oral suspension 250 mg (as trihydrate) per 5 mL, 100 mL, Oral, Amoxil Forte, Aspen Pharmacare Australia Pty Limited</v>
      </c>
      <c r="AE21" t="str">
        <v>Budesonide, Nebuliser suspension 1 mg in 2 mL single dose units, 30, Inhalation, Pulmicort Respules, AstraZeneca Pty Ltd</v>
      </c>
      <c r="AG21" t="str">
        <v>Candesartan with hydrochlorothiazide, Tablet containing candesartan cilexetil 32 mg with hydrochlorothiazide 25 mg, Oral, NOUMED CANDESARTAN/HCT, Avallon Pharmaceuticals Pty Limited</v>
      </c>
      <c r="AK21" t="str">
        <v>Larotrectinib, Oral solution 20 mg per mL (as sulfate), 50 mL, 2, Oral, VITRAKVI, Bayer Australia Ltd</v>
      </c>
      <c r="AT21" t="str">
        <v>Linagliptin with metformin, Tablet containing 2.5 mg linagliptin with 1000 mg metformin hydrochloride, Oral, Trajentamet, Boehringer Ingelheim Pty Ltd</v>
      </c>
      <c r="AW21" t="str">
        <v>Mavacamten, Capsule 15 mg, Oral, Camzyos, Bristol-Myers Squibb Australia Pty Ltd</v>
      </c>
      <c r="AX21" t="str">
        <v>Dressing-hydrophobic, Dressings (foam) 15 cm x 15 cm, 10, For External Use, Sorbact Foam Dressing S98315, BSN medical (Aust.) Pty Ltd</v>
      </c>
      <c r="BD21" t="str">
        <v>Stiripentol, Powder for oral suspension 250 mg, Oral, Diacomit, Chiesi Australia Pty Ltd</v>
      </c>
      <c r="BF21" t="str">
        <v>Deferasirox, Tablet 180 mg, Oral, CIPLA DEFERASIROX, Cipla Australia Pty Ltd</v>
      </c>
      <c r="BG21" t="str">
        <v>Felodipine, Tablet 10 mg (extended release), Oral, Plendil ER, Clinect Pty Ltd</v>
      </c>
      <c r="BL21" t="str">
        <v>Dressing-hydrofibre (alternate to alginates), Ribbons 2 cm x 45 cm, 5, For External Use, Aquacel 403770, ConvaTec Australia Pty Ltd</v>
      </c>
      <c r="BQ21" t="str">
        <v>Finasteride, Tablet 5 mg, Oral, Finpro, Dr Reddy's Laboratories (Australia) Pty Ltd</v>
      </c>
      <c r="BU21" t="str">
        <v>Insulin lispro, Injections (human analogue), cartridges, 100 units per mL, 3 mL, 5, Injection, Humalog, Eli Lilly Australia Pty Ltd</v>
      </c>
      <c r="BX21" t="str">
        <v>Progesterone, Vaginal tablet 100 mg, Vaginal, Endometrin, Ferring Pharmaceuticals Pty Limited</v>
      </c>
      <c r="CD21" t="str">
        <v>Aspirin, Tablet 100 mg (enteric coated), Oral, Pharmacy Action Low Dose Aspirin, Generic Health Pty Ltd</v>
      </c>
      <c r="CF21" t="str">
        <v>Fluticasone propionate with salmeterol, Pressurised inhalation containing fluticasone propionate 50 micrograms with salmeterol 25 micrograms (as xinafoate) per dose, 120 doses (CFC-free formulation), Inhalation by Mouth, Seretide MDI 50/25, GlaxoSmithKline Australia Pty Ltd</v>
      </c>
      <c r="CL21" t="str">
        <v>Nitrazepam, Tablet 5 mg, Oral, Mogadon, iNova Pharmaceuticals (Australia) Pty Limited</v>
      </c>
      <c r="CO21" t="str">
        <v>Epoetin alfa, Injection 10,000 units in 1 mL pre-filled syringe, Injection, Eprex 10000, Janssen-Cilag Pty Ltd</v>
      </c>
      <c r="CT21" t="str">
        <v>Enoxaparin, Injection containing enoxaparin sodium 100 mg (10,000 I.U. anti-Xa) in 1 mL pre-filled syringe, Injection, Exarane, Juno Pharmaceuticals Pty Ltd</v>
      </c>
      <c r="DA21" t="str">
        <v>Mercaptopurine, Tablet containing mercaptopurine monohydrate 50 mg, Oral, MERCAPTOPURINE-LINK, Link Medical Products Pty Ltd</v>
      </c>
      <c r="DK21" t="str">
        <v>Hydromorphone, Oral solution containing hydromorphone hydrochloride 1mg per mL, 1mL (S19A), Oral, Hydromorphone hydrochloride oral solution, USP (Medsurge), Medsurge Healthcare Pty Ltd</v>
      </c>
      <c r="DO21" t="str">
        <v>Raltegravir, Tablet 600 mg (as potassium), Oral, Isentress HD, Merck Sharp &amp; Dohme (Australia) Pty Ltd</v>
      </c>
      <c r="DP21" t="str">
        <v>Dressing alginate with silver (deep wound), Dressings, medicated, 10 cm x 10 cm, 10, For External Use, Melgisorb Ag 256105, Molnlycke Health Care Pty Ltd</v>
      </c>
      <c r="DR21" t="str">
        <v>Leuprorelin and bicalutamide, Pack containing 1 syringe containing leuprorelin 22.5 mg (as acetate) and 84 tablets bicalutamide 50 mg, Injection/Oral, Bi ELIGARD CP, Mundipharma Pty Limited</v>
      </c>
      <c r="DW21" t="str">
        <v>Amlodipine with valsartan, Tablet 10 mg (as besilate)-160 mg, Oral, Valsartan/Amlodipine Novartis 160/10, Novartis Pharmaceuticals Australia Pty Limited</v>
      </c>
      <c r="DX21" t="str">
        <v>Insulin neutral with insulin isophane, Injections (human), cartridges, 30 units-70 units per mL, 3 mL, 5, Injection, Mixtard 30/70 Penfill 3 mL, Novo Nordisk Pharmaceuticals Pty. Limited</v>
      </c>
      <c r="DY21" t="str">
        <v>Amino acid formula with vitamins and minerals without phenylalanine and tyrosine, Oral powder 400 g (TYR Anamix infant), Oral, TYR Anamix infant, Nutricia Australia Pty Limited</v>
      </c>
      <c r="EC21" t="str">
        <v>Follitropin beta, Solution for injection 900 I.U. in 1.08 mL multi-dose cartridge, Injection, Recagon, Organon Pharma Pty Ltd</v>
      </c>
      <c r="EH21" t="str">
        <v>Dressing-non-adherent with silicone, Dressings 7.5 cm x 10 cm, 5, For External Use, Atrauman Silicone 499561, Paul Hartmann Pty Ltd</v>
      </c>
      <c r="EJ21" t="str">
        <v>Bortezomib, Powder for injection 3 mg, Injection, DBL Bortezomib, Pfizer Australia Pty Ltd</v>
      </c>
      <c r="EK21" t="str">
        <v>Olanzapine, Wafer 10 mg, Oral, Zyprexa Zydis, Pharmaco (Australia) Limited</v>
      </c>
      <c r="EL21" t="str">
        <v>Colchicine, Tablet 500 micrograms, Oral, Colcine, Pharmacor Pty Limited</v>
      </c>
      <c r="ET21" t="str">
        <v>Levodopa with benserazide, Capsule containing levodopa 50 mg with 12.5 mg benserazide (as hydrochloride), Oral, Madopar 62.5, Roche Products Pty Ltd</v>
      </c>
      <c r="EU21" t="str">
        <v>Amoxicillin with clavulanic acid, Powder for oral suspension containing 400 mg amoxicillin (as trihydrate) with 57 mg clavulanic acid (as potassium clavulanate) per 5 mL, 60 mL, Oral, Curam Duo, Sandoz Pty Ltd</v>
      </c>
      <c r="EV21" t="str">
        <v>Clomifene, Tablet containing clomifene citrate 50 mg, Oral, Clomid, sanofi-aventis Australia Pty Ltd</v>
      </c>
      <c r="EZ21" t="str">
        <v>Tapentadol, Tablet (modified release) 150 mg (as hydrochloride), Oral, Palexia SR, Seqirus (Australia) Pty Ltd</v>
      </c>
      <c r="FA21" t="str">
        <v>Perindopril with indapamide, Tablet containing perindopril arginine 5 mg with indapamide hemihydrate 1.25 mg, Oral, Coversyl Plus 5mg/1.25mg, Servier Laboratories (Aust.) Pty. Ltd.</v>
      </c>
      <c r="FC21" t="str">
        <v>Dressing-foam with silicone, Dressings 12.9 cm x 12.9 cm, 10, For External Use, Allevyn Life 66801068, Smith &amp; Nephew Pty Limited</v>
      </c>
      <c r="FL21" t="str">
        <v>Levetiracetam, Oral solution 100 mg per mL, 300 mL, Oral, Kerron, Strides Pharma Science Pty Ltd</v>
      </c>
      <c r="FM21" t="str">
        <v>Doxorubicin - pegylated liposomal, Suspension for I.V. infusion containing pegylated liposomal doxorubicin hydrochloride 50 mg in 25 mL, Injection, Liposomal Doxorubicin SUN, Sun Pharma ANZ Pty Ltd</v>
      </c>
      <c r="FP21" t="str">
        <v>Lanthanum, Tablet, chewable, 750 mg (as carbonate hydrate), Oral, Fosrenol, Takeda Pharmaceuticals Australia Pty. Ltd.</v>
      </c>
      <c r="FT21" t="str">
        <v>Dasatinib, Tablet 20 mg, Oral, DASATINIB-TEVA, Teva Pharma Australia Pty Ltd</v>
      </c>
      <c r="FW21" t="str">
        <v>Rotigotine, Transdermal patch 18 mg, Transdermal, Neupro, UCB Australia Proprietary Limited</v>
      </c>
      <c r="FZ21" t="str">
        <v>Pregabalin, Capsule 75 mg, Oral, Lyrica, Upjohn Australia Pty Ltd</v>
      </c>
      <c r="GA21" t="str">
        <v>Dressing-foam lipidocolloid with sucrose octasulfate-moderate exudate, Dressings 10 cm x 10 cm, 10, For External Use, UrgoStart Pad 100376, Urgo Medical Australia Pty Ltd</v>
      </c>
      <c r="GC21" t="str">
        <v>Hydrocortisone, Rectal foam containing hydrocortisone acetate 90 mg per applicatorful, 14 applications, aerosol 21.1 g, Rectal, Colifoam, Viatris Pty Ltd</v>
      </c>
      <c r="GE21" t="str">
        <v>Zidovudine, Capsule 100 mg, Oral, Retrovir, ViiV Healthcare Pty Ltd</v>
      </c>
      <c r="GF21" t="str">
        <v>Amino acid formula with vitamins and minerals without phenylalanine, Oral liquid 174 mL, 30 (PKU Cooler 20), Oral, PKU Cooler 20, Vitaflo Australia Pty Limited</v>
      </c>
      <c r="GG21" t="str">
        <v>Aripiprazole, Tablet 10 mg, Oral, ARIPIPRAZOLE-WGR, WAGNER PHARMACEUTICALS PTY LTD</v>
      </c>
    </row>
    <row r="22" spans="1:189" ht="43.5" x14ac:dyDescent="0.35">
      <c r="A22" s="99" t="s">
        <v>361</v>
      </c>
      <c r="B22" s="99" t="s">
        <v>342</v>
      </c>
      <c r="C22" s="99" t="s">
        <v>148</v>
      </c>
      <c r="D22" s="99" t="s">
        <v>363</v>
      </c>
      <c r="E22" s="99" t="s">
        <v>160</v>
      </c>
      <c r="F22" s="99" t="str">
        <v>Astellas Pharma Australia Pty Ltd</v>
      </c>
      <c r="G22" s="99" t="s">
        <v>170</v>
      </c>
      <c r="H22" s="99" t="str">
        <f t="shared" si="0"/>
        <v>Acarbose, Tablet 100 mg, Oral, Acarbose Viatris, Alphapharm Pty Ltd</v>
      </c>
      <c r="K22" t="str">
        <v>Rosuvastatin, Tablet 40 mg (as calcium), Oral, Crestor, A.Menarini Australia Pty Limited</v>
      </c>
      <c r="M22" t="str">
        <v>Dexamethasone, Intravitreal injection 700 micrograms, Implantation, Ozurdex, AbbVie Pty Ltd</v>
      </c>
      <c r="N22" t="str">
        <v>Irinotecan, I.V. injection containing irinotecan hydrochloride trihydrate 100 mg in 5 mL, Injection, Irinotecan Accord, Accord Healthcare Pty. Ltd.</v>
      </c>
      <c r="P22" t="str">
        <v>Fosaprepitant, Powder for I.V. infusion 150 mg, Injection, FOSAPREPITANT-AFT, AFT Pharmaceuticals (AU) Pty Ltd</v>
      </c>
      <c r="S22" t="str">
        <v>Allopurinol, Tablet 300 mg, Oral, Progout 300, Alphapharm Pty Ltd</v>
      </c>
      <c r="T22" t="str">
        <v>Zonisamide, Capsule 50 mg, Oral, Zonegran, Amdipharm Mercury (Australia) Pty Limited</v>
      </c>
      <c r="U22" t="str">
        <v>Darbepoetin alfa, Injection 60 micrograms in 0.3 mL pre-filled injection pen, Injection, Aranesp SureClick, Amgen Australia Pty Limited</v>
      </c>
      <c r="W22" t="str">
        <v>Famciclovir, Tablet 125 mg, Oral, Famciclovir-GA, Amneal Pharmaceuticals Pty Ltd</v>
      </c>
      <c r="Y22" t="str">
        <v>Amitriptyline, Tablet containing amitriptyline hydrochloride 10 mg, Oral, APX-Amitriptyline, Apotex Pty Ltd</v>
      </c>
      <c r="Z22" t="str">
        <v>Calcitriol, Capsule 0.25 microgram, Oral, CALITROL, Arrotex Pharmaceuticals Pty Ltd</v>
      </c>
      <c r="AA22" t="str">
        <v>Amoxicillin, Capsule 250 mg (as trihydrate), Oral, AMILOXYN, Arrow Pharma Pty Ltd</v>
      </c>
      <c r="AC22" t="str">
        <v>Amoxicillin, Powder for paediatric oral drops 100 mg (as trihydrate) per mL, 20 mL, Oral, Amoxil, Aspen Pharmacare Australia Pty Limited</v>
      </c>
      <c r="AE22" t="str">
        <v>Budesonide, Nebuliser suspension 500 micrograms in 2 mL single dose units, 30, Inhalation, Pulmicort Respules, AstraZeneca Pty Ltd</v>
      </c>
      <c r="AG22" t="str">
        <v>Candesartan, Tablet containing candesartan cilexetil 16 mg, Oral, NOUMED CANDESARTAN, Avallon Pharmaceuticals Pty Limited</v>
      </c>
      <c r="AK22" t="str">
        <v>Levonorgestrel with ethinylestradiol, Pack containing 21 tablets 125 micrograms-50 micrograms and 7 inert tablets, Oral, Microgynon 50 ED, Bayer Australia Ltd</v>
      </c>
      <c r="AT22" t="str">
        <v>Linagliptin with metformin, Tablet containing 2.5 mg linagliptin with 500 mg metformin hydrochloride, Oral, Trajentamet, Boehringer Ingelheim Pty Ltd</v>
      </c>
      <c r="AW22" t="str">
        <v>Mavacamten, Capsule 2.5 mg, Oral, Camzyos, Bristol-Myers Squibb Australia Pty Ltd</v>
      </c>
      <c r="AX22" t="str">
        <v>Dressing-hydrophobic, Dressings (superabsorbent) 10 cm x 10 cm, 10, For External Use, Sorbact Superabsorbent 98501, BSN medical (Aust.) Pty Ltd</v>
      </c>
      <c r="BD22" t="str">
        <v>Stiripentol, Powder for oral suspension 500 mg, Oral, Diacomit, Chiesi Australia Pty Ltd</v>
      </c>
      <c r="BF22" t="str">
        <v>Deferasirox, Tablet 360 mg, Oral, CIPLA DEFERASIROX, Cipla Australia Pty Ltd</v>
      </c>
      <c r="BG22" t="str">
        <v>Felodipine, Tablet 2.5 mg (extended release), Oral, Felodur ER 2.5 mg, Clinect Pty Ltd</v>
      </c>
      <c r="BL22" t="str">
        <v>Dressing-hydrogel-amorphous, Tubes 15 g, 10, For External Use, DuoDERM Gel 187990, ConvaTec Australia Pty Ltd</v>
      </c>
      <c r="BQ22" t="str">
        <v>Imatinib, Capsule 100 mg (as mesilate), Oral, IMATINIB-DRLA, Dr Reddy's Laboratories (Australia) Pty Ltd</v>
      </c>
      <c r="BU22" t="str">
        <v>Insulin lispro, Injections (human analogue), pre-filled pen, 200 units per mL, 3 mL, 5, Injection, Humalog U200 Kwikpen, Eli Lilly Australia Pty Ltd</v>
      </c>
      <c r="BX22" t="str">
        <v>Quinagolide, Tablet 75 micrograms (as hydrochloride), Oral, Norprolac, Ferring Pharmaceuticals Pty Limited</v>
      </c>
      <c r="CD22" t="str">
        <v>Atenolol, Tablet 50 mg, Oral, Atenolol GH, Generic Health Pty Ltd</v>
      </c>
      <c r="CF22" t="str">
        <v>Fluticasone propionate, Powder for oral inhalation in breath actuated device containing fluticasone propionate 100 micrograms per dose, 60 doses, Inhalation by Mouth, Flixotide Junior Accuhaler, GlaxoSmithKline Australia Pty Ltd</v>
      </c>
      <c r="CL22" t="str">
        <v>Phenoxymethylpenicillin, Capsule 250 mg phenoxymethylpenicillin (as potassium), Oral, LPV, iNova Pharmaceuticals (Australia) Pty Limited</v>
      </c>
      <c r="CO22" t="str">
        <v>Epoetin alfa, Injection 2,000 units in 0.5 mL pre-filled syringe, Injection, Eprex 2000, Janssen-Cilag Pty Ltd</v>
      </c>
      <c r="CT22" t="str">
        <v>Enoxaparin, Injection containing enoxaparin sodium 120 mg (12,000 I.U. anti-Xa) in 0.8 mL pre-filled syringe, Injection, Exarane Forte, Juno Pharmaceuticals Pty Ltd</v>
      </c>
      <c r="DA22" t="str">
        <v>Methotrexate, Injection 10 mg in 0.2 mL pre-filled syringe, Injection, Trexject, Link Medical Products Pty Ltd</v>
      </c>
      <c r="DK22" t="str">
        <v>Hydroxycarbamide, Capsule 500 mg, Oral, HYDROXYCARBAMIDE MEDSURGE, Medsurge Healthcare Pty Ltd</v>
      </c>
      <c r="DO22" t="str">
        <v>Temozolomide, Capsule 100 mg, Oral, Temodal, Merck Sharp &amp; Dohme (Australia) Pty Ltd</v>
      </c>
      <c r="DP22" t="str">
        <v>Dressing alginate with silver (deep wound), Dressings, medicated, 5 cm x 5 cm, 10, For External Use, Melgisorb Ag 256055, Molnlycke Health Care Pty Ltd</v>
      </c>
      <c r="DR22" t="str">
        <v>Leuprorelin and bicalutamide, Pack containing 1 syringe containing leuprorelin 7.5 mg (as acetate) and 28 tablets bicalutamide 50 mg, Injection/Oral, Bi ELIGARD CP, Mundipharma Pty Limited</v>
      </c>
      <c r="DW22" t="str">
        <v>Amlodipine with valsartan, Tablet 10 mg (as besilate)-320 mg, Oral, Amlodipine/Valsartan Novartis 10/320, Novartis Pharmaceuticals Australia Pty Limited</v>
      </c>
      <c r="DX22" t="str">
        <v>Insulin neutral with insulin isophane, Injections (human), cartridges, 50 units-50 units per mL, 3 mL, 5, Injection, Mixtard 50/50 Penfill 3 mL, Novo Nordisk Pharmaceuticals Pty. Limited</v>
      </c>
      <c r="DY22" t="str">
        <v>Amino acid formula with vitamins and minerals without phenylalanine and tyrosine, Oral powder 500 g (XPhen, Tyr Maxamum), Oral, XPhen, Tyr Maxamum, Nutricia Australia Pty Limited</v>
      </c>
      <c r="EC22" t="str">
        <v>Ganirelix, Injection 250 micrograms (as acetate) in 0.5 mL pre-filled syringe, Injection, Orgalutran, Organon Pharma Pty Ltd</v>
      </c>
      <c r="EH22" t="str">
        <v>Dressing-non-adherent, Dressings 7.5 cm x 10 cm, 10, For External Use, Atrauman 499513, Paul Hartmann Pty Ltd</v>
      </c>
      <c r="EJ22" t="str">
        <v>Bortezomib, Powder for injection 3.5 mg, Injection, DBL Bortezomib, Pfizer Australia Pty Ltd</v>
      </c>
      <c r="EK22" t="str">
        <v>Olanzapine, Wafer 15 mg, Oral, Zyprexa Zydis, Pharmaco (Australia) Limited</v>
      </c>
      <c r="EL22" t="str">
        <v>Colestyramine, Powder for oral suspension 4 g (S19A), Oral, Cholestyramine (Ascend, USA), Pharmacor Pty Limited</v>
      </c>
      <c r="ET22" t="str">
        <v>Levodopa with benserazide, Dispersible tablet containing levodopa 100 mg with 25 mg benserazide (as hydrochloride), Oral, Madopar Rapid 125, Roche Products Pty Ltd</v>
      </c>
      <c r="EU22" t="str">
        <v>Amoxicillin with clavulanic acid, Tablet containing 500 mg amoxicillin (as trihydrate) with 125 mg clavulanic acid (as potassium clavulanate), Oral, Curam Duo 500/125, Sandoz Pty Ltd</v>
      </c>
      <c r="EV22" t="str">
        <v>Clopidogrel with aspirin, Tablet 75 mg (as hydrogen sulfate)-100 mg, Oral, Clopidogrel Winthrop plus aspirin, sanofi-aventis Australia Pty Ltd</v>
      </c>
      <c r="EZ22" t="str">
        <v>Tapentadol, Tablet (modified release) 200 mg (as hydrochloride), Oral, Palexia SR, Seqirus (Australia) Pty Ltd</v>
      </c>
      <c r="FA22" t="str">
        <v>Perindopril with indapamide, Tablet containing perindopril arginine 5 mg with indapamide hemihydrate 1.25 mg, Oral, Prexum Combi 5/1.25, Servier Laboratories (Aust.) Pty. Ltd.</v>
      </c>
      <c r="FC22" t="str">
        <v>Dressing-foam with silicone, Dressings 15.4 cm x 15.4 cm, 10, For External Use, Allevyn Life 66801069, Smith &amp; Nephew Pty Limited</v>
      </c>
      <c r="FL22" t="str">
        <v>Levetiracetam, Tablet 1 g, Oral, Levactam, Strides Pharma Science Pty Ltd</v>
      </c>
      <c r="FM22" t="str">
        <v>Entecavir, Tablet 0.5 mg (as monohydrate), Oral, ENTECAVIR RBX, Sun Pharma ANZ Pty Ltd</v>
      </c>
      <c r="FP22" t="str">
        <v>Lisdexamfetamine, Capsule containing lisdexamfetamine dimesilate 20 mg, Oral, Vyvanse, Takeda Pharmaceuticals Australia Pty. Ltd.</v>
      </c>
      <c r="FT22" t="str">
        <v>Dasatinib, Tablet 50 mg, Oral, DASATINIB-TEVA, Teva Pharma Australia Pty Ltd</v>
      </c>
      <c r="FW22" t="str">
        <v>Rotigotine, Transdermal patch 4.5 mg, Transdermal, Neupro, UCB Australia Proprietary Limited</v>
      </c>
      <c r="FZ22" t="str">
        <v>Sertraline, Tablet 100 mg (as hydrochloride), Oral, Zoloft, Upjohn Australia Pty Ltd</v>
      </c>
      <c r="GA22" t="str">
        <v>Dressing-foam lipidocolloid with sucrose octasulfate-moderate exudate, Dressings 12 cm x 19 cm, 10, For External Use, UrgoStart Pad 100378, Urgo Medical Australia Pty Ltd</v>
      </c>
      <c r="GC22" t="str">
        <v>Ibuprofen, Tablet 400 mg, Oral, Brufen, Viatris Pty Ltd</v>
      </c>
      <c r="GE22" t="str">
        <v>Zidovudine, Capsule 250 mg, Oral, Retrovir, ViiV Healthcare Pty Ltd</v>
      </c>
      <c r="GF22" t="str">
        <v>Amino acid formula with vitamins and minerals without phenylalanine, Oral liquid 87 mL, 30 (PKU Cooler 10), Oral, PKU Cooler 10, Vitaflo Australia Pty Limited</v>
      </c>
      <c r="GG22" t="str">
        <v>Aripiprazole, Tablet 15 mg, Oral, ARIPIPRAZOLE-WGR, WAGNER PHARMACEUTICALS PTY LTD</v>
      </c>
    </row>
    <row r="23" spans="1:189" ht="43.5" x14ac:dyDescent="0.35">
      <c r="A23" s="99" t="s">
        <v>361</v>
      </c>
      <c r="B23" s="99" t="s">
        <v>342</v>
      </c>
      <c r="C23" s="99" t="s">
        <v>148</v>
      </c>
      <c r="D23" s="99" t="s">
        <v>364</v>
      </c>
      <c r="E23" s="99" t="s">
        <v>167</v>
      </c>
      <c r="F23" s="99" t="str">
        <v>AstraZeneca Pty Ltd</v>
      </c>
      <c r="G23" s="99" t="s">
        <v>171</v>
      </c>
      <c r="H23" s="99" t="str">
        <f t="shared" si="0"/>
        <v>Acarbose, Tablet 100 mg, Oral, GLYBOSAY, Arrow Pharma Pty Ltd</v>
      </c>
      <c r="K23" t="str">
        <v>Rosuvastatin, Tablet 5 mg (as calcium), Oral, Crestor, A.Menarini Australia Pty Limited</v>
      </c>
      <c r="M23" t="str">
        <v>Fluorometholone, Eye drops 1 mg per mL, 5 mL, Application to the Eye, FML Liquifilm, AbbVie Pty Ltd</v>
      </c>
      <c r="N23" t="str">
        <v>Irinotecan, I.V. injection containing irinotecan hydrochloride trihydrate 500 mg in 25 mL, Injection, Irinotecan Accord, Accord Healthcare Pty. Ltd.</v>
      </c>
      <c r="P23" t="str">
        <v>Granisetron, Concentrated injection 3 mg (as hydrochloride) in 3 mL, Injection, Granisetron-AFT, AFT Pharmaceuticals (AU) Pty Ltd</v>
      </c>
      <c r="S23" t="str">
        <v>Alprazolam, Tablet 1 mg, Oral, Kalma 1, Alphapharm Pty Ltd</v>
      </c>
      <c r="U23" t="str">
        <v>Darbepoetin alfa, Injection 60 micrograms in 0.3 mL pre-filled syringe, Injection, Aranesp, Amgen Australia Pty Limited</v>
      </c>
      <c r="W23" t="str">
        <v>Famciclovir, Tablet 250 mg, Oral, Famciclovir-GA, Amneal Pharmaceuticals Pty Ltd</v>
      </c>
      <c r="Y23" t="str">
        <v>Amitriptyline, Tablet containing amitriptyline hydrochloride 25 mg, Oral, APO-Amitriptyline 25, Apotex Pty Ltd</v>
      </c>
      <c r="Z23" t="str">
        <v>Clindamycin, Capsule 150 mg (as hydrochloride), Oral, Clindamycin LU, Arrotex Pharmaceuticals Pty Ltd</v>
      </c>
      <c r="AA23" t="str">
        <v>Amoxicillin, Capsule 500 mg (as trihydrate), Oral, AMILOXYN, Arrow Pharma Pty Ltd</v>
      </c>
      <c r="AC23" t="str">
        <v>Amphotericin B, Lozenge 10 mg, Oral, Fungilin, Aspen Pharmacare Australia Pty Limited</v>
      </c>
      <c r="AE23" t="str">
        <v>Budesonide, Powder for oral inhalation in breath actuated device 100 micrograms per dose, 200 doses, Inhalation by Mouth, Pulmicort Turbuhaler, AstraZeneca Pty Ltd</v>
      </c>
      <c r="AG23" t="str">
        <v>Candesartan, Tablet containing candesartan cilexetil 32 mg, Oral, NOUMED CANDESARTAN, Avallon Pharmaceuticals Pty Limited</v>
      </c>
      <c r="AK23" t="str">
        <v>Levonorgestrel with ethinylestradiol, Pack containing 21 tablets 150 micrograms-30 micrograms and 7 inert tablets, Oral, Levlen ED, Bayer Australia Ltd</v>
      </c>
      <c r="AT23" t="str">
        <v>Linagliptin with metformin, Tablet containing 2.5 mg linagliptin with 850 mg metformin hydrochloride, Oral, Trajentamet, Boehringer Ingelheim Pty Ltd</v>
      </c>
      <c r="AW23" t="str">
        <v>Mavacamten, Capsule 5 mg, Oral, Camzyos, Bristol-Myers Squibb Australia Pty Ltd</v>
      </c>
      <c r="AX23" t="str">
        <v>Dressing-hydrophobic, Dressings (superabsorbent) 20 cm x 20 cm, 10, For External Use, Sorbact Superabsorbent 98503, BSN medical (Aust.) Pty Ltd</v>
      </c>
      <c r="BF23" t="str">
        <v>Deferasirox, Tablet 90 mg, Oral, CIPLA DEFERASIROX, Cipla Australia Pty Ltd</v>
      </c>
      <c r="BG23" t="str">
        <v>Felodipine, Tablet 2.5 mg (extended release), Oral, Plendil ER, Clinect Pty Ltd</v>
      </c>
      <c r="BL23" t="str">
        <v>Dressing-hydrogel-amorphous, Tubes 30 g, 3, For External Use, DuoDERM Gel H7987, ConvaTec Australia Pty Ltd</v>
      </c>
      <c r="BQ23" t="str">
        <v>Imatinib, Capsule 400 mg (as mesilate), Oral, IMATINIB-DRLA, Dr Reddy's Laboratories (Australia) Pty Ltd</v>
      </c>
      <c r="BU23" t="str">
        <v>Insulin neutral with insulin isophane, Injection (human) 30 units-70 units per mL, 10 mL, Injection, Humulin 30/70, Eli Lilly Australia Pty Ltd</v>
      </c>
      <c r="BX23" t="str">
        <v>Triptorelin, Injection 100 micrograms (as acetate) in 1 mL pre-filled syringe, Injection, Decapeptyl, Ferring Pharmaceuticals Pty Limited</v>
      </c>
      <c r="CD23" t="str">
        <v>Atorvastatin, Tablet 10 mg (as calcium), Oral, Atorvastatin GH, Generic Health Pty Ltd</v>
      </c>
      <c r="CF23" t="str">
        <v>Fluticasone propionate, Powder for oral inhalation in breath actuated device containing fluticasone propionate 250 micrograms per dose, 60 doses, Inhalation by Mouth, Flixotide Accuhaler, GlaxoSmithKline Australia Pty Ltd</v>
      </c>
      <c r="CL23" t="str">
        <v>Phenoxymethylpenicillin, Capsule 500 mg phenoxymethylpenicillin (as potassium), Oral, LPV, iNova Pharmaceuticals (Australia) Pty Limited</v>
      </c>
      <c r="CO23" t="str">
        <v>Epoetin alfa, Injection 20,000 units in 0.5 mL pre-filled syringe, Injection, Eprex 20,000, Janssen-Cilag Pty Ltd</v>
      </c>
      <c r="CT23" t="str">
        <v>Enoxaparin, Injection containing enoxaparin sodium 150 mg (15,000 I.U. anti-Xa) in 1 mL pre-filled syringe, Injection, Exarane Forte, Juno Pharmaceuticals Pty Ltd</v>
      </c>
      <c r="DA23" t="str">
        <v>Methotrexate, Injection 15 mg in 0.3 mL pre-filled syringe, Injection, Trexject, Link Medical Products Pty Ltd</v>
      </c>
      <c r="DK23" t="str">
        <v>Hyoscine, Injection containing hyoscine butylbromide 20 mg in 1 mL, Injection, HYOSCINE BUTYLBROMIDE MEDSURGE, Medsurge Healthcare Pty Ltd</v>
      </c>
      <c r="DO23" t="str">
        <v>Temozolomide, Capsule 140 mg, Oral, Temodal, Merck Sharp &amp; Dohme (Australia) Pty Ltd</v>
      </c>
      <c r="DP23" t="str">
        <v>Dressing-foam with silicone-heavy exudate, Dressings 10 cm x 10 cm, 10, For External Use, Mepilex Border Flex 595311, Molnlycke Health Care Pty Ltd</v>
      </c>
      <c r="DR23" t="str">
        <v>Leuprorelin, Suspension for subcutaneous injection (modified release) containing leuprorelin acetate 22.5 mg, injection set, Injection, Eligard 3 month, Mundipharma Pty Limited</v>
      </c>
      <c r="DW23" t="str">
        <v>Amlodipine with valsartan, Tablet 10 mg (as besilate)-320 mg, Oral, Exforge 10/320, Novartis Pharmaceuticals Australia Pty Limited</v>
      </c>
      <c r="DX23" t="str">
        <v>Insulin neutral, Injection (human) 100 units per mL, 10 mL, Injection, Actrapid, Novo Nordisk Pharmaceuticals Pty. Limited</v>
      </c>
      <c r="DY23" t="str">
        <v>Amino acid formula with vitamins and minerals without phenylalanine and tyrosine, Sachets containing oral powder 28 g, 30 (TYR Lophlex), Oral, TYR Lophlex, Nutricia Australia Pty Limited</v>
      </c>
      <c r="EC23" t="str">
        <v>Infliximab, Powder for I.V. infusion 100 mg, Injection, Renflexis, Organon Pharma Pty Ltd</v>
      </c>
      <c r="EJ23" t="str">
        <v>Cabergoline, Tablet 1 mg, Oral, Cabaser, Pfizer Australia Pty Ltd</v>
      </c>
      <c r="EK23" t="str">
        <v>Olanzapine, Wafer 20 mg, Oral, Zyprexa Zydis, Pharmaco (Australia) Limited</v>
      </c>
      <c r="EL23" t="str">
        <v>Cyproterone, Tablet containing cyproterone acetate 100 mg, Oral, Pharmacor Cyproterone 100, Pharmacor Pty Limited</v>
      </c>
      <c r="ET23" t="str">
        <v>Levodopa with benserazide, Dispersible tablet containing levodopa 50 mg with 12.5 mg benserazide (as hydrochloride), Oral, Madopar Rapid 62.5, Roche Products Pty Ltd</v>
      </c>
      <c r="EU23" t="str">
        <v>Amoxicillin with clavulanic acid, Tablet containing 875 mg amoxicillin (as trihydrate) with 125 mg clavulanic acid (as potassium clavulanate), Oral, Blooms The Chemist Amoxicillin/Clavulanic Acid 875/125, Sandoz Pty Ltd</v>
      </c>
      <c r="EV23" t="str">
        <v>Clopidogrel with aspirin, Tablet 75 mg (as hydrogen sulfate)-100 mg, Oral, DuoCover, sanofi-aventis Australia Pty Ltd</v>
      </c>
      <c r="EZ23" t="str">
        <v>Tapentadol, Tablet (modified release) 250 mg (as hydrochloride), Oral, Palexia SR, Seqirus (Australia) Pty Ltd</v>
      </c>
      <c r="FA23" t="str">
        <v>Perindopril, Tablet containing perindopril arginine 10 mg, Oral, Coversyl 10mg, Servier Laboratories (Aust.) Pty. Ltd.</v>
      </c>
      <c r="FC23" t="str">
        <v>Dressing-foam with silicone, Dressings 16 cm x 16 cm, 10, For External Use, Allevyn Life Non-Bordered 66801749, Smith &amp; Nephew Pty Limited</v>
      </c>
      <c r="FL23" t="str">
        <v>Levetiracetam, Tablet 250 mg, Oral, Levactam, Strides Pharma Science Pty Ltd</v>
      </c>
      <c r="FM23" t="str">
        <v>Entecavir, Tablet 1 mg (as monohydrate), Oral, ENTECAVIR RBX, Sun Pharma ANZ Pty Ltd</v>
      </c>
      <c r="FP23" t="str">
        <v>Lisdexamfetamine, Capsule containing lisdexamfetamine dimesilate 30 mg, Oral, Vyvanse, Takeda Pharmaceuticals Australia Pty. Ltd.</v>
      </c>
      <c r="FT23" t="str">
        <v>Dasatinib, Tablet 70 mg, Oral, DASATINIB-TEVA, Teva Pharma Australia Pty Ltd</v>
      </c>
      <c r="FW23" t="str">
        <v>Rotigotine, Transdermal patch 9 mg, Transdermal, Neupro, UCB Australia Proprietary Limited</v>
      </c>
      <c r="FZ23" t="str">
        <v>Sertraline, Tablet 50 mg (as hydrochloride), Oral, Zoloft, Upjohn Australia Pty Ltd</v>
      </c>
      <c r="GA23" t="str">
        <v>Dressing-foam lipidocolloid with sucrose octasulfate-moderate exudate, Dressings 15 cm x 20 cm, 10, For External Use, UrgoStart Pad 100377, Urgo Medical Australia Pty Ltd</v>
      </c>
      <c r="GC23" t="str">
        <v>Lercanidipine with enalapril, Tablet containing lercanidipine hydrochloride 10 mg with enalapril maleate 10 mg, Oral, Zan-Extra 10/10, Viatris Pty Ltd</v>
      </c>
      <c r="GE23" t="str">
        <v>Zidovudine, Syrup 10 mg per mL, 200 mL, Oral, Retrovir, ViiV Healthcare Pty Ltd</v>
      </c>
      <c r="GF23" t="str">
        <v>Amino acid formula with vitamins and minerals without phenylalanine, Sachets containing oral powder 24 g, 30 (PKU gel), Oral, PKU gel, Vitaflo Australia Pty Limited</v>
      </c>
      <c r="GG23" t="str">
        <v>Aripiprazole, Tablet 20 mg, Oral, ARIPIPRAZOLE-WGR, WAGNER PHARMACEUTICALS PTY LTD</v>
      </c>
    </row>
    <row r="24" spans="1:189" ht="43.5" x14ac:dyDescent="0.35">
      <c r="A24" s="99" t="s">
        <v>361</v>
      </c>
      <c r="B24" s="99" t="s">
        <v>345</v>
      </c>
      <c r="C24" s="99" t="s">
        <v>148</v>
      </c>
      <c r="D24" s="99" t="s">
        <v>362</v>
      </c>
      <c r="E24" s="99" t="s">
        <v>160</v>
      </c>
      <c r="F24" s="99" t="str">
        <v>AU Pharma Pty Ltd</v>
      </c>
      <c r="G24" s="99" t="s">
        <v>172</v>
      </c>
      <c r="H24" s="99" t="str">
        <f t="shared" si="0"/>
        <v>Acarbose, Tablet 50 mg, Oral, Acarbose Mylan, Alphapharm Pty Ltd</v>
      </c>
      <c r="M24" t="str">
        <v>Gentamicin, Eye drops 3 mg (as sulfate) per mL, 5 mL, Application to the Eye, Genoptic, AbbVie Pty Ltd</v>
      </c>
      <c r="N24" t="str">
        <v>Methotrexate, Injection 50 mg in 2 mL vial, Injection, Methotrexate Accord, Accord Healthcare Pty. Ltd.</v>
      </c>
      <c r="P24" t="str">
        <v>Hyaluronic acid, Eye drops containing sodium hyaluronate 1 mg per mL, 10 mL, Application to the Eye, Hylo-Fresh, AFT Pharmaceuticals (AU) Pty Ltd</v>
      </c>
      <c r="S24" t="str">
        <v>Alprazolam, Tablet 250 micrograms, Oral, Kalma 0.25, Alphapharm Pty Ltd</v>
      </c>
      <c r="U24" t="str">
        <v>Darbepoetin alfa, Injection 80 micrograms in 0.4 mL pre-filled injection pen, Injection, Aranesp SureClick, Amgen Australia Pty Limited</v>
      </c>
      <c r="W24" t="str">
        <v>Famciclovir, Tablet 500 mg, Oral, Famciclovir-GA, Amneal Pharmaceuticals Pty Ltd</v>
      </c>
      <c r="Y24" t="str">
        <v>Amitriptyline, Tablet containing amitriptyline hydrochloride 25 mg, Oral, APX-Amitriptyline, Apotex Pty Ltd</v>
      </c>
      <c r="Z24" t="str">
        <v>Dabigatran etexilate, Capsule 110 mg (as mesilate), Oral, ARX-Dabigatran, Arrotex Pharmaceuticals Pty Ltd</v>
      </c>
      <c r="AA24" t="str">
        <v>Aripiprazole, Tablet 10 mg, Oral, ARIZOLE, Arrow Pharma Pty Ltd</v>
      </c>
      <c r="AC24" t="str">
        <v>Aspirin, Tablet 100 mg (enteric coated), Oral, Cartia, Aspen Pharmacare Australia Pty Limited</v>
      </c>
      <c r="AE24" t="str">
        <v>Budesonide, Powder for oral inhalation in breath actuated device 200 micrograms per dose, 200 doses, Inhalation by Mouth, Pulmicort Turbuhaler, AstraZeneca Pty Ltd</v>
      </c>
      <c r="AG24" t="str">
        <v>Candesartan, Tablet containing candesartan cilexetil 4 mg, Oral, NOUMED CANDESARTAN, Avallon Pharmaceuticals Pty Limited</v>
      </c>
      <c r="AK24" t="str">
        <v>Levonorgestrel with ethinylestradiol, Pack containing 6 tablets 50 micrograms-30 micrograms, 5 tablets 75 micrograms-40 micrograms, 10 tablets 125 micrograms-30 micrograms and 7 inert tablets, Oral, Logynon ED, Bayer Australia Ltd</v>
      </c>
      <c r="AT24" t="str">
        <v>Linagliptin, Tablet 5 mg, Oral, Trajenta, Boehringer Ingelheim Pty Ltd</v>
      </c>
      <c r="AW24" t="str">
        <v>Nivolumab with relatlimab, Solution concentrate for I.V. infusion containing 240 mg nivolumab and 80 mg relatlimab in 20 mL, Injection, Opdualag, Bristol-Myers Squibb Australia Pty Ltd</v>
      </c>
      <c r="AX24" t="str">
        <v>Gauze and cotton tissue (combine roll), Wrapped pack 9 cm x 10 m, For External Use, BSN 2902165, BSN medical (Aust.) Pty Ltd</v>
      </c>
      <c r="BF24" t="str">
        <v>Dimethyl fumarate, Capsule (modified release) 120 mg, Oral, Dimethyl Fumarate MSN, Cipla Australia Pty Ltd</v>
      </c>
      <c r="BG24" t="str">
        <v>Felodipine, Tablet 5 mg (extended release), Oral, Felodur ER 5 mg, Clinect Pty Ltd</v>
      </c>
      <c r="BQ24" t="str">
        <v>Lenalidomide, Capsule 10 mg, Oral, Lenalidomide Dr.Reddy's, Dr Reddy's Laboratories (Australia) Pty Ltd</v>
      </c>
      <c r="BU24" t="str">
        <v>Insulin neutral with insulin isophane, Injections (human), cartridges, 30 units-70 units per mL, 3 mL, 5, Injection, Humulin 30/70, Eli Lilly Australia Pty Ltd</v>
      </c>
      <c r="CD24" t="str">
        <v>Atorvastatin, Tablet 20 mg (as calcium), Oral, Atorvastatin GH, Generic Health Pty Ltd</v>
      </c>
      <c r="CF24" t="str">
        <v>Fluticasone propionate, Powder for oral inhalation in breath actuated device containing fluticasone propionate 500 micrograms per dose, 60 doses, Inhalation by Mouth, Flixotide Accuhaler, GlaxoSmithKline Australia Pty Ltd</v>
      </c>
      <c r="CL24" t="str">
        <v>Prednisolone, Tablet 25 mg, Oral, Solone, iNova Pharmaceuticals (Australia) Pty Limited</v>
      </c>
      <c r="CO24" t="str">
        <v>Epoetin alfa, Injection 3,000 units in 0.3 mL pre-filled syringe, Injection, Eprex 3000, Janssen-Cilag Pty Ltd</v>
      </c>
      <c r="CT24" t="str">
        <v>Enoxaparin, Injection containing enoxaparin sodium 20 mg (2,000 I.U. anti-Xa) in 0.2 mL pre-filled syringe, Injection, Exarane, Juno Pharmaceuticals Pty Ltd</v>
      </c>
      <c r="DA24" t="str">
        <v>Methotrexate, Injection 20 mg in 0.4 mL pre-filled syringe, Injection, Trexject, Link Medical Products Pty Ltd</v>
      </c>
      <c r="DK24" t="str">
        <v>Metoclopramide, Injection containing 10 mg metoclopramide hydrochloride (as monohydrate) in 2 mL, Injection, Metoclopramide HCI Medsurge, Medsurge Healthcare Pty Ltd</v>
      </c>
      <c r="DO24" t="str">
        <v>Temozolomide, Capsule 180 mg, Oral, Temodal, Merck Sharp &amp; Dohme (Australia) Pty Ltd</v>
      </c>
      <c r="DP24" t="str">
        <v>Dressing-foam with silicone-heavy exudate, Dressings 15 cm x 20 cm, 10, For External Use, Mepilex Border Flex 595611, Molnlycke Health Care Pty Ltd</v>
      </c>
      <c r="DR24" t="str">
        <v>Leuprorelin, Suspension for subcutaneous injection (modified release) containing leuprorelin acetate 30 mg, injection set, Injection, Eligard 4 month, Mundipharma Pty Limited</v>
      </c>
      <c r="DW24" t="str">
        <v>Amlodipine with valsartan, Tablet 10 mg (as besilate)-320 mg, Oral, Valsartan/Amlodipine Novartis 320/10, Novartis Pharmaceuticals Australia Pty Limited</v>
      </c>
      <c r="DX24" t="str">
        <v>Insulin neutral, Injections (human), cartridges, 100 units per mL, 3 mL, 5, Injection, Actrapid Penfill 3 mL, Novo Nordisk Pharmaceuticals Pty. Limited</v>
      </c>
      <c r="DY24" t="str">
        <v>Amino acid formula with vitamins and minerals without phenylalanine and tyrosine, Sachets containing oral powder 36 g, 30 (TYR Anamix Junior), Oral, TYR Anamix Junior, Nutricia Australia Pty Limited</v>
      </c>
      <c r="EC24" t="str">
        <v>Levodopa with carbidopa, Tablet (prolonged release) 200 mg-50 mg, Oral, Sinemet CR Prolonged-Release Tablets, Organon Pharma Pty Ltd</v>
      </c>
      <c r="EJ24" t="str">
        <v>Cabergoline, Tablet 2 mg, Oral, Cabaser, Pfizer Australia Pty Ltd</v>
      </c>
      <c r="EK24" t="str">
        <v>Olanzapine, Wafer 5 mg, Oral, Zyprexa Zydis, Pharmaco (Australia) Limited</v>
      </c>
      <c r="EL24" t="str">
        <v>Cyproterone, Tablet containing cyproterone acetate 50 mg, Oral, Pharmacor Cyproterone 50, Pharmacor Pty Limited</v>
      </c>
      <c r="ET24" t="str">
        <v>Levodopa with benserazide, Tablet containing levodopa 100 mg with 25 mg benserazide (as hydrochloride), Oral, Madopar 125, Roche Products Pty Ltd</v>
      </c>
      <c r="EU24" t="str">
        <v>Amoxicillin with clavulanic acid, Tablet containing 875 mg amoxicillin (as trihydrate) with 125 mg clavulanic acid (as potassium clavulanate), Oral, Curam Duo Forte 875/125, Sandoz Pty Ltd</v>
      </c>
      <c r="EV24" t="str">
        <v>Clopidogrel with aspirin, Tablet 75 mg (as hydrogen sulfate)-100 mg, Oral, DuoPlidogrel, sanofi-aventis Australia Pty Ltd</v>
      </c>
      <c r="EZ24" t="str">
        <v>Tapentadol, Tablet (modified release) 50 mg (as hydrochloride), Oral, Palexia SR, Seqirus (Australia) Pty Ltd</v>
      </c>
      <c r="FA24" t="str">
        <v>Perindopril, Tablet containing perindopril arginine 10 mg, Oral, PREXUM 10, Servier Laboratories (Aust.) Pty. Ltd.</v>
      </c>
      <c r="FC24" t="str">
        <v>Dressing-foam with silicone, Dressings 21 cm x 21 cm, 10, For External Use, Allevyn Life 66801070, Smith &amp; Nephew Pty Limited</v>
      </c>
      <c r="FL24" t="str">
        <v>Levetiracetam, Tablet 500 mg, Oral, Levactam, Strides Pharma Science Pty Ltd</v>
      </c>
      <c r="FM24" t="str">
        <v>Esomeprazole, Tablet (enteric coated) 20 mg (as magnesium trihydrate), Oral, Esomeprazole RBX, Sun Pharma ANZ Pty Ltd</v>
      </c>
      <c r="FP24" t="str">
        <v>Lisdexamfetamine, Capsule containing lisdexamfetamine dimesilate 40 mg, Oral, Vyvanse, Takeda Pharmaceuticals Australia Pty. Ltd.</v>
      </c>
      <c r="FT24" t="str">
        <v>Deferasirox, Tablet 180 mg, Oral, DEFERASIROX-TEVA, Teva Pharma Australia Pty Ltd</v>
      </c>
      <c r="FZ24" t="str">
        <v>Sildenafil, Tablet 100 mg (as citrate), Oral, Viagra, Upjohn Australia Pty Ltd</v>
      </c>
      <c r="GA24" t="str">
        <v>Dressing-gelling fibre lipidocolloid, Dressings 10 cm x 10 cm, 10, For External Use, UrgoClean Pad 100370, Urgo Medical Australia Pty Ltd</v>
      </c>
      <c r="GC24" t="str">
        <v>Lercanidipine with enalapril, Tablet containing lercanidipine hydrochloride 10 mg with enalapril maleate 20 mg, Oral, Zan-Extra 10/20, Viatris Pty Ltd</v>
      </c>
      <c r="GF24" t="str">
        <v>Amino acid formula with vitamins and minerals without phenylalanine, Sachets containing oral powder 25 g, 30 (PKU express 15), Oral, PKU express 15, Vitaflo Australia Pty Limited</v>
      </c>
      <c r="GG24" t="str">
        <v>Aripiprazole, Tablet 30 mg, Oral, ARIPIPRAZOLE-WGR, WAGNER PHARMACEUTICALS PTY LTD</v>
      </c>
    </row>
    <row r="25" spans="1:189" ht="43.5" x14ac:dyDescent="0.35">
      <c r="A25" s="99" t="s">
        <v>361</v>
      </c>
      <c r="B25" s="99" t="s">
        <v>345</v>
      </c>
      <c r="C25" s="99" t="s">
        <v>148</v>
      </c>
      <c r="D25" s="99" t="s">
        <v>364</v>
      </c>
      <c r="E25" s="99" t="s">
        <v>167</v>
      </c>
      <c r="F25" s="99" t="str">
        <v>Avallon Pharmaceuticals Pty Limited</v>
      </c>
      <c r="G25" s="99" t="s">
        <v>173</v>
      </c>
      <c r="H25" s="99" t="str">
        <f t="shared" si="0"/>
        <v>Acarbose, Tablet 50 mg, Oral, GLYBOSAY, Arrow Pharma Pty Ltd</v>
      </c>
      <c r="M25" t="str">
        <v>Glecaprevir with pibrentasvir, Tablet containing 100 mg glecaprevir with 40 mg pibrentasvir, Oral, Maviret, AbbVie Pty Ltd</v>
      </c>
      <c r="N25" t="str">
        <v>Methotrexate, Solution concentrate for I.V. infusion 1000 mg in 10 mL vial, Injection, Methotrexate Accord, Accord Healthcare Pty. Ltd.</v>
      </c>
      <c r="P25" t="str">
        <v>Hyaluronic acid, Eye drops containing sodium hyaluronate 2 mg per mL, 10 mL, Application to the Eye, Hylo-Forte, AFT Pharmaceuticals (AU) Pty Ltd</v>
      </c>
      <c r="S25" t="str">
        <v>Alprazolam, Tablet 500 micrograms, Oral, Kalma 0.5, Alphapharm Pty Ltd</v>
      </c>
      <c r="U25" t="str">
        <v>Darbepoetin alfa, Injection 80 micrograms in 0.4 mL pre-filled syringe, Injection, Aranesp, Amgen Australia Pty Limited</v>
      </c>
      <c r="W25" t="str">
        <v>Furosemide, Tablet 20 mg, Oral, FUROSEMIDE AN, Amneal Pharmaceuticals Pty Ltd</v>
      </c>
      <c r="Y25" t="str">
        <v>Amitriptyline, Tablet containing amitriptyline hydrochloride 50 mg, Oral, APO-Amitriptyline 50, Apotex Pty Ltd</v>
      </c>
      <c r="Z25" t="str">
        <v>Dabigatran etexilate, Capsule 150 mg (as mesilate), Oral, ARX-Dabigatran, Arrotex Pharmaceuticals Pty Ltd</v>
      </c>
      <c r="AA25" t="str">
        <v>Aripiprazole, Tablet 15 mg, Oral, ARIZOLE, Arrow Pharma Pty Ltd</v>
      </c>
      <c r="AC25" t="str">
        <v>Atorvastatin, Tablet 10 mg (as calcium), Oral, Lipitor, Aspen Pharmacare Australia Pty Limited</v>
      </c>
      <c r="AE25" t="str">
        <v>Budesonide, Powder for oral inhalation in breath actuated device 400 micrograms per dose, 200 doses, Inhalation by Mouth, Pulmicort Turbuhaler, AstraZeneca Pty Ltd</v>
      </c>
      <c r="AG25" t="str">
        <v>Candesartan, Tablet containing candesartan cilexetil 8 mg, Oral, NOUMED CANDESARTAN, Avallon Pharmaceuticals Pty Limited</v>
      </c>
      <c r="AK25" t="str">
        <v>Levonorgestrel with ethinylestradiol, Pack containing 6 tablets 50 micrograms-30 micrograms, 5 tablets 75 micrograms-40 micrograms, 10 tablets 125 micrograms-30 micrograms and 7 inert tablets, Oral, Triquilar ED, Bayer Australia Ltd</v>
      </c>
      <c r="AT25" t="str">
        <v>Meloxicam, Capsule 15 mg, Oral, Mobic, Boehringer Ingelheim Pty Ltd</v>
      </c>
      <c r="AW25" t="str">
        <v>Nivolumab, Injection concentrate for I.V. infusion 100 mg in 10 mL, Injection, Opdivo, Bristol-Myers Squibb Australia Pty Ltd</v>
      </c>
      <c r="AX25" t="str">
        <v>Tapes-plaster adhesive elastic, Roll 2.5 cm x 2.5 m, For External Use, Leukoplast 01071-00, BSN medical (Aust.) Pty Ltd</v>
      </c>
      <c r="BF25" t="str">
        <v>Dimethyl fumarate, Capsule (modified release) 240 mg, Oral, Dimethyl Fumarate MSN, Cipla Australia Pty Ltd</v>
      </c>
      <c r="BG25" t="str">
        <v>Felodipine, Tablet 5 mg (extended release), Oral, Plendil ER, Clinect Pty Ltd</v>
      </c>
      <c r="BQ25" t="str">
        <v>Lenalidomide, Capsule 15 mg, Oral, Lenalidomide Dr.Reddy's, Dr Reddy's Laboratories (Australia) Pty Ltd</v>
      </c>
      <c r="BU25" t="str">
        <v>Insulin neutral, Injection (human) 100 units per mL, 10 mL, Injection, Humulin R, Eli Lilly Australia Pty Ltd</v>
      </c>
      <c r="CD25" t="str">
        <v>Atorvastatin, Tablet 40 mg (as calcium), Oral, Atorvastatin GH, Generic Health Pty Ltd</v>
      </c>
      <c r="CF25" t="str">
        <v>Fluticasone propionate, Pressurised inhalation containing fluticasone propionate 125 micrograms per dose, 120 doses (CFC-free formulation), Inhalation by Mouth, Flixotide, GlaxoSmithKline Australia Pty Ltd</v>
      </c>
      <c r="CL25" t="str">
        <v>Prednisolone, Tablet 5 mg, Oral, Solone, iNova Pharmaceuticals (Australia) Pty Limited</v>
      </c>
      <c r="CO25" t="str">
        <v>Epoetin alfa, Injection 4,000 units in 0.4 mL pre-filled syringe, Injection, Eprex 4000, Janssen-Cilag Pty Ltd</v>
      </c>
      <c r="CT25" t="str">
        <v>Enoxaparin, Injection containing enoxaparin sodium 40 mg (4,000 I.U. anti-Xa) in 0.4 mL pre-filled syringe, Injection, Exarane, Juno Pharmaceuticals Pty Ltd</v>
      </c>
      <c r="DA25" t="str">
        <v>Methotrexate, Injection 25 mg in 0.5 mL pre-filled syringe, Injection, Trexject, Link Medical Products Pty Ltd</v>
      </c>
      <c r="DK25" t="str">
        <v>Morphine, Injection containing morphine sulfate pentahydrate 10 mg in 1 mL, Injection, MORPHINE SULFATE 10 mg/1 mL MEDSURGE, Medsurge Healthcare Pty Ltd</v>
      </c>
      <c r="DO25" t="str">
        <v>Temozolomide, Capsule 250 mg, Oral, Temodal, Merck Sharp &amp; Dohme (Australia) Pty Ltd</v>
      </c>
      <c r="DP25" t="str">
        <v>Dressing-foam with silicone-heavy exudate, Dressings 16 cm x 20 cm, 5, For External Use, Mepilex Border Sacrum 282050, Molnlycke Health Care Pty Ltd</v>
      </c>
      <c r="DR25" t="str">
        <v>Leuprorelin, Suspension for subcutaneous injection (modified release) containing leuprorelin acetate 45 mg, injection set, Injection, Eligard 6 month, Mundipharma Pty Limited</v>
      </c>
      <c r="DW25" t="str">
        <v>Amlodipine with valsartan, Tablet 5 mg (as besilate)-160 mg, Oral, Amlodipine/Valsartan Novartis 5/160, Novartis Pharmaceuticals Australia Pty Limited</v>
      </c>
      <c r="DX25" t="str">
        <v>Semaglutide, Solution for injection 2 mg in 1.5 mL pre-filled pen, Injection, Ozempic, Novo Nordisk Pharmaceuticals Pty. Limited</v>
      </c>
      <c r="DY25" t="str">
        <v>Amino acid formula with vitamins and minerals without phenylalanine, Oral liquid 125 mL, 30 (PKU Lophlex LQ 20), Oral, PKU Lophlex LQ 20, Nutricia Australia Pty Limited</v>
      </c>
      <c r="EC25" t="str">
        <v>Trastuzumab, Powder for I.V. infusion 150 mg, Injection, Ontruzant, Organon Pharma Pty Ltd</v>
      </c>
      <c r="EJ25" t="str">
        <v>Cabergoline, Tablet 500 micrograms, Oral, Dostinex, Pfizer Australia Pty Ltd</v>
      </c>
      <c r="EK25" t="str">
        <v>Omeprazole, Tablet 10 mg (as magnesium), Oral, Losec Tablets, Pharmaco (Australia) Limited</v>
      </c>
      <c r="EL25" t="str">
        <v>Dabigatran etexilate, Capsule 110 mg (as mesilate), Oral, PHARMACOR DABIGATRAN, Pharmacor Pty Limited</v>
      </c>
      <c r="ET25" t="str">
        <v>Levodopa with benserazide, Tablet containing levodopa 200 mg with 50 mg benserazide (as hydrochloride), Oral, Madopar, Roche Products Pty Ltd</v>
      </c>
      <c r="EU25" t="str">
        <v>Amoxicillin, Capsule 500 mg (as trihydrate), Oral, Amoxycillin Sandoz, Sandoz Pty Ltd</v>
      </c>
      <c r="EV25" t="str">
        <v>Clopidogrel, Tablet 75 mg (as hydrogen sulfate), Oral, Clopidogrel Winthrop, sanofi-aventis Australia Pty Ltd</v>
      </c>
      <c r="EZ25" t="str">
        <v>Tramadol, Capsule containing tramadol hydrochloride 50 mg, Oral, Tramal, Seqirus (Australia) Pty Ltd</v>
      </c>
      <c r="FA25" t="str">
        <v>Perindopril, Tablet containing perindopril arginine 2.5 mg, Oral, Coversyl 2.5mg, Servier Laboratories (Aust.) Pty. Ltd.</v>
      </c>
      <c r="FC25" t="str">
        <v>Dressing-foam with silicone-heavy exudate, Dressings 10 cm x 10 cm, 10, For External Use, Allevyn Gentle 66800248, Smith &amp; Nephew Pty Limited</v>
      </c>
      <c r="FL25" t="str">
        <v>Metformin, Tablet containing metformin hydrochloride 1 g, Oral, Glucobete 1000, Strides Pharma Science Pty Ltd</v>
      </c>
      <c r="FM25" t="str">
        <v>Esomeprazole, Tablet (enteric coated) 40 mg (as magnesium trihydrate), Oral, Esomeprazole RBX, Sun Pharma ANZ Pty Ltd</v>
      </c>
      <c r="FP25" t="str">
        <v>Lisdexamfetamine, Capsule containing lisdexamfetamine dimesilate 50 mg, Oral, Vyvanse, Takeda Pharmaceuticals Australia Pty. Ltd.</v>
      </c>
      <c r="FT25" t="str">
        <v>Deferasirox, Tablet 360 mg, Oral, DEFERASIROX-TEVA, Teva Pharma Australia Pty Ltd</v>
      </c>
      <c r="FZ25" t="str">
        <v>Sildenafil, Tablet 20 mg (as citrate), Oral, Revatio, Upjohn Australia Pty Ltd</v>
      </c>
      <c r="GA25" t="str">
        <v>Dressing-gelling fibre lipidocolloid, Dressings 15 cm x 20 cm, 10, For External Use, UrgoClean Pad 100372, Urgo Medical Australia Pty Ltd</v>
      </c>
      <c r="GC25" t="str">
        <v>Lercanidipine, Tablet containing lercanidipine hydrochloride 10 mg, Oral, Zanidip, Viatris Pty Ltd</v>
      </c>
      <c r="GF25" t="str">
        <v>Amino acid formula with vitamins and minerals without phenylalanine, Sachets containing oral powder 34 g, 30 (PKU express 20), Oral, PKU express 20, Vitaflo Australia Pty Limited</v>
      </c>
      <c r="GG25" t="str">
        <v>Atenolol, Tablet 50 mg, Oral, ATENOLOL-WGR, WAGNER PHARMACEUTICALS PTY LTD</v>
      </c>
    </row>
    <row r="26" spans="1:189" ht="43.5" x14ac:dyDescent="0.35">
      <c r="A26" s="99" t="s">
        <v>365</v>
      </c>
      <c r="B26" s="99" t="s">
        <v>366</v>
      </c>
      <c r="C26" s="99" t="s">
        <v>148</v>
      </c>
      <c r="D26" s="99" t="s">
        <v>367</v>
      </c>
      <c r="E26" s="99" t="s">
        <v>167</v>
      </c>
      <c r="F26" s="99" t="str">
        <v>B. Braun Australia Pty Ltd</v>
      </c>
      <c r="G26" s="99" t="s">
        <v>174</v>
      </c>
      <c r="H26" s="99" t="str">
        <f t="shared" si="0"/>
        <v>Acetazolamide, Tablet 250 mg, Oral, Diamox, Arrow Pharma Pty Ltd</v>
      </c>
      <c r="M26" t="str">
        <v>Leuprorelin, I.M. injection (3 month modified release), powder for injection containing leuprorelin acetate 30 mg with diluent in pre-filled dual-chamber syringe, Injection, Lucrin Depot Paediatric 30 mg PDS, AbbVie Pty Ltd</v>
      </c>
      <c r="N26" t="str">
        <v>Oxaliplatin, Solution concentrate for I.V. infusion 100 mg in 20 mL, Injection, Oxaliplatin Accord, Accord Healthcare Pty. Ltd.</v>
      </c>
      <c r="P26" t="str">
        <v>Hyoscine, Injection containing hyoscine butylbromide 20 mg in 1 mL, Injection, HYOSCINE BUTYLBROMIDE-AFT, AFT Pharmaceuticals (AU) Pty Ltd</v>
      </c>
      <c r="S26" t="str">
        <v>Ambrisentan, Tablet 10 mg, Oral, Ambrisentan Mylan, Alphapharm Pty Ltd</v>
      </c>
      <c r="U26" t="str">
        <v>Denosumab, Injection 120 mg in 1.7 mL, Injection, Xgeva, Amgen Australia Pty Limited</v>
      </c>
      <c r="W26" t="str">
        <v>Furosemide, Tablet 40 mg, Oral, FUROSEMIDE AN, Amneal Pharmaceuticals Pty Ltd</v>
      </c>
      <c r="Y26" t="str">
        <v>Amitriptyline, Tablet containing amitriptyline hydrochloride 50 mg, Oral, APX-Amitriptyline, Apotex Pty Ltd</v>
      </c>
      <c r="Z26" t="str">
        <v>Dabigatran etexilate, Capsule 75 mg (as mesilate), Oral, ARX-Dabigatran, Arrotex Pharmaceuticals Pty Ltd</v>
      </c>
      <c r="AA26" t="str">
        <v>Aripiprazole, Tablet 20 mg, Oral, ARIZOLE, Arrow Pharma Pty Ltd</v>
      </c>
      <c r="AC26" t="str">
        <v>Atorvastatin, Tablet 20 mg (as calcium), Oral, Lipitor, Aspen Pharmacare Australia Pty Limited</v>
      </c>
      <c r="AE26" t="str">
        <v>Candesartan with hydrochlorothiazide, Tablet containing candesartan cilexetil 16 mg with hydrochlorothiazide 12.5 mg, Oral, Atacand Plus 16/12.5, AstraZeneca Pty Ltd</v>
      </c>
      <c r="AG26" t="str">
        <v>Cefalexin, Capsule 500 mg (as monohydrate), Oral, NOUMED CEFALEXIN, Avallon Pharmaceuticals Pty Limited</v>
      </c>
      <c r="AK26" t="str">
        <v>Levonorgestrel, Intrauterine drug delivery system 19.5 mg, Intrauterine, Kyleena, Bayer Australia Ltd</v>
      </c>
      <c r="AT26" t="str">
        <v>Meloxicam, Capsule 7.5 mg, Oral, Mobic, Boehringer Ingelheim Pty Ltd</v>
      </c>
      <c r="AW26" t="str">
        <v>Nivolumab, Injection concentrate for I.V. infusion 40 mg in 4 mL, Injection, Opdivo, Bristol-Myers Squibb Australia Pty Ltd</v>
      </c>
      <c r="AX26" t="str">
        <v>Tapes-plaster adhesive elastic, Roll 5 cm x 2.5 m, For External Use, Leukoplast 01072-00, BSN medical (Aust.) Pty Ltd</v>
      </c>
      <c r="BF26" t="str">
        <v>Entecavir, Tablet 0.5 mg (as monohydrate), Oral, ENTAC, Cipla Australia Pty Ltd</v>
      </c>
      <c r="BG26" t="str">
        <v>Granisetron, Concentrated injection 3 mg (as hydrochloride) in 3 mL, Injection, Kytril, Clinect Pty Ltd</v>
      </c>
      <c r="BQ26" t="str">
        <v>Lenalidomide, Capsule 25 mg, Oral, Lenalidomide Dr.Reddy's, Dr Reddy's Laboratories (Australia) Pty Ltd</v>
      </c>
      <c r="BU26" t="str">
        <v>Insulin neutral, Injections (human), cartridges, 100 units per mL, 3 mL, 5, Injection, Humulin R, Eli Lilly Australia Pty Ltd</v>
      </c>
      <c r="CD26" t="str">
        <v>Atorvastatin, Tablet 80 mg (as calcium), Oral, Atorvastatin GH, Generic Health Pty Ltd</v>
      </c>
      <c r="CF26" t="str">
        <v>Fluticasone propionate, Pressurised inhalation containing fluticasone propionate 250 micrograms per dose, 120 doses (CFC-free formulation), Inhalation by Mouth, Flixotide, GlaxoSmithKline Australia Pty Ltd</v>
      </c>
      <c r="CL26" t="str">
        <v>Prednisone, Tablet 25 mg, Oral, Sone, iNova Pharmaceuticals (Australia) Pty Limited</v>
      </c>
      <c r="CO26" t="str">
        <v>Epoetin alfa, Injection 40,000 units in 1 mL pre-filled syringe, Injection, Eprex 40,000, Janssen-Cilag Pty Ltd</v>
      </c>
      <c r="CT26" t="str">
        <v>Enoxaparin, Injection containing enoxaparin sodium 60 mg (6,000 I.U. anti-Xa) in 0.6 mL pre-filled syringe, Injection, Exarane, Juno Pharmaceuticals Pty Ltd</v>
      </c>
      <c r="DA26" t="str">
        <v>Methotrexate, Injection 7.5 mg in 0.15 mL pre-filled syringe, Injection, Trexject, Link Medical Products Pty Ltd</v>
      </c>
      <c r="DK26" t="str">
        <v>Morphine, Injection containing morphine sulfate pentahydrate 15 mg in 1 mL, Injection, MORPHINE SULFATE 15 mg/1 mL MEDSURGE, Medsurge Healthcare Pty Ltd</v>
      </c>
      <c r="DO26" t="str">
        <v>Vorinostat, Capsule 100 mg, Oral, Zolinza, Merck Sharp &amp; Dohme (Australia) Pty Ltd</v>
      </c>
      <c r="DP26" t="str">
        <v>Dressing-foam with silicone-heavy exudate, Dressings 22 cm x 23 cm, 6, For External Use, Mepilex Border Heel 282750, Molnlycke Health Care Pty Ltd</v>
      </c>
      <c r="DR26" t="str">
        <v>Leuprorelin, Suspension for subcutaneous injection (modified release) containing leuprorelin acetate 7.5 mg, injection set, Injection, Eligard 1 month, Mundipharma Pty Limited</v>
      </c>
      <c r="DW26" t="str">
        <v>Amlodipine with valsartan, Tablet 5 mg (as besilate)-160 mg, Oral, Exforge 5/160, Novartis Pharmaceuticals Australia Pty Limited</v>
      </c>
      <c r="DX26" t="str">
        <v>Semaglutide, Solution for injection 4 mg in 3 mL pre-filled pen, Injection, Ozempic, Novo Nordisk Pharmaceuticals Pty. Limited</v>
      </c>
      <c r="DY26" t="str">
        <v>Amino acid formula with vitamins and minerals without phenylalanine, Oral liquid 125 mL, 30 (PKU Lophlex Select LQ), Oral, PKU Lophlex Select LQ, Nutricia Australia Pty Limited</v>
      </c>
      <c r="EJ26" t="str">
        <v>Carboplatin, Solution for I.V. injection 450 mg in 45 mL, Injection, DBL Carboplatin, Pfizer Australia Pty Ltd</v>
      </c>
      <c r="EK26" t="str">
        <v>Omeprazole, Tablet 20 mg (as magnesium), Oral, Acimax Tablets, Pharmaco (Australia) Limited</v>
      </c>
      <c r="EL26" t="str">
        <v>Dabigatran etexilate, Capsule 150 mg (as mesilate), Oral, PHARMACOR DABIGATRAN, Pharmacor Pty Limited</v>
      </c>
      <c r="ET26" t="str">
        <v>Methoxy polyethylene glycol-epoetin beta, Injection 100 micrograms in 0.3 mL pre-filled syringe, Injection, Mircera, Roche Products Pty Ltd</v>
      </c>
      <c r="EU26" t="str">
        <v>Amoxicillin, Capsule 500 mg (as trihydrate), Oral, Blooms The Chemist Amoxicillin, Sandoz Pty Ltd</v>
      </c>
      <c r="EV26" t="str">
        <v>Clopidogrel, Tablet 75 mg (as hydrogen sulfate), Oral, Iscover, sanofi-aventis Australia Pty Ltd</v>
      </c>
      <c r="EZ26" t="str">
        <v>Tramadol, Injection containing tramadol hydrochloride 100 mg in 2 mL, Injection, Tramal 100, Seqirus (Australia) Pty Ltd</v>
      </c>
      <c r="FA26" t="str">
        <v>Perindopril, Tablet containing perindopril arginine 2.5 mg, Oral, PREXUM 2.5, Servier Laboratories (Aust.) Pty. Ltd.</v>
      </c>
      <c r="FC26" t="str">
        <v>Dressing-foam with silicone-heavy exudate, Dressings 10 cm x 10 cm, 10, For External Use, Allevyn Gentle Border 66800270, Smith &amp; Nephew Pty Limited</v>
      </c>
      <c r="FL26" t="str">
        <v>Metformin, Tablet containing metformin hydrochloride 500 mg, Oral, Glucobete 500, Strides Pharma Science Pty Ltd</v>
      </c>
      <c r="FM26" t="str">
        <v>Fenofibrate, Tablet 145 mg, Oral, FENOFIBRATE RBX, Sun Pharma ANZ Pty Ltd</v>
      </c>
      <c r="FP26" t="str">
        <v>Lisdexamfetamine, Capsule containing lisdexamfetamine dimesilate 60 mg, Oral, Vyvanse, Takeda Pharmaceuticals Australia Pty. Ltd.</v>
      </c>
      <c r="FT26" t="str">
        <v>Deferasirox, Tablet 90 mg, Oral, DEFERASIROX-TEVA, Teva Pharma Australia Pty Ltd</v>
      </c>
      <c r="FZ26" t="str">
        <v>Sildenafil, Tablet 25 mg (as citrate), Oral, Viagra, Upjohn Australia Pty Ltd</v>
      </c>
      <c r="GA26" t="str">
        <v>Dressing-lipidocolloid-moderate exudate, Dressings 10 cm x 12 cm, 10, For External Use, UrgoTul Lite Border 10035710, Urgo Medical Australia Pty Ltd</v>
      </c>
      <c r="GC26" t="str">
        <v>Lercanidipine, Tablet containing lercanidipine hydrochloride 20 mg, Oral, Zanidip, Viatris Pty Ltd</v>
      </c>
      <c r="GF26" t="str">
        <v>Amino acid formula with vitamins and minerals without valine, leucine and isoleucine, Oral liquid 130 mL, 30 (MSUD cooler 15), Oral, MSUD cooler 15, Vitaflo Australia Pty Limited</v>
      </c>
      <c r="GG26" t="str">
        <v>Atorvastatin, Tablet 10 mg (as calcium), Oral, ATORVASTATIN-WGR, WAGNER PHARMACEUTICALS PTY LTD</v>
      </c>
    </row>
    <row r="27" spans="1:189" ht="58" x14ac:dyDescent="0.35">
      <c r="A27" s="99" t="s">
        <v>368</v>
      </c>
      <c r="B27" s="99" t="s">
        <v>369</v>
      </c>
      <c r="C27" s="99" t="s">
        <v>370</v>
      </c>
      <c r="D27" s="99" t="s">
        <v>371</v>
      </c>
      <c r="E27" s="99" t="s">
        <v>157</v>
      </c>
      <c r="F27" s="99" t="str">
        <v>Bausch &amp; Lomb (Australia) Pty Ltd</v>
      </c>
      <c r="G27" s="99" t="s">
        <v>175</v>
      </c>
      <c r="H27" s="99" t="str">
        <f t="shared" si="0"/>
        <v>Aciclovir, Eye ointment 30 mg per g, 4.5 g, Application to the Eye, ViruPOS, AFT Pharmaceuticals (AU) Pty Ltd</v>
      </c>
      <c r="M27" t="str">
        <v>Leuprorelin, I.M. injection (modified release), powder for injection containing leuprorelin acetate 22.5 mg with diluent in pre-filled dual-chamber syringe, Injection, Lucrin Depot 3 Month PDS, AbbVie Pty Ltd</v>
      </c>
      <c r="N27" t="str">
        <v>Paclitaxel, Solution concentrate for I.V. infusion 300 mg in 50 mL, Injection, Paclitaxel Accord, Accord Healthcare Pty. Ltd.</v>
      </c>
      <c r="P27" t="str">
        <v>Levetiracetam, Oral solution 100 mg per mL, 300 mL, Oral, Levetiracetam-AFT, AFT Pharmaceuticals (AU) Pty Ltd</v>
      </c>
      <c r="S27" t="str">
        <v>Ambrisentan, Tablet 10 mg, Oral, Ambrisentan Viatris, Alphapharm Pty Ltd</v>
      </c>
      <c r="U27" t="str">
        <v>Denosumab, Injection 60 mg in 1 mL pre-filled syringe, Injection, Prolia, Amgen Australia Pty Limited</v>
      </c>
      <c r="W27" t="str">
        <v>Gabapentin, Tablet 600 mg, Oral, Gabapentin AN, Amneal Pharmaceuticals Pty Ltd</v>
      </c>
      <c r="Y27" t="str">
        <v>Amlodipine, Tablet 10 mg (as besilate), Oral, Amlodipine APOTEX, Apotex Pty Ltd</v>
      </c>
      <c r="Z27" t="str">
        <v>Dasatinib, Tablet 100 mg, Oral, Dasatinib ARX, Arrotex Pharmaceuticals Pty Ltd</v>
      </c>
      <c r="AA27" t="str">
        <v>Aripiprazole, Tablet 30 mg, Oral, ARIZOLE, Arrow Pharma Pty Ltd</v>
      </c>
      <c r="AC27" t="str">
        <v>Atorvastatin, Tablet 40 mg (as calcium), Oral, Lipitor, Aspen Pharmacare Australia Pty Limited</v>
      </c>
      <c r="AE27" t="str">
        <v>Candesartan with hydrochlorothiazide, Tablet containing candesartan cilexetil 32 mg with hydrochlorothiazide 12.5 mg, Oral, Atacand Plus 32/12.5, AstraZeneca Pty Ltd</v>
      </c>
      <c r="AG27" t="str">
        <v>Celecoxib, Capsule 100 mg, Oral, NOUMED CELECOXIB, Avallon Pharmaceuticals Pty Limited</v>
      </c>
      <c r="AK27" t="str">
        <v>Levonorgestrel, Intrauterine drug delivery system 52 mg, Intrauterine, Mirena, Bayer Australia Ltd</v>
      </c>
      <c r="AT27" t="str">
        <v>Meloxicam, Tablet 15 mg, Oral, Mobic, Boehringer Ingelheim Pty Ltd</v>
      </c>
      <c r="AX27" t="str">
        <v>Tapes-plaster adhesive elastic, Roll 7.5 cm x 2.5 m, For External Use, Leukoplast 01073-00, BSN medical (Aust.) Pty Ltd</v>
      </c>
      <c r="BF27" t="str">
        <v>Entecavir, Tablet 1 mg (as monohydrate), Oral, ENTAC, Cipla Australia Pty Ltd</v>
      </c>
      <c r="BG27" t="str">
        <v>Granisetron, Tablet 2 mg (as hydrochloride), Oral, Kytril, Clinect Pty Ltd</v>
      </c>
      <c r="BQ27" t="str">
        <v>Lenalidomide, Capsule 5 mg, Oral, Lenalidomide Dr.Reddy's, Dr Reddy's Laboratories (Australia) Pty Ltd</v>
      </c>
      <c r="BU27" t="str">
        <v>Ixekizumab, Injection 80 mg in 1 mL single dose pre-filled pen, Injection, Taltz, Eli Lilly Australia Pty Ltd</v>
      </c>
      <c r="CD27" t="str">
        <v>Atovaquone with proguanil, Tablet containing atovaquone 250 mg with proguanil hydrochloride 100 mg, Oral, AtovaquoPro Lupin 250/100, Generic Health Pty Ltd</v>
      </c>
      <c r="CF27" t="str">
        <v>Fluticasone propionate, Pressurised inhalation containing fluticasone propionate 50 micrograms per dose, 120 doses (CFC-free formulation), Inhalation by Mouth, Flixotide Junior, GlaxoSmithKline Australia Pty Ltd</v>
      </c>
      <c r="CL27" t="str">
        <v>Prednisone, Tablet 5 mg, Oral, Sone, iNova Pharmaceuticals (Australia) Pty Limited</v>
      </c>
      <c r="CO27" t="str">
        <v>Epoetin alfa, Injection 5,000 units in 0.5 mL pre-filled syringe, Injection, Eprex 5000, Janssen-Cilag Pty Ltd</v>
      </c>
      <c r="CT27" t="str">
        <v>Enoxaparin, Injection containing enoxaparin sodium 80 mg (8,000 I.U. anti-Xa) in 0.8 mL pre-filled syringe, Injection, Exarane, Juno Pharmaceuticals Pty Ltd</v>
      </c>
      <c r="DA27" t="str">
        <v>Methylnaltrexone, Solution for injection containing methylnaltrexone bromide 12 mg in 0.6 mL, Injection, Relistor, Link Medical Products Pty Ltd</v>
      </c>
      <c r="DK27" t="str">
        <v>Morphine, Injection containing morphine sulfate pentahydrate 30 mg in 1 mL, Injection, MORPHINE SULFATE 30 mg/1 mL MEDSURGE, Medsurge Healthcare Pty Ltd</v>
      </c>
      <c r="DP27" t="str">
        <v>Dressing-foam with silicone-heavy exudate, Dressings 22 cm x 25 cm, 5, For External Use, Mepilex Border Sacrum 282450, Molnlycke Health Care Pty Ltd</v>
      </c>
      <c r="DR27" t="str">
        <v>Morphine, Capsule containing morphine sulfate pentahydrate 120 mg (controlled release), Oral, MS Mono, Mundipharma Pty Limited</v>
      </c>
      <c r="DW27" t="str">
        <v>Amlodipine with valsartan, Tablet 5 mg (as besilate)-160 mg, Oral, Valsartan/Amlodipine Novartis 160/5, Novartis Pharmaceuticals Australia Pty Limited</v>
      </c>
      <c r="DX27" t="str">
        <v>Somatropin, Solution for injection 10 mg (30 i.u.) in 1.5 mL cartridge (with preservative) in pre-filled pen, Injection, Norditropin FlexPro, Novo Nordisk Pharmaceuticals Pty. Limited</v>
      </c>
      <c r="DY27" t="str">
        <v>Amino acid formula with vitamins and minerals without phenylalanine, Oral liquid 125 mL, 36 (PKU Anamix Junior LQ), Oral, PKU Anamix Junior LQ, Nutricia Australia Pty Limited</v>
      </c>
      <c r="EJ27" t="str">
        <v>Cefotaxime, Powder for injection 1 g (as sodium), Injection, DBL Cefotaxime, Pfizer Australia Pty Ltd</v>
      </c>
      <c r="EK27" t="str">
        <v>Omeprazole, Tablet 20 mg (as magnesium), Oral, Losec Tablets, Pharmaco (Australia) Limited</v>
      </c>
      <c r="EL27" t="str">
        <v>Dabigatran etexilate, Capsule 75 mg (as mesilate), Oral, PHARMACOR DABIGATRAN, Pharmacor Pty Limited</v>
      </c>
      <c r="ET27" t="str">
        <v>Methoxy polyethylene glycol-epoetin beta, Injection 120 micrograms in 0.3 mL pre-filled syringe, Injection, Mircera, Roche Products Pty Ltd</v>
      </c>
      <c r="EU27" t="str">
        <v>Amoxicillin, Powder for oral suspension 250 mg (as trihydrate) per 5 mL, 100 mL, Oral, Amoxycillin Sandoz, Sandoz Pty Ltd</v>
      </c>
      <c r="EV27" t="str">
        <v>Codeine with paracetamol, Tablet containing codeine phosphate hemihydrate 30 mg with paracetamol 500 mg, Oral, Panadeine Forte, sanofi-aventis Australia Pty Ltd</v>
      </c>
      <c r="EZ27" t="str">
        <v>Tramadol, Oral drops containing tramadol hydrochloride 100 mg per mL, 10 mL, Oral, Tramal, Seqirus (Australia) Pty Ltd</v>
      </c>
      <c r="FA27" t="str">
        <v>Perindopril, Tablet containing perindopril arginine 5 mg, Oral, Coversyl 5mg, Servier Laboratories (Aust.) Pty. Ltd.</v>
      </c>
      <c r="FC27" t="str">
        <v>Dressing-foam with silicone-heavy exudate, Dressings 7.5 cm x 7.5 cm, 10, For External Use, Allevyn Gentle Border 66800269, Smith &amp; Nephew Pty Limited</v>
      </c>
      <c r="FL27" t="str">
        <v>Metformin, Tablet containing metformin hydrochloride 850 mg, Oral, Glucobete 850, Strides Pharma Science Pty Ltd</v>
      </c>
      <c r="FM27" t="str">
        <v>Fenofibrate, Tablet 48 mg, Oral, FENOFIBRATE RBX, Sun Pharma ANZ Pty Ltd</v>
      </c>
      <c r="FP27" t="str">
        <v>Lisdexamfetamine, Capsule containing lisdexamfetamine dimesilate 70 mg, Oral, Vyvanse, Takeda Pharmaceuticals Australia Pty. Ltd.</v>
      </c>
      <c r="FT27" t="str">
        <v>Epirubicin, Solution for injection containing epirubicin hydrochloride 50 mg in 25 mL, Injection/Intravesical, Epirube, Teva Pharma Australia Pty Ltd</v>
      </c>
      <c r="FZ27" t="str">
        <v>Sildenafil, Tablet 50 mg (as citrate), Oral, Viagra, Upjohn Australia Pty Ltd</v>
      </c>
      <c r="GA27" t="str">
        <v>Dressing-lipidocolloid-moderate exudate, Dressings 10 cm x 12 cm, 16, For External Use, UrgoTul Lite Border 100357, Urgo Medical Australia Pty Ltd</v>
      </c>
      <c r="GC27" t="str">
        <v>Macrogol 3350, Sachets containing powder for oral solution 13.125 g with electrolytes, 30, Oral, Molaxole, Viatris Pty Ltd</v>
      </c>
      <c r="GF27" t="str">
        <v>Amino acid formula with vitamins and minerals without valine, leucine and isoleucine, Oral liquid 174 mL, 30 (MSUD cooler 20), Oral, MSUD cooler 20, Vitaflo Australia Pty Limited</v>
      </c>
      <c r="GG27" t="str">
        <v>Atorvastatin, Tablet 20 mg (as calcium), Oral, ATORVASTATIN-WGR, WAGNER PHARMACEUTICALS PTY LTD</v>
      </c>
    </row>
    <row r="28" spans="1:189" ht="43.5" x14ac:dyDescent="0.35">
      <c r="A28" s="99" t="s">
        <v>368</v>
      </c>
      <c r="B28" s="99" t="s">
        <v>369</v>
      </c>
      <c r="C28" s="99" t="s">
        <v>370</v>
      </c>
      <c r="D28" s="99" t="s">
        <v>372</v>
      </c>
      <c r="E28" s="99" t="s">
        <v>199</v>
      </c>
      <c r="F28" s="99" t="str">
        <v>Baxter Healthcare Pty Limited</v>
      </c>
      <c r="G28" s="99" t="s">
        <v>176</v>
      </c>
      <c r="H28" s="99" t="str">
        <f t="shared" si="0"/>
        <v>Aciclovir, Eye ointment 30 mg per g, 4.5 g, Application to the Eye, XOROX, Clinect Pty Ltd</v>
      </c>
      <c r="M28" t="str">
        <v>Leuprorelin, I.M. injection (modified release), powder for injection containing leuprorelin acetate 30 mg with diluent in pre-filled dual-chamber syringe, Injection, Lucrin Depot 4 Month PDS, AbbVie Pty Ltd</v>
      </c>
      <c r="N28" t="str">
        <v>Pegfilgrastim, Injection 6 mg in 0.6 mL single use pre-filled syringe, Injection, Pelgraz, Accord Healthcare Pty. Ltd.</v>
      </c>
      <c r="P28" t="str">
        <v>Levonorgestrel with ethinylestradiol, Pack containing 21 tablets 100 micrograms-20 micrograms and 7 inert tablets, Oral, Femme-Tab ED 20/100, AFT Pharmaceuticals (AU) Pty Ltd</v>
      </c>
      <c r="S28" t="str">
        <v>Ambrisentan, Tablet 5 mg, Oral, Ambrisentan Mylan, Alphapharm Pty Ltd</v>
      </c>
      <c r="U28" t="str">
        <v>Evolocumab, Injection 140 mg in 1 mL single use pre-filled pen, Injection, Repatha, Amgen Australia Pty Limited</v>
      </c>
      <c r="W28" t="str">
        <v>Irbesartan, Tablet 300 mg, Oral, Irbesartan AN, Amneal Pharmaceuticals Pty Ltd</v>
      </c>
      <c r="Y28" t="str">
        <v>Amlodipine, Tablet 10 mg (as besilate), Oral, APO-Amlodipine, Apotex Pty Ltd</v>
      </c>
      <c r="Z28" t="str">
        <v>Dasatinib, Tablet 20 mg, Oral, Dasatinib ARX, Arrotex Pharmaceuticals Pty Ltd</v>
      </c>
      <c r="AA28" t="str">
        <v>Aspirin, Tablet 100 mg, Oral, Spren 100, Arrow Pharma Pty Ltd</v>
      </c>
      <c r="AC28" t="str">
        <v>Atorvastatin, Tablet 80 mg (as calcium), Oral, Lipitor, Aspen Pharmacare Australia Pty Limited</v>
      </c>
      <c r="AE28" t="str">
        <v>Candesartan with hydrochlorothiazide, Tablet containing candesartan cilexetil 32 mg with hydrochlorothiazide 25 mg, Oral, Atacand Plus 32/25, AstraZeneca Pty Ltd</v>
      </c>
      <c r="AG28" t="str">
        <v>Celecoxib, Capsule 200 mg, Oral, NOUMED CELECOXIB, Avallon Pharmaceuticals Pty Limited</v>
      </c>
      <c r="AK28" t="str">
        <v>Levonorgestrel, Tablets 30 micrograms, 28, Oral, Microlut 28, Bayer Australia Ltd</v>
      </c>
      <c r="AT28" t="str">
        <v>Meloxicam, Tablet 7.5 mg, Oral, Mobic, Boehringer Ingelheim Pty Ltd</v>
      </c>
      <c r="AX28" t="str">
        <v>Tapes-plaster adhesive hypoallergenic, Roll 1.25 cm x 5 m, For External Use, Leukopor 2471, BSN medical (Aust.) Pty Ltd</v>
      </c>
      <c r="BF28" t="str">
        <v>Ezetimibe with simvastatin, Tablet 10 mg-10 mg, Oral, EZEVYT 10/10, Cipla Australia Pty Ltd</v>
      </c>
      <c r="BG28" t="str">
        <v>Haloperidol decanoate, I.M. injection equivalent to 150 mg haloperidol in 3 mL ampoule, Injection, Haldol decanoate, Clinect Pty Ltd</v>
      </c>
      <c r="BQ28" t="str">
        <v>Levetiracetam, Tablet 1 g, Oral, Levecetam 1000, Dr Reddy's Laboratories (Australia) Pty Ltd</v>
      </c>
      <c r="BU28" t="str">
        <v>Olanzapine, Powder for injection 210 mg (as pamoate monohydrate) with diluent, Injection, Zyprexa Relprevv, Eli Lilly Australia Pty Ltd</v>
      </c>
      <c r="CD28" t="str">
        <v>Azathioprine, Tablet 25 mg, Oral, Azathioprine GH, Generic Health Pty Ltd</v>
      </c>
      <c r="CF28" t="str">
        <v>Mepolizumab, Injection 100 mg in 1 mL single dose pre-filled pen, Injection, Nucala, GlaxoSmithKline Australia Pty Ltd</v>
      </c>
      <c r="CL28" t="str">
        <v>Pyridostigmine, Tablet containing pyridostigmine bromide 10 mg, Oral, Mestinon, iNova Pharmaceuticals (Australia) Pty Limited</v>
      </c>
      <c r="CO28" t="str">
        <v>Epoetin alfa, Injection 6,000 units in 0.6 mL pre-filled syringe, Injection, Eprex 6000, Janssen-Cilag Pty Ltd</v>
      </c>
      <c r="CT28" t="str">
        <v>Estradiol, Transdermal patches 1.5 mg (as hemihydrate), 8, Transdermal, Estraderm MX 50, Juno Pharmaceuticals Pty Ltd</v>
      </c>
      <c r="DA28" t="str">
        <v>Methylprednisolone, Powder for injection 40 mg (as sodium succinate) (S19A), Injection, Solu-Medrone, Link Medical Products Pty Ltd</v>
      </c>
      <c r="DK28" t="str">
        <v>Morphine, Oral solution containing morphine hydrochloride trihydrate 10 mg per mL, 1 mL (S19A), Oral, Morphini HCl Streuli, Medsurge Healthcare Pty Ltd</v>
      </c>
      <c r="DP28" t="str">
        <v>Dressing-foam with silicone-heavy exudate, Dressings 7.5 cm x 7.5 cm, 10, For External Use, Mepilex Border Flex 595211, Molnlycke Health Care Pty Ltd</v>
      </c>
      <c r="DR28" t="str">
        <v>Morphine, Capsule containing morphine sulfate pentahydrate 30 mg (controlled release), Oral, MS Mono, Mundipharma Pty Limited</v>
      </c>
      <c r="DW28" t="str">
        <v>Amlodipine with valsartan, Tablet 5 mg (as besilate)-320 mg, Oral, Amlodipine/Valsartan Novartis 5/320, Novartis Pharmaceuticals Australia Pty Limited</v>
      </c>
      <c r="DX28" t="str">
        <v>Somatropin, Solution for injection 15 mg (45 i.u.) in 1.5 mL cartridge (with preservative) in pre-filled pen, Injection, Norditropin FlexPro, Novo Nordisk Pharmaceuticals Pty. Limited</v>
      </c>
      <c r="DY28" t="str">
        <v>Amino acid formula with vitamins and minerals without phenylalanine, Oral liquid 250 mL (Easiphen), Oral, Easiphen, Nutricia Australia Pty Limited</v>
      </c>
      <c r="EJ28" t="str">
        <v>Clindamycin, Capsule 150 mg (as hydrochloride), Oral, Dalacin C, Pfizer Australia Pty Ltd</v>
      </c>
      <c r="EK28" t="str">
        <v>Omeprazole, Tablet 20 mg (as magnesium), Oral, Omepral, Pharmaco (Australia) Limited</v>
      </c>
      <c r="EL28" t="str">
        <v>Deferasirox, Tablet 180 mg, Oral, Pharmacor Deferasirox FC, Pharmacor Pty Limited</v>
      </c>
      <c r="ET28" t="str">
        <v>Methoxy polyethylene glycol-epoetin beta, Injection 200 micrograms in 0.3 mL pre-filled syringe, Injection, Mircera, Roche Products Pty Ltd</v>
      </c>
      <c r="EU28" t="str">
        <v>Amoxicillin, Powder for oral suspension 500 mg (as trihydrate) per 5 mL, 100 mL, Oral, Maxamox, Sandoz Pty Ltd</v>
      </c>
      <c r="EV28" t="str">
        <v>Codeine with paracetamol, Tablet containing codeine phosphate hemihydrate 30 mg with paracetamol 500 mg, Oral, Prodeine Forte, sanofi-aventis Australia Pty Ltd</v>
      </c>
      <c r="EZ28" t="str">
        <v>Tramadol, Tablet (sustained release) containing tramadol hydrochloride 100 mg, Oral, Tramal SR 100, Seqirus (Australia) Pty Ltd</v>
      </c>
      <c r="FA28" t="str">
        <v>Perindopril, Tablet containing perindopril arginine 5 mg, Oral, PREXUM 5, Servier Laboratories (Aust.) Pty. Ltd.</v>
      </c>
      <c r="FC28" t="str">
        <v>Dressing-foam-heavy exudate, Dressings 10 cm x 10 cm, 10, For External Use, Allevyn 66007637, Smith &amp; Nephew Pty Limited</v>
      </c>
      <c r="FL28" t="str">
        <v>Metoprolol, Tablet containing metoprolol tartrate 100 mg, Oral, Mistrom, Strides Pharma Science Pty Ltd</v>
      </c>
      <c r="FM28" t="str">
        <v>Fingolimod, Capsule 500 micrograms (as hydrochloride), Oral, Fingolimod SUN, Sun Pharma ANZ Pty Ltd</v>
      </c>
      <c r="FP28" t="str">
        <v>Mesalazine, Tablet 1.2 g (prolonged release), Oral, Mesalazine 1.2 TAKEDA, Takeda Pharmaceuticals Australia Pty. Ltd.</v>
      </c>
      <c r="FT28" t="str">
        <v>Fentanyl, Lozenge 1200 micrograms (as citrate), Buccal, Actiq, Teva Pharma Australia Pty Ltd</v>
      </c>
      <c r="FZ28" t="str">
        <v>Venlafaxine, Capsule (modified release) 150 mg (as hydrochloride), Oral, Efexor-XR, Upjohn Australia Pty Ltd</v>
      </c>
      <c r="GC28" t="str">
        <v>Mebeverine hydrochloride, Tablet 135 mg, Oral, Colofac, Viatris Pty Ltd</v>
      </c>
      <c r="GF28" t="str">
        <v>Amino acid formula with vitamins and minerals without valine, leucine and isoleucine, Oral liquid 87 mL, 30 (MSUD cooler 10), Oral, MSUD cooler 10, Vitaflo Australia Pty Limited</v>
      </c>
      <c r="GG28" t="str">
        <v>Atorvastatin, Tablet 40 mg (as calcium), Oral, ATORVASTATIN-WGR, WAGNER PHARMACEUTICALS PTY LTD</v>
      </c>
    </row>
    <row r="29" spans="1:189" ht="29" x14ac:dyDescent="0.35">
      <c r="A29" s="99" t="s">
        <v>368</v>
      </c>
      <c r="B29" s="99" t="s">
        <v>373</v>
      </c>
      <c r="C29" s="99" t="s">
        <v>148</v>
      </c>
      <c r="D29" s="99" t="s">
        <v>374</v>
      </c>
      <c r="E29" s="99" t="s">
        <v>165</v>
      </c>
      <c r="F29" s="99" t="str">
        <v>Bayer Australia Ltd</v>
      </c>
      <c r="G29" s="99" t="s">
        <v>177</v>
      </c>
      <c r="H29" s="99" t="str">
        <f t="shared" si="0"/>
        <v>Aciclovir, Tablet 200 mg, Oral, APO-Aciclovir, Apotex Pty Ltd</v>
      </c>
      <c r="M29" t="str">
        <v>Leuprorelin, I.M. injection (modified release), powder for injection containing leuprorelin acetate 45 mg with diluent in pre-filled dual-chamber syringe, Injection, Lucrin Depot 6-Month, AbbVie Pty Ltd</v>
      </c>
      <c r="N29" t="str">
        <v>Pemetrexed, Powder for I.V. infusion 1 g (as disodium), Injection, Pemetrexed Accord, Accord Healthcare Pty. Ltd.</v>
      </c>
      <c r="P29" t="str">
        <v>Levonorgestrel with ethinylestradiol, Pack containing 21 tablets 150 micrograms-30 micrograms and 7 inert tablets, Oral, Femme-Tab ED 30/150, AFT Pharmaceuticals (AU) Pty Ltd</v>
      </c>
      <c r="S29" t="str">
        <v>Ambrisentan, Tablet 5 mg, Oral, Ambrisentan Viatris, Alphapharm Pty Ltd</v>
      </c>
      <c r="U29" t="str">
        <v>Evolocumab, Injection 420 mg in 3.5 mL single use pre-filled cartridge, Injection, Repatha, Amgen Australia Pty Limited</v>
      </c>
      <c r="W29" t="str">
        <v>Irbesartan, Tablet 75 mg, Oral, Irbesartan AMNEAL, Amneal Pharmaceuticals Pty Ltd</v>
      </c>
      <c r="Y29" t="str">
        <v>Amlodipine, Tablet 10 mg (as besilate), Oral, Blooms the Chemist Amlodipine, Apotex Pty Ltd</v>
      </c>
      <c r="Z29" t="str">
        <v>Dasatinib, Tablet 50 mg, Oral, Dasatinib ARX, Arrotex Pharmaceuticals Pty Ltd</v>
      </c>
      <c r="AA29" t="str">
        <v>Atenolol, Tablet 50 mg, Oral, Tensig, Arrow Pharma Pty Ltd</v>
      </c>
      <c r="AC29" t="str">
        <v>Atovaquone, Oral suspension 750 mg per 5 mL, 210 mL, Oral, Wellvone, Aspen Pharmacare Australia Pty Limited</v>
      </c>
      <c r="AE29" t="str">
        <v>Candesartan, Tablet containing candesartan cilexetil 16 mg, Oral, Atacand, AstraZeneca Pty Ltd</v>
      </c>
      <c r="AG29" t="str">
        <v>Ciprofloxacin, Tablet 500 mg (as hydrochloride), Oral, NOUMED CIPROFLOXACIN, Avallon Pharmaceuticals Pty Limited</v>
      </c>
      <c r="AK29" t="str">
        <v>Loratadine, Tablet 10 mg, Oral, Claratyne, Bayer Australia Ltd</v>
      </c>
      <c r="AT29" t="str">
        <v>Nevirapine, Oral suspension 50 mg (as hemihydrate) per 5 mL, 240 mL, Oral, Viramune, Boehringer Ingelheim Pty Ltd</v>
      </c>
      <c r="AX29" t="str">
        <v>Tapes-plaster adhesive hypoallergenic, Roll 1.25 cm x 5 m, For External Use, Leukosilk 1021, BSN medical (Aust.) Pty Ltd</v>
      </c>
      <c r="BF29" t="str">
        <v>Ezetimibe with simvastatin, Tablet 10 mg-20 mg, Oral, EZEVYT 10/20, Cipla Australia Pty Ltd</v>
      </c>
      <c r="BG29" t="str">
        <v>Haloperidol decanoate, I.M. injection equivalent to 50 mg haloperidol in 1 mL ampoule, Injection, Haldol decanoate, Clinect Pty Ltd</v>
      </c>
      <c r="BQ29" t="str">
        <v>Levetiracetam, Tablet 250 mg, Oral, Levecetam 250, Dr Reddy's Laboratories (Australia) Pty Ltd</v>
      </c>
      <c r="BU29" t="str">
        <v>Olanzapine, Powder for injection 300 mg (as pamoate monohydrate) with diluent, Injection, Zyprexa Relprevv, Eli Lilly Australia Pty Ltd</v>
      </c>
      <c r="CD29" t="str">
        <v>Azathioprine, Tablet 50 mg, Oral, Azathioprine GH, Generic Health Pty Ltd</v>
      </c>
      <c r="CF29" t="str">
        <v>Mepolizumab, Powder for injection 100 mg, Injection, Nucala, GlaxoSmithKline Australia Pty Ltd</v>
      </c>
      <c r="CL29" t="str">
        <v>Pyridostigmine, Tablet containing pyridostigmine bromide 180 mg (modified release), Oral, Mestinon Timespan, iNova Pharmaceuticals (Australia) Pty Limited</v>
      </c>
      <c r="CO29" t="str">
        <v>Epoetin alfa, Injection 8,000 units in 0.8 mL pre-filled syringe, Injection, Eprex 8000, Janssen-Cilag Pty Ltd</v>
      </c>
      <c r="CT29" t="str">
        <v>Estradiol, Transdermal patches 3 mg (as hemihydrate), 8, Transdermal, Estraderm MX 100, Juno Pharmaceuticals Pty Ltd</v>
      </c>
      <c r="DA29" t="str">
        <v>Morphine, Oral solution containing morphine sulfate 10 mg per 5 mL in 100 mL bottle, 1 mL (S19A), Oral, Morphine Oral Solution (Martindale Pharma) 10 mg/5 mL, Link Medical Products Pty Ltd</v>
      </c>
      <c r="DK29" t="str">
        <v>Morphine, Oral solution containing morphine sulfate 2 mg per mL in 100 mL bottle, 1 mL (S19A), Oral, Morphine Sulfate (Hikma) 10 mg/5 mL (2 mg/mL), Medsurge Healthcare Pty Ltd</v>
      </c>
      <c r="DP29" t="str">
        <v>Dressing-foam with silicone-light exudate, Dressings 10 cm x 10 cm, 5, For External Use, Mepilex Border Lite 281300, Molnlycke Health Care Pty Ltd</v>
      </c>
      <c r="DR29" t="str">
        <v>Morphine, Capsule containing morphine sulfate pentahydrate 60 mg (controlled release), Oral, MS Mono, Mundipharma Pty Limited</v>
      </c>
      <c r="DW29" t="str">
        <v>Amlodipine with valsartan, Tablet 5 mg (as besilate)-320 mg, Oral, Exforge 5/320, Novartis Pharmaceuticals Australia Pty Limited</v>
      </c>
      <c r="DX29" t="str">
        <v>Somatropin, Solution for injection 5 mg (15 i.u.) in 1.5 mL cartridge (with preservative) in pre-filled pen, Injection, Norditropin FlexPro, Novo Nordisk Pharmaceuticals Pty. Limited</v>
      </c>
      <c r="DY29" t="str">
        <v>Amino acid formula with vitamins and minerals without phenylalanine, Oral liquid 62.5 mL, 60 (PKU Lophlex LQ 10), Oral, PKU Lophlex LQ 10, Nutricia Australia Pty Limited</v>
      </c>
      <c r="EJ29" t="str">
        <v>Clozapine, Oral liquid 50 mg per mL, 100 mL, Oral, Clopine Suspension, Pfizer Australia Pty Ltd</v>
      </c>
      <c r="EK29" t="str">
        <v>Orlistat, Capsule 120 mg, Oral, Xenical, Pharmaco (Australia) Limited</v>
      </c>
      <c r="EL29" t="str">
        <v>Deferasirox, Tablet 360 mg, Oral, Pharmacor Deferasirox FC, Pharmacor Pty Limited</v>
      </c>
      <c r="ET29" t="str">
        <v>Methoxy polyethylene glycol-epoetin beta, Injection 30 micrograms in 0.3 mL pre-filled syringe, Injection, Mircera, Roche Products Pty Ltd</v>
      </c>
      <c r="EU29" t="str">
        <v>Amoxicillin, Tablet 1 g (as trihydrate), Oral, Amoxycillin Sandoz, Sandoz Pty Ltd</v>
      </c>
      <c r="EV29" t="str">
        <v>Codeine with paracetamol, Tablet containing codeine phosphate hemihydrate 8 mg with paracetamol 500 mg, Oral, Panamax Co. 40, sanofi-aventis Australia Pty Ltd</v>
      </c>
      <c r="EZ29" t="str">
        <v>Tramadol, Tablet (sustained release) containing tramadol hydrochloride 150 mg, Oral, Tramal SR 150, Seqirus (Australia) Pty Ltd</v>
      </c>
      <c r="FA29" t="str">
        <v>Trifluridine with tipiracil, Tablet containing 15 mg trifluridine with 6.14 mg tipiracil (as hydrochloride), Oral, Lonsurf 15/6.14, Servier Laboratories (Aust.) Pty. Ltd.</v>
      </c>
      <c r="FC29" t="str">
        <v>Dressing-foam-moderate exudate, Dressing, cavity, conforming, 20 g, For External Use, Cavicare 4563, Smith &amp; Nephew Pty Limited</v>
      </c>
      <c r="FL29" t="str">
        <v>Metoprolol, Tablet containing metoprolol tartrate 50 mg, Oral, Mistrom, Strides Pharma Science Pty Ltd</v>
      </c>
      <c r="FM29" t="str">
        <v>Fluconazole, Capsule 100 mg, Oral, Ozole, Sun Pharma ANZ Pty Ltd</v>
      </c>
      <c r="FP29" t="str">
        <v>Mesalazine, Tablet 1.2 g (prolonged release), Oral, Mezavant, Takeda Pharmaceuticals Australia Pty. Ltd.</v>
      </c>
      <c r="FT29" t="str">
        <v>Fentanyl, Lozenge 1600 micrograms (as citrate), Buccal, Actiq, Teva Pharma Australia Pty Ltd</v>
      </c>
      <c r="FZ29" t="str">
        <v>Venlafaxine, Capsule (modified release) 37.5 mg (as hydrochloride), Oral, Efexor-XR, Upjohn Australia Pty Ltd</v>
      </c>
      <c r="GC29" t="str">
        <v>Mesalazine, Tablet 250 mg (enteric coated), Oral, Mesasal, Viatris Pty Ltd</v>
      </c>
      <c r="GF29" t="str">
        <v>Amino acid formula with vitamins and minerals without valine, leucine and isoleucine, Sachets containing oral powder 24 g, 30 (MSUD gel), Oral, MSUD gel, Vitaflo Australia Pty Limited</v>
      </c>
      <c r="GG29" t="str">
        <v>Atorvastatin, Tablet 80 mg (as calcium), Oral, ATORVASTATIN-WGR, WAGNER PHARMACEUTICALS PTY LTD</v>
      </c>
    </row>
    <row r="30" spans="1:189" ht="43.5" x14ac:dyDescent="0.35">
      <c r="A30" s="99" t="s">
        <v>368</v>
      </c>
      <c r="B30" s="99" t="s">
        <v>373</v>
      </c>
      <c r="C30" s="99" t="s">
        <v>148</v>
      </c>
      <c r="D30" s="99" t="s">
        <v>375</v>
      </c>
      <c r="E30" s="99" t="s">
        <v>165</v>
      </c>
      <c r="F30" s="99" t="str">
        <v>Beiersdorf Australia Ltd</v>
      </c>
      <c r="G30" s="99" t="s">
        <v>178</v>
      </c>
      <c r="H30" s="99" t="str">
        <f t="shared" si="0"/>
        <v>Aciclovir, Tablet 200 mg, Oral, Aciclovir APOTEX, Apotex Pty Ltd</v>
      </c>
      <c r="M30" t="str">
        <v>Leuprorelin, I.M. injection (modified release), powder for injection containing leuprorelin acetate 7.5 mg with diluent in pre-filled dual-chamber syringe, Injection, Lucrin Depot 7.5mg PDS, AbbVie Pty Ltd</v>
      </c>
      <c r="N30" t="str">
        <v>Pemetrexed, Powder for I.V. infusion 100 mg (as disodium), Injection, Pemetrexed Accord, Accord Healthcare Pty. Ltd.</v>
      </c>
      <c r="P30" t="str">
        <v>Methylphenidate, Capsule containing methylphenidate hydrochloride 10 mg (modified release), Oral, Rubifen LA, AFT Pharmaceuticals (AU) Pty Ltd</v>
      </c>
      <c r="S30" t="str">
        <v>Amiodarone, Tablet containing amiodarone hydrochloride 100 mg, Oral, Aratac 100, Alphapharm Pty Ltd</v>
      </c>
      <c r="U30" t="str">
        <v>Filgrastim, Injection 300 micrograms in 0.5 mL single-use pre-filled syringe, Injection, Neupogen, Amgen Australia Pty Limited</v>
      </c>
      <c r="W30" t="str">
        <v>Irbesartan, Tablet 75 mg, Oral, Irbesartan AN, Amneal Pharmaceuticals Pty Ltd</v>
      </c>
      <c r="Y30" t="str">
        <v>Amlodipine, Tablet 10 mg (as besilate), Oral, BTC Amlodipine, Apotex Pty Ltd</v>
      </c>
      <c r="Z30" t="str">
        <v>Dasatinib, Tablet 70 mg, Oral, Dasatinib ARX, Arrotex Pharmaceuticals Pty Ltd</v>
      </c>
      <c r="AA30" t="str">
        <v>Atorvastatin, Tablet 10 mg (as calcium), Oral, Atorvachol, Arrow Pharma Pty Ltd</v>
      </c>
      <c r="AC30" t="str">
        <v>Atropine, Eye drops containing atropine sulfate monohydrate 10 mg per mL, 15 mL, Application to the Eye, Atropt, Aspen Pharmacare Australia Pty Limited</v>
      </c>
      <c r="AE30" t="str">
        <v>Candesartan, Tablet containing candesartan cilexetil 32 mg, Oral, Atacand, AstraZeneca Pty Ltd</v>
      </c>
      <c r="AG30" t="str">
        <v>Ciprofloxacin, Tablet 750 mg (as hydrochloride), Oral, NOUMED CIPROFLOXACIN, Avallon Pharmaceuticals Pty Limited</v>
      </c>
      <c r="AK30" t="str">
        <v>Norethisterone, Tablet 5 mg, Oral, Primolut N, Bayer Australia Ltd</v>
      </c>
      <c r="AT30" t="str">
        <v>Nevirapine, Tablet 400 mg (extended release), Oral, Viramune XR, Boehringer Ingelheim Pty Ltd</v>
      </c>
      <c r="AX30" t="str">
        <v>Tapes-plaster adhesive hypoallergenic, Roll 2.5 cm x 5 m, For External Use, Leukopor 2472, BSN medical (Aust.) Pty Ltd</v>
      </c>
      <c r="BF30" t="str">
        <v>Ezetimibe with simvastatin, Tablet 10 mg-40 mg, Oral, EZEVYT 10/40, Cipla Australia Pty Ltd</v>
      </c>
      <c r="BG30" t="str">
        <v>Ibandronic acid, Concentrated injection for I.V. infusion 6 mg (as ibandronate sodium monohydrate) in 6 mL, Injection, Bondronat, Clinect Pty Ltd</v>
      </c>
      <c r="BQ30" t="str">
        <v>Levetiracetam, Tablet 500 mg, Oral, Levecetam 500, Dr Reddy's Laboratories (Australia) Pty Ltd</v>
      </c>
      <c r="BU30" t="str">
        <v>Olanzapine, Powder for injection 405 mg (as pamoate monohydrate) with diluent, Injection, Zyprexa Relprevv, Eli Lilly Australia Pty Ltd</v>
      </c>
      <c r="CD30" t="str">
        <v>Bisoprolol, Tablet containing bisoprolol fumarate 10 mg, Oral, Bisoprolol generichealth, Generic Health Pty Ltd</v>
      </c>
      <c r="CF30" t="str">
        <v>Mupirocin, Cream 20 mg (as calcium) per g, 15 g, Application, Bactroban, GlaxoSmithKline Australia Pty Ltd</v>
      </c>
      <c r="CL30" t="str">
        <v>Pyridostigmine, Tablet containing pyridostigmine bromide 60 mg, Oral, Mestinon, iNova Pharmaceuticals (Australia) Pty Limited</v>
      </c>
      <c r="CO30" t="str">
        <v>Epoprostenol, Powder for I.V. infusion 1.5 mg (as sodium), Injection, Veletri, Janssen-Cilag Pty Ltd</v>
      </c>
      <c r="CT30" t="str">
        <v>Estradiol, Transdermal patches 750 micrograms (as hemihydrate), 8, Transdermal, Estraderm MX 25, Juno Pharmaceuticals Pty Ltd</v>
      </c>
      <c r="DA30" t="str">
        <v>Morphine, Oral solution containing morphine sulfate 10 mg per 5 mL in 300 mL bottle, 1 mL (S19A), Oral, Morphine Oral Solution (Martindale Pharma) 10 mg/5 mL, Link Medical Products Pty Ltd</v>
      </c>
      <c r="DK30" t="str">
        <v>Morphine, Oral solution containing morphine sulfate 2 mg per mL in 500 mL bottle, 1 mL (S19A), Oral, Morphine Sulfate (Hikma) 10 mg/5 mL (2 mg/mL), Medsurge Healthcare Pty Ltd</v>
      </c>
      <c r="DP30" t="str">
        <v>Dressing-foam with silicone-light exudate, Dressings 10 cm x 10 cm, 5, For External Use, Mepilex Lite 284100, Molnlycke Health Care Pty Ltd</v>
      </c>
      <c r="DR30" t="str">
        <v>Morphine, Capsule containing morphine sulfate pentahydrate 90 mg (controlled release), Oral, MS Mono, Mundipharma Pty Limited</v>
      </c>
      <c r="DW30" t="str">
        <v>Amlodipine with valsartan, Tablet 5 mg (as besilate)-320 mg, Oral, Valsartan/Amlodipine Novartis 320/5, Novartis Pharmaceuticals Australia Pty Limited</v>
      </c>
      <c r="DY30" t="str">
        <v>Amino acid formula with vitamins and minerals without phenylalanine, Oral powder 500 g (XP Maxamum), Oral, XP Maxamum, Nutricia Australia Pty Limited</v>
      </c>
      <c r="EJ30" t="str">
        <v>Clozapine, Oral liquid 50 mg per mL, 100 mL, Oral, Versacloz, Pfizer Australia Pty Ltd</v>
      </c>
      <c r="EK30" t="str">
        <v>Phytomenadione, Injection 10 mg in 1 mL, Injection/Oral, Konakion MM, Pharmaco (Australia) Limited</v>
      </c>
      <c r="EL30" t="str">
        <v>Deferasirox, Tablet 90 mg, Oral, Pharmacor Deferasirox FC, Pharmacor Pty Limited</v>
      </c>
      <c r="ET30" t="str">
        <v>Methoxy polyethylene glycol-epoetin beta, Injection 360 micrograms in 0.6 mL pre-filled syringe, Injection, Mircera, Roche Products Pty Ltd</v>
      </c>
      <c r="EU30" t="str">
        <v>Amoxicillin, Tablet 1 g (as trihydrate), Oral, Maxamox, Sandoz Pty Ltd</v>
      </c>
      <c r="EV30" t="str">
        <v>Cromoglycic acid, Nasal spray metered dose pump containing sodium cromoglycate 20 mg per mL, 26 mL, Nasal, Rynacrom, sanofi-aventis Australia Pty Ltd</v>
      </c>
      <c r="EZ30" t="str">
        <v>Tramadol, Tablet (sustained release) containing tramadol hydrochloride 200 mg, Oral, Tramal SR 200, Seqirus (Australia) Pty Ltd</v>
      </c>
      <c r="FA30" t="str">
        <v>Trifluridine with tipiracil, Tablet containing 20 mg trifluridine with 8.19 mg tipiracil (as hydrochloride), Oral, Lonsurf 20/8.19, Servier Laboratories (Aust.) Pty. Ltd.</v>
      </c>
      <c r="FC30" t="str">
        <v>Dressing-foam-moderate exudate, Dressings 12.5 cm x 12.5 cm, 10, For External Use, Allevyn Adhesive 66000044, Smith &amp; Nephew Pty Limited</v>
      </c>
      <c r="FL30" t="str">
        <v>Olanzapine, Tablet 10 mg, Oral, Ozin 10, Strides Pharma Science Pty Ltd</v>
      </c>
      <c r="FM30" t="str">
        <v>Fluconazole, Capsule 200 mg, Oral, Ozole, Sun Pharma ANZ Pty Ltd</v>
      </c>
      <c r="FP30" t="str">
        <v>Pantoprazole, Sachet containing granules 40 mg (as sodium sesquihydrate), Oral, Somac, Takeda Pharmaceuticals Australia Pty. Ltd.</v>
      </c>
      <c r="FT30" t="str">
        <v>Fentanyl, Lozenge 200 micrograms (as citrate), Buccal, Actiq, Teva Pharma Australia Pty Ltd</v>
      </c>
      <c r="FZ30" t="str">
        <v>Venlafaxine, Capsule (modified release) 75 mg (as hydrochloride), Oral, Efexor-XR, Upjohn Australia Pty Ltd</v>
      </c>
      <c r="GC30" t="str">
        <v>Moclobemide, Tablet 150 mg, Oral, Aurorix, Viatris Pty Ltd</v>
      </c>
      <c r="GF30" t="str">
        <v>Amino acid formula with vitamins and minerals without valine, leucine and isoleucine, Sachets containing oral powder 25 g, 30 (MSUD express 15), Oral, MSUD express 15, Vitaflo Australia Pty Limited</v>
      </c>
      <c r="GG30" t="str">
        <v>Azathioprine, Tablet 25 mg, Oral, AZATHIOPRINE-WGR, WAGNER PHARMACEUTICALS PTY LTD</v>
      </c>
    </row>
    <row r="31" spans="1:189" ht="43.5" x14ac:dyDescent="0.35">
      <c r="A31" s="99" t="s">
        <v>368</v>
      </c>
      <c r="B31" s="99" t="s">
        <v>373</v>
      </c>
      <c r="C31" s="99" t="s">
        <v>148</v>
      </c>
      <c r="D31" s="99" t="s">
        <v>376</v>
      </c>
      <c r="E31" s="99" t="s">
        <v>222</v>
      </c>
      <c r="F31" s="99" t="str">
        <v>BeiGene AUS Pty Ltd</v>
      </c>
      <c r="G31" s="99" t="s">
        <v>179</v>
      </c>
      <c r="H31" s="99" t="str">
        <f t="shared" si="0"/>
        <v>Aciclovir, Tablet 200 mg, Oral, Aciclovir GH, Generic Health Pty Ltd</v>
      </c>
      <c r="M31" t="str">
        <v>Levodopa with carbidopa, Intestinal gel containing levodopa 20 mg with carbidopa monohydrate 5 mg per mL, 100 mL, Intra-intestinal, Duodopa, AbbVie Pty Ltd</v>
      </c>
      <c r="N31" t="str">
        <v>Pemetrexed, Powder for I.V. infusion 500 mg (as disodium), Injection, Pemetrexed Accord, Accord Healthcare Pty. Ltd.</v>
      </c>
      <c r="P31" t="str">
        <v>Methylphenidate, Capsule containing methylphenidate hydrochloride 20 mg (modified release), Oral, Rubifen LA, AFT Pharmaceuticals (AU) Pty Ltd</v>
      </c>
      <c r="S31" t="str">
        <v>Amiodarone, Tablet containing amiodarone hydrochloride 200 mg, Oral, Aratac 200, Alphapharm Pty Ltd</v>
      </c>
      <c r="U31" t="str">
        <v>Filgrastim, Injection 300 micrograms in 1 mL, Injection, Neupogen, Amgen Australia Pty Limited</v>
      </c>
      <c r="W31" t="str">
        <v>Isosorbide mononitrate, Tablet 60 mg (sustained release), Oral, Isosorbide AN, Amneal Pharmaceuticals Pty Ltd</v>
      </c>
      <c r="Y31" t="str">
        <v>Amlodipine, Tablet 5 mg (as besilate), Oral, Amlodipine APOTEX, Apotex Pty Ltd</v>
      </c>
      <c r="Z31" t="str">
        <v>Deferasirox, Tablet 180 mg, Oral, Deferasirox ARX, Arrotex Pharmaceuticals Pty Ltd</v>
      </c>
      <c r="AA31" t="str">
        <v>Atorvastatin, Tablet 20 mg (as calcium), Oral, Atorvachol, Arrow Pharma Pty Ltd</v>
      </c>
      <c r="AC31" t="str">
        <v>Azathioprine, Tablet 25 mg, Oral, Imuran, Aspen Pharmacare Australia Pty Limited</v>
      </c>
      <c r="AE31" t="str">
        <v>Candesartan, Tablet containing candesartan cilexetil 4 mg, Oral, Atacand, AstraZeneca Pty Ltd</v>
      </c>
      <c r="AG31" t="str">
        <v>Citalopram, Tablet 20 mg (as hydrobromide), Oral, NOUMED CITALOPRAM, Avallon Pharmaceuticals Pty Limited</v>
      </c>
      <c r="AK31" t="str">
        <v>Oxymetazoline hydrochloride, Nasal spray 500 micrograms per mL (0.05%), 15 mL, Nasal, Drixine, Bayer Australia Ltd</v>
      </c>
      <c r="AT31" t="str">
        <v>Nintedanib, Capsule 100 mg, Oral, Ofev, Boehringer Ingelheim Pty Ltd</v>
      </c>
      <c r="AX31" t="str">
        <v>Tapes-plaster adhesive hypoallergenic, Roll 2.5 cm x 5 m, For External Use, Leukosilk 1022, BSN medical (Aust.) Pty Ltd</v>
      </c>
      <c r="BF31" t="str">
        <v>Ezetimibe with simvastatin, Tablet 10 mg-80 mg, Oral, EZEVYT 10/80, Cipla Australia Pty Ltd</v>
      </c>
      <c r="BG31" t="str">
        <v>Ibandronic acid, Tablet 50 mg (as ibandronate sodium monohydrate), Oral, Bondronat, Clinect Pty Ltd</v>
      </c>
      <c r="BQ31" t="str">
        <v>Ondansetron, Tablet (orally disintegrating) 4 mg, Oral, Ondansetron ODT-DRLA, Dr Reddy's Laboratories (Australia) Pty Ltd</v>
      </c>
      <c r="BU31" t="str">
        <v>Olanzapine, Tablet 10 mg, Oral, Zyprexa, Eli Lilly Australia Pty Ltd</v>
      </c>
      <c r="CD31" t="str">
        <v>Bisoprolol, Tablet containing bisoprolol fumarate 2.5 mg, Oral, Bisoprolol generichealth, Generic Health Pty Ltd</v>
      </c>
      <c r="CF31" t="str">
        <v>Mupirocin, Nasal ointment 20 mg (as calcium) per g, 3 g, Nasal, Bactroban, GlaxoSmithKline Australia Pty Ltd</v>
      </c>
      <c r="CL31" t="str">
        <v>Salbutamol, Pressurised inhalation in breath actuated device 100 micrograms (as sulfate) per dose, 200 doses (CFC-free formulation), Inhalation by Mouth, Airomir Autohaler, iNova Pharmaceuticals (Australia) Pty Limited</v>
      </c>
      <c r="CO31" t="str">
        <v>Epoprostenol, Powder for I.V. infusion 500 micrograms (as sodium), Injection, Veletri, Janssen-Cilag Pty Ltd</v>
      </c>
      <c r="CT31" t="str">
        <v>Fludarabine, Powder for I.V. injection containing fludarabine phosphate 50 mg, Injection, Fludarabine Juno, Juno Pharmaceuticals Pty Ltd</v>
      </c>
      <c r="DA31" t="str">
        <v>Mycobacterium bovis (Bacillus Calmette and Guerin (BCG)) Danish 1331 strain, Single dose pack containing powder for irrigation 30 mg, 4 vials, Intravesical, VesiCulture, Link Medical Products Pty Ltd</v>
      </c>
      <c r="DK31" t="str">
        <v>Mupirocin, Nasal ointment 20 mg (as calcium) per g, 5 g, Nasal, Mupirocin Nasal (Medsurge), Medsurge Healthcare Pty Ltd</v>
      </c>
      <c r="DP31" t="str">
        <v>Dressing-foam with silicone-light exudate, Dressings 4 cm x 5 cm, 10, For External Use, Mepilex Border Lite 281000, Molnlycke Health Care Pty Ltd</v>
      </c>
      <c r="DR31" t="str">
        <v>Morphine, Oral solution containing morphine hydrochloride trihydrate 10 mg per mL, 1 mL, Oral, Ordine 10, Mundipharma Pty Limited</v>
      </c>
      <c r="DW31" t="str">
        <v>Amlodipine with valsartan, Tablet 5 mg (as besilate)-80 mg, Oral, Amlodipine/Valsartan Novartis 5/80, Novartis Pharmaceuticals Australia Pty Limited</v>
      </c>
      <c r="DY31" t="str">
        <v>Amino acid formula with vitamins and minerals without phenylalanine, Oral semi-solid 109 g, 36 (PKU Lophlex Sensation 20), Oral, PKU Lophlex Sensation 20, Nutricia Australia Pty Limited</v>
      </c>
      <c r="EJ31" t="str">
        <v>Clozapine, Tablet 100 mg, Oral, Clopine 100, Pfizer Australia Pty Ltd</v>
      </c>
      <c r="EK31" t="str">
        <v>Valganciclovir, Powder for oral solution 50 mg (as hydrochloride) per mL, 100 mL, Oral, Valcyte, Pharmaco (Australia) Limited</v>
      </c>
      <c r="EL31" t="str">
        <v>Deferasirox, Tablet, dispersible, 125 mg, Oral, Pharmacor Deferasirox, Pharmacor Pty Limited</v>
      </c>
      <c r="ET31" t="str">
        <v>Methoxy polyethylene glycol-epoetin beta, Injection 50 micrograms in 0.3 mL pre-filled syringe, Injection, Mircera, Roche Products Pty Ltd</v>
      </c>
      <c r="EU31" t="str">
        <v>Anastrozole, Tablet 1 mg, Oral, Anastrozole Sandoz, Sandoz Pty Ltd</v>
      </c>
      <c r="EV31" t="str">
        <v>Dexamethasone with framycetin and gramicidin, Ear drops containing dexamethasone 500 micrograms (as sodium metasulfobenzoate), framycetin sulfate 5 mg and gramicidin 50 micrograms per mL, 8 mL, Application to the Ear, Otodex, sanofi-aventis Australia Pty Ltd</v>
      </c>
      <c r="EZ31" t="str">
        <v>Tramadol, Tablet (sustained release) containing tramadol hydrochloride 50 mg, Oral, Tramal SR 50, Seqirus (Australia) Pty Ltd</v>
      </c>
      <c r="FC31" t="str">
        <v>Dressing-foam-silver, Dressings 10 cm x 10 cm, 10, For External Use, Allevyn Ag Gentle Border 66800461, Smith &amp; Nephew Pty Limited</v>
      </c>
      <c r="FL31" t="str">
        <v>Olanzapine, Tablet 2.5 mg, Oral, Ozin 2.5, Strides Pharma Science Pty Ltd</v>
      </c>
      <c r="FM31" t="str">
        <v>Fluconazole, Capsule 50 mg, Oral, Ozole, Sun Pharma ANZ Pty Ltd</v>
      </c>
      <c r="FP31" t="str">
        <v>Pantoprazole, Tablet (enteric coated) 20 mg (as sodium sesquihydrate), Oral, Somac, Takeda Pharmaceuticals Australia Pty. Ltd.</v>
      </c>
      <c r="FT31" t="str">
        <v>Fentanyl, Lozenge 400 micrograms (as citrate), Buccal, Actiq, Teva Pharma Australia Pty Ltd</v>
      </c>
      <c r="FZ31" t="str">
        <v>Ziprasidone, Capsule 20 mg (as hydrochloride), Oral, Zeldox, Upjohn Australia Pty Ltd</v>
      </c>
      <c r="GC31" t="str">
        <v>Moclobemide, Tablet 300 mg, Oral, Aurorix 300 mg, Viatris Pty Ltd</v>
      </c>
      <c r="GF31" t="str">
        <v>Amino acid formula with vitamins and minerals without valine, leucine, isoleucine and supplemented with arachidonic acid and docosahexaenoic acid, Sachets containing oral powder 12.5 g, 30 (MSUD Explore5), Oral, MSUD explore5, Vitaflo Australia Pty Limited</v>
      </c>
      <c r="GG31" t="str">
        <v>Azathioprine, Tablet 50 mg, Oral, AZATHIOPRINE-WGR, WAGNER PHARMACEUTICALS PTY LTD</v>
      </c>
    </row>
    <row r="32" spans="1:189" ht="43.5" x14ac:dyDescent="0.35">
      <c r="A32" s="99" t="s">
        <v>368</v>
      </c>
      <c r="B32" s="99" t="s">
        <v>373</v>
      </c>
      <c r="C32" s="99" t="s">
        <v>148</v>
      </c>
      <c r="D32" s="99" t="s">
        <v>377</v>
      </c>
      <c r="E32" s="99" t="s">
        <v>290</v>
      </c>
      <c r="F32" s="99" t="str">
        <v>Besins Healthcare Australia Pty Ltd</v>
      </c>
      <c r="G32" s="99" t="s">
        <v>180</v>
      </c>
      <c r="H32" s="99" t="str">
        <f t="shared" si="0"/>
        <v>Aciclovir, Tablet 200 mg, Oral, Aciclovir Sandoz, Sandoz Pty Ltd</v>
      </c>
      <c r="M32" t="str">
        <v>Lopinavir with ritonavir, Oral liquid 400 mg-100 mg per 5 mL, 60 mL, Oral, Kaletra, AbbVie Pty Ltd</v>
      </c>
      <c r="N32" t="str">
        <v>Topotecan, Solution concentrate for I.V. infusion 4 mg in 4 mL (as hydrochloride), Injection, Topotecan Accord, Accord Healthcare Pty. Ltd.</v>
      </c>
      <c r="P32" t="str">
        <v>Methylphenidate, Capsule containing methylphenidate hydrochloride 30 mg (modified release), Oral, Rubifen LA, AFT Pharmaceuticals (AU) Pty Ltd</v>
      </c>
      <c r="S32" t="str">
        <v>Amisulpride, Tablet 100 mg, Oral, Sulprix, Alphapharm Pty Ltd</v>
      </c>
      <c r="U32" t="str">
        <v>Filgrastim, Injection 480 micrograms in 0.5 mL single-use pre-filled syringe, Injection, Neupogen, Amgen Australia Pty Limited</v>
      </c>
      <c r="W32" t="str">
        <v>Levonorgestrel with ethinylestradiol, Pack containing 21 tablets 150 micrograms-30 micrograms and 7 inert tablets, Oral, Eleanor 150/30 ED, Amneal Pharmaceuticals Pty Ltd</v>
      </c>
      <c r="Y32" t="str">
        <v>Amlodipine, Tablet 5 mg (as besilate), Oral, APO-Amlodipine, Apotex Pty Ltd</v>
      </c>
      <c r="Z32" t="str">
        <v>Deferasirox, Tablet 360 mg, Oral, Deferasirox ARX, Arrotex Pharmaceuticals Pty Ltd</v>
      </c>
      <c r="AA32" t="str">
        <v>Atorvastatin, Tablet 40 mg (as calcium), Oral, Atorvachol, Arrow Pharma Pty Ltd</v>
      </c>
      <c r="AC32" t="str">
        <v>Azathioprine, Tablet 50 mg, Oral, Imuran, Aspen Pharmacare Australia Pty Limited</v>
      </c>
      <c r="AE32" t="str">
        <v>Candesartan, Tablet containing candesartan cilexetil 8 mg, Oral, Atacand, AstraZeneca Pty Ltd</v>
      </c>
      <c r="AG32" t="str">
        <v>Citalopram, Tablet 40 mg (as hydrobromide), Oral, NOUMED CITALOPRAM, Avallon Pharmaceuticals Pty Limited</v>
      </c>
      <c r="AK32" t="str">
        <v>Praziquantel, Tablet 600 mg, Oral, Biltricide, Bayer Australia Ltd</v>
      </c>
      <c r="AT32" t="str">
        <v>Nintedanib, Capsule 150 mg, Oral, Ofev, Boehringer Ingelheim Pty Ltd</v>
      </c>
      <c r="AX32" t="str">
        <v>Tapes-plaster adhesive hypoallergenic, Roll 5 cm x 5 m, For External Use, Leukopor 2474, BSN medical (Aust.) Pty Ltd</v>
      </c>
      <c r="BF32" t="str">
        <v>Fenofibrate, Tablet 145 mg, Oral, Fenocol, Cipla Australia Pty Ltd</v>
      </c>
      <c r="BG32" t="str">
        <v>Isosorbide mononitrate, Tablet 120 mg (sustained release), Oral, Imdur 120 mg, Clinect Pty Ltd</v>
      </c>
      <c r="BQ32" t="str">
        <v>Ondansetron, Tablet (orally disintegrating) 8 mg, Oral, Ondansetron ODT-DRLA, Dr Reddy's Laboratories (Australia) Pty Ltd</v>
      </c>
      <c r="BU32" t="str">
        <v>Olanzapine, Tablet 2.5 mg, Oral, Zyprexa, Eli Lilly Australia Pty Ltd</v>
      </c>
      <c r="CD32" t="str">
        <v>Bisoprolol, Tablet containing bisoprolol fumarate 5 mg, Oral, Bisoprolol generichealth, Generic Health Pty Ltd</v>
      </c>
      <c r="CF32" t="str">
        <v>Mupirocin, Ointment 20 mg per g, 15 g, Application, Bactroban, GlaxoSmithKline Australia Pty Ltd</v>
      </c>
      <c r="CL32" t="str">
        <v>Tetrabenazine, Tablet 25 mg, Oral, iNova Pharmaceuticals (Australia) Pty Ltd, iNova Pharmaceuticals (Australia) Pty Limited</v>
      </c>
      <c r="CO32" t="str">
        <v>Etravirine, Tablet 200 mg, Oral, Intelence, Janssen-Cilag Pty Ltd</v>
      </c>
      <c r="CT32" t="str">
        <v>Glatiramer, Injection containing glatiramer acetate 40 mg in 1 mL single dose pre-filled syringe, Injection, Glatira, Juno Pharmaceuticals Pty Ltd</v>
      </c>
      <c r="DA32" t="str">
        <v>Phenelzine, Tablet 15 mg (as sulfate), Oral, Nardil, Link Medical Products Pty Ltd</v>
      </c>
      <c r="DK32" t="str">
        <v>Mupirocin, Ointment 20 mg per g, 15 g, Application, Medicianz Mupirocin Ointment, Medsurge Healthcare Pty Ltd</v>
      </c>
      <c r="DP32" t="str">
        <v>Dressing-foam with silicone-light exudate, Dressings 5 cm x 12.5 cm, 5, For External Use, Mepilex Border Lite 281100, Molnlycke Health Care Pty Ltd</v>
      </c>
      <c r="DR32" t="str">
        <v>Morphine, Oral solution containing morphine hydrochloride trihydrate 2 mg per mL, 1 mL, Oral, Ordine 2, Mundipharma Pty Limited</v>
      </c>
      <c r="DW32" t="str">
        <v>Amlodipine with valsartan, Tablet 5 mg (as besilate)-80 mg, Oral, Exforge 5/80, Novartis Pharmaceuticals Australia Pty Limited</v>
      </c>
      <c r="DY32" t="str">
        <v>Amino acid formula with vitamins and minerals without phenylalanine, Sachets containing oral powder 28 g, 30 (PKU Lophlex), Oral, PKU Lophlex, Nutricia Australia Pty Limited</v>
      </c>
      <c r="EJ32" t="str">
        <v>Clozapine, Tablet 200 mg, Oral, Clopine 200, Pfizer Australia Pty Ltd</v>
      </c>
      <c r="EL32" t="str">
        <v>Deferasirox, Tablet, dispersible, 250 mg, Oral, Pharmacor Deferasirox, Pharmacor Pty Limited</v>
      </c>
      <c r="ET32" t="str">
        <v>Methoxy polyethylene glycol-epoetin beta, Injection 75 micrograms in 0.3 mL pre-filled syringe, Injection, Mircera, Roche Products Pty Ltd</v>
      </c>
      <c r="EU32" t="str">
        <v>Aripiprazole, Tablet 10 mg, Oral, Aripiprazole Sandoz, Sandoz Pty Ltd</v>
      </c>
      <c r="EV32" t="str">
        <v>Dexamethasone with framycetin and gramicidin, Ear drops containing dexamethasone 500 micrograms (as sodium metasulfobenzoate), framycetin sulfate 5 mg and gramicidin 50 micrograms per mL, 8 mL, Application to the Ear, Sofradex, sanofi-aventis Australia Pty Ltd</v>
      </c>
      <c r="FC32" t="str">
        <v>Dressing-foam-silver, Dressings 12.5 cm x 12.5 cm, 10, For External Use, Allevyn Ag Gentle Border 66800462, Smith &amp; Nephew Pty Limited</v>
      </c>
      <c r="FL32" t="str">
        <v>Olanzapine, Tablet 5 mg, Oral, Ozin 5, Strides Pharma Science Pty Ltd</v>
      </c>
      <c r="FM32" t="str">
        <v>Ganirelix, Injection 250 micrograms (as acetate) in 0.5 mL pre-filled syringe, Injection, GANIRELIX SUN, Sun Pharma ANZ Pty Ltd</v>
      </c>
      <c r="FP32" t="str">
        <v>Pantoprazole, Tablet (enteric coated) 40 mg (as sodium sesquihydrate), Oral, Somac, Takeda Pharmaceuticals Australia Pty. Ltd.</v>
      </c>
      <c r="FT32" t="str">
        <v>Fentanyl, Lozenge 600 micrograms (as citrate), Buccal, Actiq, Teva Pharma Australia Pty Ltd</v>
      </c>
      <c r="FZ32" t="str">
        <v>Ziprasidone, Capsule 40 mg (as hydrochloride), Oral, Zeldox, Upjohn Australia Pty Ltd</v>
      </c>
      <c r="GC32" t="str">
        <v>Moxonidine, Tablet 200 micrograms, Oral, Physiotens, Viatris Pty Ltd</v>
      </c>
      <c r="GF32" t="str">
        <v>Amino acid formula with vitamins and minerals, low phenylalanine and supplemented with docosahexaenoic acid and arachidonic acid, Sachets containing oral powder 12.5 g, 30 (PKU Explore 5), Oral, PKU Explore 5, Vitaflo Australia Pty Limited</v>
      </c>
      <c r="GG32" t="str">
        <v>Azithromycin, Tablet 500 mg (as dihydrate), Oral, AZITHROMYCIN-WGR, WAGNER PHARMACEUTICALS PTY LTD</v>
      </c>
    </row>
    <row r="33" spans="1:189" ht="43.5" x14ac:dyDescent="0.35">
      <c r="A33" s="99" t="s">
        <v>368</v>
      </c>
      <c r="B33" s="99" t="s">
        <v>373</v>
      </c>
      <c r="C33" s="99" t="s">
        <v>148</v>
      </c>
      <c r="D33" s="99" t="s">
        <v>378</v>
      </c>
      <c r="E33" s="99" t="s">
        <v>165</v>
      </c>
      <c r="F33" s="99" t="str">
        <v>Bio Revive Pty Ltd</v>
      </c>
      <c r="G33" s="99" t="s">
        <v>181</v>
      </c>
      <c r="H33" s="99" t="str">
        <f t="shared" si="0"/>
        <v>Aciclovir, Tablet 200 mg, Oral, GenRx Aciclovir, Apotex Pty Ltd</v>
      </c>
      <c r="M33" t="str">
        <v>Lopinavir with ritonavir, Tablet 100 mg-25 mg, Oral, Kaletra, AbbVie Pty Ltd</v>
      </c>
      <c r="N33" t="str">
        <v>Zoledronic acid, Injection concentrate for I.V. infusion 4 mg (as monohydrate) in 5 mL, Injection, Zoledronic Acid Accord, Accord Healthcare Pty. Ltd.</v>
      </c>
      <c r="P33" t="str">
        <v>Methylphenidate, Capsule containing methylphenidate hydrochloride 40 mg (modified release), Oral, Rubifen LA, AFT Pharmaceuticals (AU) Pty Ltd</v>
      </c>
      <c r="S33" t="str">
        <v>Amisulpride, Tablet 200 mg, Oral, Sulprix, Alphapharm Pty Ltd</v>
      </c>
      <c r="U33" t="str">
        <v>Filgrastim, Injection 480 micrograms in 1.6 mL, Injection, Neupogen, Amgen Australia Pty Limited</v>
      </c>
      <c r="W33" t="str">
        <v>Metformin, Tablet containing metformin hydrochloride 1 g, Oral, Metformin AN, Amneal Pharmaceuticals Pty Ltd</v>
      </c>
      <c r="Y33" t="str">
        <v>Amlodipine, Tablet 5 mg (as besilate), Oral, APX-AMLODIPINE, Apotex Pty Ltd</v>
      </c>
      <c r="Z33" t="str">
        <v>Deferasirox, Tablet 90 mg, Oral, Deferasirox ARX, Arrotex Pharmaceuticals Pty Ltd</v>
      </c>
      <c r="AA33" t="str">
        <v>Atorvastatin, Tablet 80 mg (as calcium), Oral, Atorvachol, Arrow Pharma Pty Ltd</v>
      </c>
      <c r="AC33" t="str">
        <v>Betamethasone, Cream 1 mg (as valerate) per g, 30 g, Application, Betnovate, Aspen Pharmacare Australia Pty Limited</v>
      </c>
      <c r="AE33" t="str">
        <v>Dapagliflozin with metformin, Tablet (modified release) containing 10 mg dapagliflozin (as propanediol monohydrate) with 1000 mg metformin hydrochloride, Oral, Xigduo XR 10/1000, AstraZeneca Pty Ltd</v>
      </c>
      <c r="AG33" t="str">
        <v>Clarithromycin, Tablet 250 mg, Oral, NOUMED CLARITHROMYCIN, Avallon Pharmaceuticals Pty Limited</v>
      </c>
      <c r="AK33" t="str">
        <v>Riociguat, Tablet 1 mg, Oral, Adempas, Bayer Australia Ltd</v>
      </c>
      <c r="AT33" t="str">
        <v>Pramipexole, Tablet (extended release) containing pramipexole dihydrochloride monohydrate 1.5 mg, Oral, Sifrol ER, Boehringer Ingelheim Pty Ltd</v>
      </c>
      <c r="AX33" t="str">
        <v>Tapes-plaster adhesive hypoallergenic, Roll 5 cm x 5 m, For External Use, Leukosilk 1024, BSN medical (Aust.) Pty Ltd</v>
      </c>
      <c r="BF33" t="str">
        <v>Fenofibrate, Tablet 145 mg, Oral, Fenofibrate Cipla, Cipla Australia Pty Ltd</v>
      </c>
      <c r="BG33" t="str">
        <v>Isosorbide mononitrate, Tablet 120 mg (sustained release), Oral, Monodur 120 mg, Clinect Pty Ltd</v>
      </c>
      <c r="BQ33" t="str">
        <v>Ondansetron, Tablet 4 mg (as hydrochloride dihydrate), Oral, Ondansetron-DRLA, Dr Reddy's Laboratories (Australia) Pty Ltd</v>
      </c>
      <c r="BU33" t="str">
        <v>Olanzapine, Tablet 5 mg, Oral, Zyprexa, Eli Lilly Australia Pty Ltd</v>
      </c>
      <c r="CD33" t="str">
        <v>Bosentan, Tablet 125 mg (as monohydrate), Oral, Bosentan GH, Generic Health Pty Ltd</v>
      </c>
      <c r="CF33" t="str">
        <v>Niraparib, Capsule 100 mg (as tosilate monohydrate), Oral, Zejula, GlaxoSmithKline Australia Pty Ltd</v>
      </c>
      <c r="CL33" t="str">
        <v>Theophylline, Oral solution 133.3 mg per 25 mL, 500 mL, Oral, Nuelin, iNova Pharmaceuticals (Australia) Pty Limited</v>
      </c>
      <c r="CO33" t="str">
        <v>Fentanyl, Transdermal patch 12.6 mg, Transdermal, Durogesic 75, Janssen-Cilag Pty Ltd</v>
      </c>
      <c r="CT33" t="str">
        <v>Hydromorphone, Injection containing hydromorphone hydrochloride 10 mg in 1 mL, Injection, HYDROMORPHONE JUNO-HP, Juno Pharmaceuticals Pty Ltd</v>
      </c>
      <c r="DA33" t="str">
        <v>Primidone, Tablet 250 mg, Oral, Mysoline, Link Medical Products Pty Ltd</v>
      </c>
      <c r="DK33" t="str">
        <v>Palonosetron, Injection 250 micrograms (as hydrochloride) in 5 mL, Injection, PALONOSETRON Medsurge, Medsurge Healthcare Pty Ltd</v>
      </c>
      <c r="DP33" t="str">
        <v>Dressing-foam with silicone-light exudate, Dressings 6 cm x 8.5 cm, 5, For External Use, Mepilex Lite 284000, Molnlycke Health Care Pty Ltd</v>
      </c>
      <c r="DR33" t="str">
        <v>Morphine, Oral solution containing morphine hydrochloride trihydrate 5 mg per mL, 1 mL, Oral, Ordine 5, Mundipharma Pty Limited</v>
      </c>
      <c r="DW33" t="str">
        <v>Amlodipine with valsartan, Tablet 5 mg (as besilate)-80 mg, Oral, Valsartan/Amlodipine Novartis 80/5, Novartis Pharmaceuticals Australia Pty Limited</v>
      </c>
      <c r="DY33" t="str">
        <v>Amino acid formula with vitamins and minerals without phenylalanine, Sachets containing oral powder 36 g, 30 (PKU Anamix Junior), Oral, PKU Anamix Junior, Nutricia Australia Pty Limited</v>
      </c>
      <c r="EJ33" t="str">
        <v>Clozapine, Tablet 25 mg, Oral, Clopine 25, Pfizer Australia Pty Ltd</v>
      </c>
      <c r="EL33" t="str">
        <v>Deferasirox, Tablet, dispersible, 500 mg, Oral, Pharmacor Deferasirox, Pharmacor Pty Limited</v>
      </c>
      <c r="ET33" t="str">
        <v>Mycophenolic acid, Capsule containing mycophenolate mofetil 250 mg, Oral, CellCept, Roche Products Pty Ltd</v>
      </c>
      <c r="EU33" t="str">
        <v>Aripiprazole, Tablet 15 mg, Oral, Aripiprazole Sandoz, Sandoz Pty Ltd</v>
      </c>
      <c r="EV33" t="str">
        <v>Diltiazem, Capsule (controlled delivery) containing diltiazem hydrochloride 180 mg, Oral, Cardizem CD, sanofi-aventis Australia Pty Ltd</v>
      </c>
      <c r="FC33" t="str">
        <v>Dressing-foam-silver, Dressings 7.5 cm x 7.5 cm, 10, For External Use, Allevyn Ag Gentle Border 66800460, Smith &amp; Nephew Pty Limited</v>
      </c>
      <c r="FL33" t="str">
        <v>Olanzapine, Tablet 7.5 mg, Oral, Ozin 7.5, Strides Pharma Science Pty Ltd</v>
      </c>
      <c r="FM33" t="str">
        <v>Imatinib, Tablet 100 mg (as mesilate), Oral, IMATINIB RBX, Sun Pharma ANZ Pty Ltd</v>
      </c>
      <c r="FP33" t="str">
        <v>Ponatinib, Tablet 15 mg (as hydrochloride), Oral, Iclusig, Takeda Pharmaceuticals Australia Pty. Ltd.</v>
      </c>
      <c r="FT33" t="str">
        <v>Fentanyl, Lozenge 800 micrograms (as citrate), Buccal, Actiq, Teva Pharma Australia Pty Ltd</v>
      </c>
      <c r="FZ33" t="str">
        <v>Ziprasidone, Capsule 60 mg (as hydrochloride), Oral, Zeldox, Upjohn Australia Pty Ltd</v>
      </c>
      <c r="GC33" t="str">
        <v>Moxonidine, Tablet 400 micrograms, Oral, Physiotens, Viatris Pty Ltd</v>
      </c>
      <c r="GF33" t="str">
        <v>Amino acid formula with vitamins and minerals, low phenylalanine and supplemented with docosahexaenoic acid and arachidonic acid, Sachets containing oral powder 25 g, 30 (PKU Explore 10), Oral, PKU Explore 10, Vitaflo Australia Pty Limited</v>
      </c>
      <c r="GG33" t="str">
        <v>Bimatoprost, Eye drops 300 micrograms per mL, 3 mL, Application to the Eye, BIMATOPROST-WGR, WAGNER PHARMACEUTICALS PTY LTD</v>
      </c>
    </row>
    <row r="34" spans="1:189" ht="29" x14ac:dyDescent="0.35">
      <c r="A34" s="99" t="s">
        <v>368</v>
      </c>
      <c r="B34" s="99" t="s">
        <v>379</v>
      </c>
      <c r="C34" s="99" t="s">
        <v>148</v>
      </c>
      <c r="D34" s="99" t="s">
        <v>374</v>
      </c>
      <c r="E34" s="99" t="s">
        <v>165</v>
      </c>
      <c r="F34" s="99" t="str">
        <v>Biogen Australia Pty Ltd</v>
      </c>
      <c r="G34" s="99" t="s">
        <v>182</v>
      </c>
      <c r="H34" s="99" t="str">
        <f t="shared" si="0"/>
        <v>Aciclovir, Tablet 800 mg, Oral, APO-Aciclovir, Apotex Pty Ltd</v>
      </c>
      <c r="M34" t="str">
        <v>Lopinavir with ritonavir, Tablet 200 mg-50 mg, Oral, Kaletra, AbbVie Pty Ltd</v>
      </c>
      <c r="P34" t="str">
        <v>Methylphenidate, Capsule containing methylphenidate hydrochloride 60 mg (modified release), Oral, Rubifen LA, AFT Pharmaceuticals (AU) Pty Ltd</v>
      </c>
      <c r="S34" t="str">
        <v>Amisulpride, Tablet 400 mg, Oral, Sulprix, Alphapharm Pty Ltd</v>
      </c>
      <c r="U34" t="str">
        <v>Panitumumab, Solution concentrate for I.V. infusion 100 mg in 5 mL, Injection, Vectibix, Amgen Australia Pty Limited</v>
      </c>
      <c r="W34" t="str">
        <v>Metformin, Tablet containing metformin hydrochloride 500 mg, Oral, Metformin AN, Amneal Pharmaceuticals Pty Ltd</v>
      </c>
      <c r="Y34" t="str">
        <v>Amlodipine, Tablet 5 mg (as besilate), Oral, Blooms the Chemist Amlodipine, Apotex Pty Ltd</v>
      </c>
      <c r="Z34" t="str">
        <v>Dimethyl fumarate, Capsule (modified release) 120 mg, Oral, APO-DIMETHYL FUMARATE, Arrotex Pharmaceuticals Pty Ltd</v>
      </c>
      <c r="AA34" t="str">
        <v>Azathioprine, Tablet 50 mg, Oral, Azapin, Arrow Pharma Pty Ltd</v>
      </c>
      <c r="AC34" t="str">
        <v>Betamethasone, Cream 200 micrograms (as valerate) per g, 100 g, Application, Betnovate 1/5, Aspen Pharmacare Australia Pty Limited</v>
      </c>
      <c r="AE34" t="str">
        <v>Dapagliflozin with metformin, Tablet (modified release) containing 10 mg dapagliflozin (as propanediol monohydrate) with 500 mg metformin hydrochloride, Oral, Xigduo XR 10/500, AstraZeneca Pty Ltd</v>
      </c>
      <c r="AG34" t="str">
        <v>Diazepam, Tablet 5 mg, Oral, NOUMED DIAZEPAM, Avallon Pharmaceuticals Pty Limited</v>
      </c>
      <c r="AK34" t="str">
        <v>Riociguat, Tablet 1.5 mg, Oral, Adempas, Bayer Australia Ltd</v>
      </c>
      <c r="AT34" t="str">
        <v>Pramipexole, Tablet (extended release) containing pramipexole dihydrochloride monohydrate 2.25 mg, Oral, Sifrol ER, Boehringer Ingelheim Pty Ltd</v>
      </c>
      <c r="AX34" t="str">
        <v>Tapes-plaster adhesive hypoallergenic, Stretch roll 5 cm x 5 m, For External Use, Leukoflex 1124, BSN medical (Aust.) Pty Ltd</v>
      </c>
      <c r="BF34" t="str">
        <v>Fenofibrate, Tablet 48 mg, Oral, Fenofibrate Cipla, Cipla Australia Pty Ltd</v>
      </c>
      <c r="BG34" t="str">
        <v>Isosorbide mononitrate, Tablet 60 mg (sustained release), Oral, Imdur Durule, Clinect Pty Ltd</v>
      </c>
      <c r="BQ34" t="str">
        <v>Ondansetron, Tablet 8 mg (as hydrochloride dihydrate), Oral, Ondansetron-DRLA, Dr Reddy's Laboratories (Australia) Pty Ltd</v>
      </c>
      <c r="BU34" t="str">
        <v>Olanzapine, Tablet 7.5 mg, Oral, Zyprexa, Eli Lilly Australia Pty Ltd</v>
      </c>
      <c r="CD34" t="str">
        <v>Cefalexin, Capsule 500 mg (as monohydrate), Oral, Cephalexin generichealth, Generic Health Pty Ltd</v>
      </c>
      <c r="CF34" t="str">
        <v>Niraparib, Tablet 100 mg (as tosilate monohydrate), Oral, Zejula, GlaxoSmithKline Australia Pty Ltd</v>
      </c>
      <c r="CL34" t="str">
        <v>Theophylline, Tablet 200 mg (sustained release), Oral, Nuelin-SR 200, iNova Pharmaceuticals (Australia) Pty Limited</v>
      </c>
      <c r="CO34" t="str">
        <v>Fentanyl, Transdermal patch 16.8 mg, Transdermal, Durogesic 100, Janssen-Cilag Pty Ltd</v>
      </c>
      <c r="CT34" t="str">
        <v>Hydromorphone, Injection containing hydromorphone hydrochloride 2 mg in 1 mL, Injection, HYDROMORPHONE JUNO, Juno Pharmaceuticals Pty Ltd</v>
      </c>
      <c r="DA34" t="str">
        <v>Timolol, Eye drops (gellan gum solution) 5 mg (as maleate) per mL, 2.5 mL (S19A), Application to the Eye, Timoptol XE 0.50% (South Africa), Link Medical Products Pty Ltd</v>
      </c>
      <c r="DK34" t="str">
        <v>Pancrelipase, Capsule (containing enteric coated microtablets) providing not less than 25,000 BP units of lipase activity (s19A), Oral, Panzytrat 25 000 (Allergan), Medsurge Healthcare Pty Ltd</v>
      </c>
      <c r="DP34" t="str">
        <v>Dressing-foam with silicone-moderate exudate, Dressings 10 cm x 10 cm, 5, For External Use, Mepilex 294100, Molnlycke Health Care Pty Ltd</v>
      </c>
      <c r="DR34" t="str">
        <v>Morphine, Sachet containing controlled release granules for oral suspension, containing morphine sulfate pentahydrate 100 mg per sachet, Oral, MS Contin Suspension 100 mg, Mundipharma Pty Limited</v>
      </c>
      <c r="DW34" t="str">
        <v>Artemether with lumefantrine, Tablet (dispersible) 20 mg-120 mg, Oral, Riamet 20mg/120mg Dispersible, Novartis Pharmaceuticals Australia Pty Limited</v>
      </c>
      <c r="DY34" t="str">
        <v>Amino acid formula with vitamins and minerals without valine, leucine and isoleucine with fat, carbohydrate and trace elements and supplemented with docosahexaenoic acid, Oral liquid 125 mL, 36 (MSUD Anamix Junior LQ), Oral, MSUD Anamix Junior LQ, Nutricia Australia Pty Limited</v>
      </c>
      <c r="EJ34" t="str">
        <v>Clozapine, Tablet 50 mg, Oral, Clopine 50, Pfizer Australia Pty Ltd</v>
      </c>
      <c r="EL34" t="str">
        <v>Dimethyl fumarate, Capsule (modified release) 120 mg, Oral, Pharmacor Dimethyl Fumarate, Pharmacor Pty Limited</v>
      </c>
      <c r="ET34" t="str">
        <v>Mycophenolic acid, Powder for oral suspension containing mycophenolate mofetil 1 g per 5 mL, 165 mL, Oral, CellCept, Roche Products Pty Ltd</v>
      </c>
      <c r="EU34" t="str">
        <v>Aripiprazole, Tablet 20 mg, Oral, Aripiprazole Sandoz, Sandoz Pty Ltd</v>
      </c>
      <c r="EV34" t="str">
        <v>Diltiazem, Capsule (controlled delivery) containing diltiazem hydrochloride 180 mg, Oral, Vasocardol CD, sanofi-aventis Australia Pty Ltd</v>
      </c>
      <c r="FC34" t="str">
        <v>Dressing-foam-silver, Dressings, adhesive, 10 cm x 10 cm, 10, For External Use, Allevyn Ag Adhesive 66800075, Smith &amp; Nephew Pty Limited</v>
      </c>
      <c r="FL34" t="str">
        <v>Pantoprazole, Tablet (enteric coated) 20 mg (as sodium sesquihydrate), Oral, Panthron, Strides Pharma Science Pty Ltd</v>
      </c>
      <c r="FM34" t="str">
        <v>Imatinib, Tablet 400 mg (as mesilate), Oral, IMATINIB RBX, Sun Pharma ANZ Pty Ltd</v>
      </c>
      <c r="FP34" t="str">
        <v>Ponatinib, Tablet 45 mg (as hydrochloride), Oral, Iclusig, Takeda Pharmaceuticals Australia Pty. Ltd.</v>
      </c>
      <c r="FT34" t="str">
        <v>Fentanyl, Tablet (orally disintegrating) 100 micrograms (as citrate), Buccal, Fentora, Teva Pharma Australia Pty Ltd</v>
      </c>
      <c r="FZ34" t="str">
        <v>Ziprasidone, Capsule 80 mg (as hydrochloride), Oral, Zeldox, Upjohn Australia Pty Ltd</v>
      </c>
      <c r="GC34" t="str">
        <v>Pancreatic extract, Capsule (containing enteric coated minimicrospheres) providing not less than 10,000 BP units of lipase activity, Oral, Creon 10,000, Viatris Pty Ltd</v>
      </c>
      <c r="GF34" t="str">
        <v>Amino acid formula with vitamins and minerals, without phenylalanine, tyrosine and supplemented with arachidonic acid and docosahexaenoic acid, Sachets containing oral powder 12.5 g, 30 (TYR explore5), Oral, TYR explore5, Vitaflo Australia Pty Limited</v>
      </c>
      <c r="GG34" t="str">
        <v>Bisoprolol, Tablet containing bisoprolol fumarate 10 mg, Oral, BISOPROLOL-WGR, WAGNER PHARMACEUTICALS PTY LTD</v>
      </c>
    </row>
    <row r="35" spans="1:189" ht="43.5" x14ac:dyDescent="0.35">
      <c r="A35" s="99" t="s">
        <v>368</v>
      </c>
      <c r="B35" s="99" t="s">
        <v>379</v>
      </c>
      <c r="C35" s="99" t="s">
        <v>148</v>
      </c>
      <c r="D35" s="99" t="s">
        <v>375</v>
      </c>
      <c r="E35" s="99" t="s">
        <v>165</v>
      </c>
      <c r="F35" s="99" t="str">
        <v>BioMarin Pharmaceutical Australia Pty Ltd</v>
      </c>
      <c r="G35" s="99" t="s">
        <v>183</v>
      </c>
      <c r="H35" s="99" t="str">
        <f t="shared" si="0"/>
        <v>Aciclovir, Tablet 800 mg, Oral, Aciclovir APOTEX, Apotex Pty Ltd</v>
      </c>
      <c r="M35" t="str">
        <v>Ofloxacin, Eye drops 3 mg per mL, 5 mL, Application to the Eye, Ocuflox, AbbVie Pty Ltd</v>
      </c>
      <c r="P35" t="str">
        <v>Paraffin with retinol palmitate, Eye ointment, compound, containing liquid paraffin, light liquid paraffin, wool fat, white soft paraffin and retinol palmitate, 5 g, Application to the Eye, VitA-POS, AFT Pharmaceuticals (AU) Pty Ltd</v>
      </c>
      <c r="S35" t="str">
        <v>Amitriptyline, Tablet containing amitriptyline hydrochloride 10 mg, Oral, Amitriptyline Viatris 10, Alphapharm Pty Ltd</v>
      </c>
      <c r="U35" t="str">
        <v>Panitumumab, Solution concentrate for I.V. infusion 400 mg in 20 mL, Injection, Vectibix, Amgen Australia Pty Limited</v>
      </c>
      <c r="W35" t="str">
        <v>Metformin, Tablet containing metformin hydrochloride 850 mg, Oral, Metformin AN, Amneal Pharmaceuticals Pty Ltd</v>
      </c>
      <c r="Y35" t="str">
        <v>Amlodipine, Tablet 5 mg (as besilate), Oral, BTC Amlodipine, Apotex Pty Ltd</v>
      </c>
      <c r="Z35" t="str">
        <v>Dimethyl fumarate, Capsule (modified release) 240 mg, Oral, APO-DIMETHYL FUMARATE, Arrotex Pharmaceuticals Pty Ltd</v>
      </c>
      <c r="AA35" t="str">
        <v>Azithromycin, Tablet 500 mg (as dihydrate), Oral, Zedd 500, Arrow Pharma Pty Ltd</v>
      </c>
      <c r="AC35" t="str">
        <v>Betamethasone, Cream 200 micrograms (as valerate) per g, 100 g, Application, Cortival 1/5, Aspen Pharmacare Australia Pty Limited</v>
      </c>
      <c r="AE35" t="str">
        <v>Dapagliflozin with metformin, Tablet (modified release) containing 5 mg dapagliflozin (as propanediol monohydrate) with 1000 mg metformin hydrochloride, Oral, Xigduo XR 5/1000, AstraZeneca Pty Ltd</v>
      </c>
      <c r="AG35" t="str">
        <v>Donepezil, Tablet containing donepezil hydrochloride 10 mg, Oral, NOUMED DONEPEZIL, Avallon Pharmaceuticals Pty Limited</v>
      </c>
      <c r="AK35" t="str">
        <v>Riociguat, Tablet 2 mg, Oral, Adempas, Bayer Australia Ltd</v>
      </c>
      <c r="AT35" t="str">
        <v>Pramipexole, Tablet (extended release) containing pramipexole dihydrochloride monohydrate 3 mg, Oral, Sifrol ER, Boehringer Ingelheim Pty Ltd</v>
      </c>
      <c r="BF35" t="str">
        <v>Fingolimod, Capsule 500 micrograms (as hydrochloride), Oral, FINGOLIS, Cipla Australia Pty Ltd</v>
      </c>
      <c r="BG35" t="str">
        <v>Isosorbide mononitrate, Tablet 60 mg (sustained release), Oral, Monodur 60 mg, Clinect Pty Ltd</v>
      </c>
      <c r="BQ35" t="str">
        <v>Palonosetron, Injection 250 micrograms (as hydrochloride) in 5 mL, Injection, Palonosetron Dr.Reddy's, Dr Reddy's Laboratories (Australia) Pty Ltd</v>
      </c>
      <c r="BU35" t="str">
        <v>Olanzapine, Wafer 10 mg, Oral, Zyprexa Zydis, Eli Lilly Australia Pty Ltd</v>
      </c>
      <c r="CD35" t="str">
        <v>Celecoxib, Capsule 100 mg, Oral, Celecoxib GH, Generic Health Pty Ltd</v>
      </c>
      <c r="CF35" t="str">
        <v>Salbutamol, Nebuliser solution 2.5 mg (as sulfate) in 2.5 mL single dose units, 20, Inhalation, Ventolin Nebules, GlaxoSmithKline Australia Pty Ltd</v>
      </c>
      <c r="CL35" t="str">
        <v>Theophylline, Tablet 250 mg (sustained release), Oral, Nuelin-SR 250, iNova Pharmaceuticals (Australia) Pty Limited</v>
      </c>
      <c r="CO35" t="str">
        <v>Fentanyl, Transdermal patch 2.1 mg, Transdermal, Durogesic 12, Janssen-Cilag Pty Ltd</v>
      </c>
      <c r="CT35" t="str">
        <v>Hydroxocobalamin, Injection 1 mg (as acetate) in 1 mL, Injection, Cobal-B12, Juno Pharmaceuticals Pty Ltd</v>
      </c>
      <c r="DK35" t="str">
        <v>Phenelzine, Tablet 15 mg (as sulfate) s19A, Oral, Nardil (Canada), Medsurge Healthcare Pty Ltd</v>
      </c>
      <c r="DP35" t="str">
        <v>Dressing-foam with silicone-moderate exudate, Dressings 10 cm x 10 cm, 5, For External Use, Mepilex Border Flex Lite 581300, Molnlycke Health Care Pty Ltd</v>
      </c>
      <c r="DR35" t="str">
        <v>Morphine, Sachet containing controlled release granules for oral suspension, containing morphine sulfate pentahydrate 20 mg per sachet, Oral, MS Contin Suspension 20 mg, Mundipharma Pty Limited</v>
      </c>
      <c r="DW35" t="str">
        <v>Artemether with lumefantrine, Tablet 20 mg-120 mg, Oral, Riamet, Novartis Pharmaceuticals Australia Pty Limited</v>
      </c>
      <c r="DY35" t="str">
        <v>Amino acid formula with vitamins and minerals without valine, leucine and isoleucine with fat, carbohydrate and trace elements and supplemented with docosahexanoic acid, Oral liquid 125 mL, 36 (MSUD Anamix Junior LQ), Oral, MSUD Anamix Junior LQ, Nutricia Australia Pty Limited</v>
      </c>
      <c r="EJ35" t="str">
        <v>Crizotinib, Capsule 200 mg, Oral, Xalkori, Pfizer Australia Pty Ltd</v>
      </c>
      <c r="EL35" t="str">
        <v>Dimethyl fumarate, Capsule (modified release) 240 mg, Oral, Pharmacor Dimethyl Fumarate, Pharmacor Pty Limited</v>
      </c>
      <c r="ET35" t="str">
        <v>Mycophenolic acid, Tablet containing mycophenolate mofetil 500 mg, Oral, CellCept, Roche Products Pty Ltd</v>
      </c>
      <c r="EU35" t="str">
        <v>Aripiprazole, Tablet 30 mg, Oral, Aripiprazole Sandoz, Sandoz Pty Ltd</v>
      </c>
      <c r="EV35" t="str">
        <v>Diltiazem, Capsule (controlled delivery) containing diltiazem hydrochloride 240 mg, Oral, Cardizem CD, sanofi-aventis Australia Pty Ltd</v>
      </c>
      <c r="FC35" t="str">
        <v>Dressing-foam-silver, Dressings, adhesive, 12.5 cm x 12.5 cm, 10, For External Use, Allevyn Ag Adhesive 66800078, Smith &amp; Nephew Pty Limited</v>
      </c>
      <c r="FL35" t="str">
        <v>Pantoprazole, Tablet (enteric coated) 40 mg (as sodium sesquihydrate), Oral, Panthron, Strides Pharma Science Pty Ltd</v>
      </c>
      <c r="FM35" t="str">
        <v>Lansoprazole, Capsule 30 mg, Oral, Lanzopran, Sun Pharma ANZ Pty Ltd</v>
      </c>
      <c r="FP35" t="str">
        <v>Teduglutide, Powder for injection 5 mg with diluent, Injection, Revestive, Takeda Pharmaceuticals Australia Pty. Ltd.</v>
      </c>
      <c r="FT35" t="str">
        <v>Fentanyl, Tablet (orally disintegrating) 200 micrograms (as citrate), Buccal, Fentora, Teva Pharma Australia Pty Ltd</v>
      </c>
      <c r="GC35" t="str">
        <v>Pancreatic extract, Capsule (containing enteric coated minimicrospheres) providing not less than 25,000 BP units of lipase activity, Oral, Creon 25,000, Viatris Pty Ltd</v>
      </c>
      <c r="GF35" t="str">
        <v>Amino acid formula with vitamins, minerals and long chain polyunsaturated fatty acids without phenylalanine, Oral powder 400 g (PKU Start), Oral, PKU Start, Vitaflo Australia Pty Limited</v>
      </c>
      <c r="GG35" t="str">
        <v>Bisoprolol, Tablet containing bisoprolol fumarate 2.5 mg, Oral, BISOPROLOL-WGR, WAGNER PHARMACEUTICALS PTY LTD</v>
      </c>
    </row>
    <row r="36" spans="1:189" ht="43.5" x14ac:dyDescent="0.35">
      <c r="A36" s="99" t="s">
        <v>368</v>
      </c>
      <c r="B36" s="99" t="s">
        <v>379</v>
      </c>
      <c r="C36" s="99" t="s">
        <v>148</v>
      </c>
      <c r="D36" s="99" t="s">
        <v>377</v>
      </c>
      <c r="E36" s="99" t="s">
        <v>290</v>
      </c>
      <c r="F36" s="99" t="str">
        <v>Biomed Aust Pty Limited</v>
      </c>
      <c r="G36" s="99" t="s">
        <v>184</v>
      </c>
      <c r="H36" s="99" t="str">
        <f t="shared" si="0"/>
        <v>Aciclovir, Tablet 800 mg, Oral, Aciclovir Sandoz, Sandoz Pty Ltd</v>
      </c>
      <c r="M36" t="str">
        <v>Paraffin, Pack containing 2 tubes eye ointment, compound, containing white soft paraffin with liquid paraffin, 3.5 g, Application to the Eye, Refresh Night Time, AbbVie Pty Ltd</v>
      </c>
      <c r="P36" t="str">
        <v>Pemetrexed, Powder for I.V. infusion 100 mg (as disodium), Injection, Pemetrexed-AFT, AFT Pharmaceuticals (AU) Pty Ltd</v>
      </c>
      <c r="S36" t="str">
        <v>Amitriptyline, Tablet containing amitriptyline hydrochloride 10 mg, Oral, Endep 10, Alphapharm Pty Ltd</v>
      </c>
      <c r="U36" t="str">
        <v>Romiplostim, Powder for injection 375 micrograms, Injection, Nplate, Amgen Australia Pty Limited</v>
      </c>
      <c r="W36" t="str">
        <v>Mirtazapine, Tablet 15 mg (orally disintegrating), Oral, Mirtazapine AN ODT, Amneal Pharmaceuticals Pty Ltd</v>
      </c>
      <c r="Y36" t="str">
        <v>Amorolfine hydrochloride, Nail treatment kit containing nail lacquer 50 mg (base) per mL (5%), 5 mL, 60 isopropyl alcohol cleaning pads, 10 spatulas and 30 nail files, Application, Aporyl, Apotex Pty Ltd</v>
      </c>
      <c r="Z36" t="str">
        <v>Ezetimibe with atorvastatin, Tablet 10 mg-10 mg, Oral, Ezetast, Arrotex Pharmaceuticals Pty Ltd</v>
      </c>
      <c r="AA36" t="str">
        <v>Azithromycin, Tablet 500 mg (as dihydrate), Oral, ZITHRO, Arrow Pharma Pty Ltd</v>
      </c>
      <c r="AC36" t="str">
        <v>Betamethasone, Cream 500 micrograms (as valerate) per g, 15 g, Application, Betnovate 1/2, Aspen Pharmacare Australia Pty Limited</v>
      </c>
      <c r="AE36" t="str">
        <v>Dapagliflozin, Tablet 10 mg (as propanediol monohydrate), Oral, Forxiga, AstraZeneca Pty Ltd</v>
      </c>
      <c r="AG36" t="str">
        <v>Donepezil, Tablet containing donepezil hydrochloride 5 mg, Oral, NOUMED DONEPEZIL, Avallon Pharmaceuticals Pty Limited</v>
      </c>
      <c r="AK36" t="str">
        <v>Riociguat, Tablet 2.5 mg, Oral, Adempas, Bayer Australia Ltd</v>
      </c>
      <c r="AT36" t="str">
        <v>Pramipexole, Tablet (extended release) containing pramipexole dihydrochloride monohydrate 3.75 mg, Oral, Sifrol ER, Boehringer Ingelheim Pty Ltd</v>
      </c>
      <c r="BF36" t="str">
        <v>Fluticasone propionate with salmeterol, Powder for oral inhalation in breath actuated device containing fluticasone propionate 250 micrograms with salmeterol 50 micrograms (as xinafoate) per dose, 60 doses, Inhalation by Mouth, FLUTICASONE SALMETEROL CIPHALER 250/50, Cipla Australia Pty Ltd</v>
      </c>
      <c r="BG36" t="str">
        <v>Levothyroxine, Tablet containing 100 micrograms anhydrous levothyroxine sodium, Oral, Thyrox, Clinect Pty Ltd</v>
      </c>
      <c r="BQ36" t="str">
        <v>Pirfenidone, Tablet 267 mg, Oral, Pirfenidone Dr.Reddy's, Dr Reddy's Laboratories (Australia) Pty Ltd</v>
      </c>
      <c r="BU36" t="str">
        <v>Olanzapine, Wafer 15 mg, Oral, Zyprexa Zydis, Eli Lilly Australia Pty Ltd</v>
      </c>
      <c r="CD36" t="str">
        <v>Celecoxib, Capsule 200 mg, Oral, Celecoxib GH, Generic Health Pty Ltd</v>
      </c>
      <c r="CF36" t="str">
        <v>Salbutamol, Nebuliser solution 5 mg (as sulfate) in 2.5 mL single dose units, 20, Inhalation, Ventolin Nebules, GlaxoSmithKline Australia Pty Ltd</v>
      </c>
      <c r="CL36" t="str">
        <v>Theophylline, Tablet 300 mg (sustained release), Oral, Nuelin-SR 300, iNova Pharmaceuticals (Australia) Pty Limited</v>
      </c>
      <c r="CO36" t="str">
        <v>Fentanyl, Transdermal patch 4.2 mg, Transdermal, Durogesic 25, Janssen-Cilag Pty Ltd</v>
      </c>
      <c r="CT36" t="str">
        <v>Icatibant, Injection 30 mg (as acetate) in 3 mL single use pre-filled syringe, Injection, Fyzant, Juno Pharmaceuticals Pty Ltd</v>
      </c>
      <c r="DK36" t="str">
        <v>Pyridostigmine, Tablet containing pyridostigmine bromide 180 mg (modified release) s19A, Oral, Pyridostigmine Bromide Extended-Release Tablets (Rising), Medsurge Healthcare Pty Ltd</v>
      </c>
      <c r="DP36" t="str">
        <v>Dressing-foam with silicone-moderate exudate, Dressings 4 cm x 5 cm, 10, For External Use, Mepilex Border Flex Lite 581011, Molnlycke Health Care Pty Ltd</v>
      </c>
      <c r="DR36" t="str">
        <v>Morphine, Sachet containing controlled release granules for oral suspension, containing morphine sulfate pentahydrate 200 mg per sachet, Oral, MS Contin Suspension 200 mg, Mundipharma Pty Limited</v>
      </c>
      <c r="DW36" t="str">
        <v>Asciminib, Tablet 20 mg, Oral, Scemblix, Novartis Pharmaceuticals Australia Pty Limited</v>
      </c>
      <c r="DY36" t="str">
        <v>Amino acid formula with vitamins and minerals without valine, leucine and isoleucine, Oral liquid 125 mL, 30 (MSUD Lophlex LQ 20), Oral, MSUD Lophlex LQ 20, Nutricia Australia Pty Limited</v>
      </c>
      <c r="EJ36" t="str">
        <v>Crizotinib, Capsule 250 mg, Oral, Xalkori, Pfizer Australia Pty Ltd</v>
      </c>
      <c r="EL36" t="str">
        <v>Docusate with sennoside B, Tablet containing docusate sodium 50 mg with sennoside B 8 mg, Oral, Trust Coloxease, Pharmacor Pty Limited</v>
      </c>
      <c r="ET36" t="str">
        <v>Obinutuzumab, Solution for I.V. infusion 1000 mg in 40 mL, Injection, Gazyva, Roche Products Pty Ltd</v>
      </c>
      <c r="EU36" t="str">
        <v>Artemether with lumefantrine, Tablet (dispersible) 20 mg-120 mg, Oral, Riamet 20mg/120mg Dispersible, Sandoz Pty Ltd</v>
      </c>
      <c r="EV36" t="str">
        <v>Diltiazem, Capsule (controlled delivery) containing diltiazem hydrochloride 240 mg, Oral, Vasocardol CD, sanofi-aventis Australia Pty Ltd</v>
      </c>
      <c r="FC36" t="str">
        <v>Dressing-foam-silver, Dressings, adhesive, 7.5 cm x 7.5 cm, 10, For External Use, Allevyn Ag Adhesive 66800073, Smith &amp; Nephew Pty Limited</v>
      </c>
      <c r="FL36" t="str">
        <v>Quetiapine, Tablet 100 mg (as fumarate), Oral, Kaptan, Strides Pharma Science Pty Ltd</v>
      </c>
      <c r="FM36" t="str">
        <v>Levothyroxine, Tablet containing 100 micrograms anhydrous levothyroxine sodium, Oral, LEVOXINE, Sun Pharma ANZ Pty Ltd</v>
      </c>
      <c r="FP36" t="str">
        <v>Vedolizumab, Injection 108 mg in 0.68 mL single use pre-filled pen, Injection, Entyvio, Takeda Pharmaceuticals Australia Pty. Ltd.</v>
      </c>
      <c r="FT36" t="str">
        <v>Fentanyl, Tablet (orally disintegrating) 400 micrograms (as citrate), Buccal, Fentora, Teva Pharma Australia Pty Ltd</v>
      </c>
      <c r="GC36" t="str">
        <v>Pancreatic extract, Capsule (containing enteric coated minimicrospheres) providing not less than 35,000 BP units of lipase activity, Oral, Creon 35,000, Viatris Pty Ltd</v>
      </c>
      <c r="GF36" t="str">
        <v>Amino acid formula without valine, leucine and isoleucine, Sachets containing oral powder 6 g, 30 (MSUD amino5), Oral, MSUD amino5, Vitaflo Australia Pty Limited</v>
      </c>
      <c r="GG36" t="str">
        <v>Bisoprolol, Tablet containing bisoprolol fumarate 5 mg, Oral, BISOPROLOL-WGR, WAGNER PHARMACEUTICALS PTY LTD</v>
      </c>
    </row>
    <row r="37" spans="1:189" ht="43.5" x14ac:dyDescent="0.35">
      <c r="A37" s="99" t="s">
        <v>380</v>
      </c>
      <c r="B37" s="99" t="s">
        <v>381</v>
      </c>
      <c r="C37" s="99" t="s">
        <v>148</v>
      </c>
      <c r="D37" s="99" t="s">
        <v>382</v>
      </c>
      <c r="E37" s="99" t="s">
        <v>313</v>
      </c>
      <c r="F37" s="99" t="str">
        <v>Blackmores Limited</v>
      </c>
      <c r="G37" s="99" t="s">
        <v>185</v>
      </c>
      <c r="H37" s="99" t="str">
        <f t="shared" si="0"/>
        <v>Acitretin, Capsule 10 mg, Oral, Neotigason, Teva Pharma Australia Pty Ltd</v>
      </c>
      <c r="M37" t="str">
        <v>Polyvinyl alcohol, Eye drops 14 mg per mL, 15 mL, Application to the Eye, Liquifilm Tears, AbbVie Pty Ltd</v>
      </c>
      <c r="P37" t="str">
        <v>Pemetrexed, Powder for I.V. infusion 500 mg (as disodium), Injection, Pemetrexed-AFT, AFT Pharmaceuticals (AU) Pty Ltd</v>
      </c>
      <c r="S37" t="str">
        <v>Amitriptyline, Tablet containing amitriptyline hydrochloride 25 mg, Oral, Amitriptyline Alphapharm 25, Alphapharm Pty Ltd</v>
      </c>
      <c r="U37" t="str">
        <v>Romiplostim, Powder for injection 625 micrograms, Injection, Nplate, Amgen Australia Pty Limited</v>
      </c>
      <c r="W37" t="str">
        <v>Mirtazapine, Tablet 30 mg (orally disintegrating), Oral, Mirtazapine AN ODT, Amneal Pharmaceuticals Pty Ltd</v>
      </c>
      <c r="Y37" t="str">
        <v>Amoxicillin with clavulanic acid, Tablet containing 500 mg amoxicillin (as trihydrate) with 125 mg clavulanic acid (as potassium clavulanate), Oral, Amoxycillin/Clavulanic Acid 500/125 APOTEX, Apotex Pty Ltd</v>
      </c>
      <c r="Z37" t="str">
        <v>Ezetimibe with atorvastatin, Tablet 10 mg-20 mg, Oral, Ezetast, Arrotex Pharmaceuticals Pty Ltd</v>
      </c>
      <c r="AA37" t="str">
        <v>Baclofen, Tablet 10 mg, Oral, Stelax 10, Arrow Pharma Pty Ltd</v>
      </c>
      <c r="AC37" t="str">
        <v>Betamethasone, Cream 500 micrograms (as valerate) per g, 15 g, Application, Cortival 1/2, Aspen Pharmacare Australia Pty Limited</v>
      </c>
      <c r="AE37" t="str">
        <v>Durvalumab, Solution concentrate for I.V. infusion 120 mg in 2.4 mL, Injection, Imfinzi, AstraZeneca Pty Ltd</v>
      </c>
      <c r="AG37" t="str">
        <v>Escitalopram, Tablet 10 mg (as oxalate), Oral, NOUMED ESCITALOPRAM, Avallon Pharmaceuticals Pty Limited</v>
      </c>
      <c r="AK37" t="str">
        <v>Riociguat, Tablet 500 micrograms, Oral, Adempas, Bayer Australia Ltd</v>
      </c>
      <c r="AT37" t="str">
        <v>Pramipexole, Tablet (extended release) containing pramipexole dihydrochloride monohydrate 375 micrograms, Oral, Sifrol ER, Boehringer Ingelheim Pty Ltd</v>
      </c>
      <c r="BF37" t="str">
        <v>Fluticasone propionate with salmeterol, Powder for oral inhalation in breath actuated device containing fluticasone propionate 500 micrograms with salmeterol 50 micrograms (as xinafoate) per dose, 60 doses, Inhalation by Mouth, Fluticasone Salmeterol Ciphaler 500/50, Cipla Australia Pty Ltd</v>
      </c>
      <c r="BG37" t="str">
        <v>Levothyroxine, Tablet containing 200 micrograms anhydrous levothyroxine sodium, Oral, Thyrox, Clinect Pty Ltd</v>
      </c>
      <c r="BQ37" t="str">
        <v>Pirfenidone, Tablet 801mg, Oral, Pirfenidone Dr.Reddy's, Dr Reddy's Laboratories (Australia) Pty Ltd</v>
      </c>
      <c r="BU37" t="str">
        <v>Olanzapine, Wafer 20 mg, Oral, Zyprexa Zydis, Eli Lilly Australia Pty Ltd</v>
      </c>
      <c r="CD37" t="str">
        <v>Cetirizine hydrochloride, Tablet 10 mg, Oral, Pharmacy Action Cetrelief, Generic Health Pty Ltd</v>
      </c>
      <c r="CF37" t="str">
        <v>Salbutamol, Oral solution 2 mg (as sulfate) per 5 mL, 150 mL, Oral, Ventolin, GlaxoSmithKline Australia Pty Ltd</v>
      </c>
      <c r="CO37" t="str">
        <v>Fentanyl, Transdermal patch 8.4 mg, Transdermal, Durogesic 50, Janssen-Cilag Pty Ltd</v>
      </c>
      <c r="CT37" t="str">
        <v>Imatinib, Tablet 600 mg (as mesilate), Oral, Imatab, Juno Pharmaceuticals Pty Ltd</v>
      </c>
      <c r="DK37" t="str">
        <v>Rizatriptan, Tablet (orally disintegrating) 10 mg (as benzoate), Oral, Rizatriptan-AU, Medsurge Healthcare Pty Ltd</v>
      </c>
      <c r="DP37" t="str">
        <v>Dressing-foam with silicone-moderate exudate, Dressings 5 cm x 12.5 cm, 5, For External Use, Mepilex Border Flex Lite 581100, Molnlycke Health Care Pty Ltd</v>
      </c>
      <c r="DR37" t="str">
        <v>Morphine, Sachet containing controlled release granules for oral suspension, containing morphine sulfate pentahydrate 30 mg per sachet, Oral, MS Contin Suspension 30 mg, Mundipharma Pty Limited</v>
      </c>
      <c r="DW37" t="str">
        <v>Asciminib, Tablet 40 mg, Oral, Scemblix, Novartis Pharmaceuticals Australia Pty Limited</v>
      </c>
      <c r="DY37" t="str">
        <v>Amino acid formula with vitamins and minerals without valine, leucine and isoleucine, Oral powder 400 g (MSUD Anamix infant), Oral, MSUD Anamix infant, Nutricia Australia Pty Limited</v>
      </c>
      <c r="EJ37" t="str">
        <v>Cytarabine, Injection 100 mg in 5 mL vial, Injection, Pfizer Australia Pty Ltd, Pfizer Australia Pty Ltd</v>
      </c>
      <c r="EL37" t="str">
        <v>Duloxetine, Capsule 30 mg (as hydrochloride), Oral, Duloxecor, Pharmacor Pty Limited</v>
      </c>
      <c r="ET37" t="str">
        <v>Ocrelizumab, Solution concentrate for I.V. infusion 300 mg in 10 mL, Injection, Ocrevus, Roche Products Pty Ltd</v>
      </c>
      <c r="EU37" t="str">
        <v>Artemether with lumefantrine, Tablet 20 mg-120 mg, Oral, Riamet, Sandoz Pty Ltd</v>
      </c>
      <c r="EV37" t="str">
        <v>Diltiazem, Capsule (controlled delivery) containing diltiazem hydrochloride 360 mg, Oral, Cardizem CD, sanofi-aventis Australia Pty Ltd</v>
      </c>
      <c r="FC37" t="str">
        <v>Dressing-foam-silver, Dressings, non-adhesive, 10 cm x 10 cm, 10, For External Use, Allevyn Ag Non-Adhesive 66800086, Smith &amp; Nephew Pty Limited</v>
      </c>
      <c r="FL37" t="str">
        <v>Quetiapine, Tablet 200 mg (as fumarate), Oral, Kaptan, Strides Pharma Science Pty Ltd</v>
      </c>
      <c r="FM37" t="str">
        <v>Levothyroxine, Tablet containing 200 micrograms anhydrous levothyroxine sodium, Oral, LEVOXINE, Sun Pharma ANZ Pty Ltd</v>
      </c>
      <c r="FP37" t="str">
        <v>Vedolizumab, Powder for injection 300 mg, Injection, Entyvio, Takeda Pharmaceuticals Australia Pty. Ltd.</v>
      </c>
      <c r="FT37" t="str">
        <v>Fentanyl, Tablet (orally disintegrating) 600 micrograms (as citrate), Buccal, Fentora, Teva Pharma Australia Pty Ltd</v>
      </c>
      <c r="GC37" t="str">
        <v>Pancreatic extract, Granules (enteric coated) providing not less than 5,000 BP units of lipase activity per 100 mg, 20 g, Oral, Creon Micro, Viatris Pty Ltd</v>
      </c>
      <c r="GF37" t="str">
        <v>Amylopectin, modified long chain, Sachets containing oral powder 60 g, 30 (Glycosade), Oral, Glycosade, Vitaflo Australia Pty Limited</v>
      </c>
      <c r="GG37" t="str">
        <v>Candesartan with hydrochlorothiazide, Tablet containing candesartan cilexetil 16 mg with hydrochlorothiazide 12.5 mg, Oral, CANDESARTAN HCTZ-WGR 16/12.5, WAGNER PHARMACEUTICALS PTY LTD</v>
      </c>
    </row>
    <row r="38" spans="1:189" ht="29" x14ac:dyDescent="0.35">
      <c r="A38" s="99" t="s">
        <v>380</v>
      </c>
      <c r="B38" s="99" t="s">
        <v>381</v>
      </c>
      <c r="C38" s="99" t="s">
        <v>148</v>
      </c>
      <c r="D38" s="99" t="s">
        <v>383</v>
      </c>
      <c r="E38" s="99" t="s">
        <v>167</v>
      </c>
      <c r="F38" s="99" t="str">
        <v>Boehringer Ingelheim Pty Ltd</v>
      </c>
      <c r="G38" s="99" t="s">
        <v>186</v>
      </c>
      <c r="H38" s="99" t="str">
        <f t="shared" si="0"/>
        <v>Acitretin, Capsule 10 mg, Oral, ZETIN, Arrow Pharma Pty Ltd</v>
      </c>
      <c r="M38" t="str">
        <v>Polyvinyl alcohol, Eye drops 14 mg per mL, 15 mL, Application to the Eye, PVA Tears, AbbVie Pty Ltd</v>
      </c>
      <c r="P38" t="str">
        <v>Perfluorohexyloctane, Eye drops, 3 mL, Application to the Eye, Novatears, AFT Pharmaceuticals (AU) Pty Ltd</v>
      </c>
      <c r="S38" t="str">
        <v>Amitriptyline, Tablet containing amitriptyline hydrochloride 25 mg, Oral, Amitriptyline Viatris 25, Alphapharm Pty Ltd</v>
      </c>
      <c r="U38" t="str">
        <v>Romosozumab, Injection 105 mg in 1.17 mL single use pre-filled syringe, Injection, Evenity, Amgen Australia Pty Limited</v>
      </c>
      <c r="W38" t="str">
        <v>Mirtazapine, Tablet 45 mg (orally disintegrating), Oral, Mirtazapine AN ODT, Amneal Pharmaceuticals Pty Ltd</v>
      </c>
      <c r="Y38" t="str">
        <v>Amoxicillin with clavulanic acid, Tablet containing 500 mg amoxicillin (as trihydrate) with 125 mg clavulanic acid (as potassium clavulanate), Oral, APO-AMOXY/CLAV 500/125, Apotex Pty Ltd</v>
      </c>
      <c r="Z38" t="str">
        <v>Ezetimibe with atorvastatin, Tablet 10 mg-40 mg, Oral, Ezetast, Arrotex Pharmaceuticals Pty Ltd</v>
      </c>
      <c r="AA38" t="str">
        <v>Baclofen, Tablet 25 mg, Oral, Stelax 25, Arrow Pharma Pty Ltd</v>
      </c>
      <c r="AC38" t="str">
        <v>Betamethasone, Ointment 1 mg (as valerate) per g, 30 g, Application, Betnovate, Aspen Pharmacare Australia Pty Limited</v>
      </c>
      <c r="AE38" t="str">
        <v>Durvalumab, Solution concentrate for I.V. infusion 500 mg in 10 mL, Injection, Imfinzi, AstraZeneca Pty Ltd</v>
      </c>
      <c r="AG38" t="str">
        <v>Escitalopram, Tablet 20 mg (as oxalate), Oral, NOUMED ESCITALOPRAM, Avallon Pharmaceuticals Pty Limited</v>
      </c>
      <c r="AK38" t="str">
        <v>Rivaroxaban, Tablet 10 mg, Oral, Xarelto, Bayer Australia Ltd</v>
      </c>
      <c r="AT38" t="str">
        <v>Pramipexole, Tablet (extended release) containing pramipexole dihydrochloride monohydrate 4.5 mg, Oral, Sifrol ER, Boehringer Ingelheim Pty Ltd</v>
      </c>
      <c r="BF38" t="str">
        <v>Fluticasone propionate with salmeterol, Pressurised inhalation containing fluticasone propionate 125 micrograms with salmeterol 25 micrograms (as xinafoate) per dose, 120 doses (CFC-free formulation), Inhalation by Mouth, Fluticasone + Salmeterol Cipla 125/25, Cipla Australia Pty Ltd</v>
      </c>
      <c r="BG38" t="str">
        <v>Levothyroxine, Tablet containing 50 micrograms anhydrous levothyroxine sodium, Oral, Thyrox, Clinect Pty Ltd</v>
      </c>
      <c r="BQ38" t="str">
        <v>Posaconazole, Tablet (modified release) 100 mg, Oral, POSACONAZOLE DR.REDDY'S, Dr Reddy's Laboratories (Australia) Pty Ltd</v>
      </c>
      <c r="BU38" t="str">
        <v>Olanzapine, Wafer 5 mg, Oral, Zyprexa Zydis, Eli Lilly Australia Pty Ltd</v>
      </c>
      <c r="CD38" t="str">
        <v>Clonidine, Tablet containing clonidine hydrochloride 100 micrograms, Oral, Clonidine Lupin, Generic Health Pty Ltd</v>
      </c>
      <c r="CF38" t="str">
        <v>Salbutamol, Pressurised inhalation 100 micrograms (as sulfate) per dose with dose counter, 200 doses (CFC-free formulation), Inhalation by Mouth, Ventolin CFC-Free with dose counter, GlaxoSmithKline Australia Pty Ltd</v>
      </c>
      <c r="CO38" t="str">
        <v>Galantamine, Capsule (prolonged release) 16 mg (as hydrobromide), Oral, Reminyl, Janssen-Cilag Pty Ltd</v>
      </c>
      <c r="CT38" t="str">
        <v>Lenalidomide, Capsule 10 mg, Oral, Lenalide, Juno Pharmaceuticals Pty Ltd</v>
      </c>
      <c r="DK38" t="str">
        <v>Salbutamol, Nebuliser solution 2.5 mg (as sulfate) in 2.5 mL single dose units, 20 (S19A), Inhalation, pms-SALBUTAMOL, Medsurge Healthcare Pty Ltd</v>
      </c>
      <c r="DP38" t="str">
        <v>Dressing-foam with silver and silicone, Dressings 10 cm x 10 cm, 5, For External Use, Mepilex Ag, Molnlycke Health Care Pty Ltd</v>
      </c>
      <c r="DR38" t="str">
        <v>Morphine, Sachet containing controlled release granules for oral suspension, containing morphine sulfate pentahydrate 60 mg per sachet, Oral, MS Contin Suspension 60 mg, Mundipharma Pty Limited</v>
      </c>
      <c r="DW38" t="str">
        <v>Baclofen, Intrathecal injection 10 mg in 5 mL, Injection, Lioresal Intrathecal, Novartis Pharmaceuticals Australia Pty Limited</v>
      </c>
      <c r="DY38" t="str">
        <v>Amino acid formula with vitamins and minerals without valine, leucine and isoleucine, Oral powder 500 g (MSUD AID III), Oral, MSUD AID III, Nutricia Australia Pty Limited</v>
      </c>
      <c r="EJ38" t="str">
        <v>Dantrolene, Capsule containing dantrolene sodium hemiheptahydrate 25 mg, Oral, Dantrium, Pfizer Australia Pty Ltd</v>
      </c>
      <c r="EL38" t="str">
        <v>Duloxetine, Capsule 60 mg (as hydrochloride), Oral, Duloxecor, Pharmacor Pty Limited</v>
      </c>
      <c r="ET38" t="str">
        <v>Pertuzumab, Solution for I.V. infusion 420 mg in 14 mL, Injection, Perjeta, Roche Products Pty Ltd</v>
      </c>
      <c r="EU38" t="str">
        <v>Atenolol, Tablet 50 mg, Oral, Atenolol Sandoz, Sandoz Pty Ltd</v>
      </c>
      <c r="EV38" t="str">
        <v>Diltiazem, Capsule (controlled delivery) containing diltiazem hydrochloride 360 mg, Oral, Vasocardol CD, sanofi-aventis Australia Pty Ltd</v>
      </c>
      <c r="FC38" t="str">
        <v>Dressing-gauze-paraffin with chlorhexidine acetate, Dressings 10 cm x 10 cm, 10, For External Use, Bactigras 7457, Smith &amp; Nephew Pty Limited</v>
      </c>
      <c r="FL38" t="str">
        <v>Quetiapine, Tablet 25 mg (as fumarate), Oral, Kaptan, Strides Pharma Science Pty Ltd</v>
      </c>
      <c r="FM38" t="str">
        <v>Levothyroxine, Tablet containing 50 micrograms anhydrous levothyroxine sodium, Oral, LEVOXINE, Sun Pharma ANZ Pty Ltd</v>
      </c>
      <c r="FT38" t="str">
        <v>Fentanyl, Tablet (orally disintegrating) 800 micrograms (as citrate), Buccal, Fentora, Teva Pharma Australia Pty Ltd</v>
      </c>
      <c r="GC38" t="str">
        <v>Pimecrolimus, Cream 10 mg per g, 15 g, Application, Elidel, Viatris Pty Ltd</v>
      </c>
      <c r="GF38" t="str">
        <v>Arachidonic acid and docosahexaenoic acid with carbohydrate, Sachets of oral powder 4 g containing 200 mg arachidonic acid and 100 mg docosahexaenoic acid, 30 (keyomega), Oral, keyomega, Vitaflo Australia Pty Limited</v>
      </c>
      <c r="GG38" t="str">
        <v>Candesartan with hydrochlorothiazide, Tablet containing candesartan cilexetil 32 mg with hydrochlorothiazide 12.5 mg, Oral, CANDESARTAN HCTZ-WGR 32/12.5, WAGNER PHARMACEUTICALS PTY LTD</v>
      </c>
    </row>
    <row r="39" spans="1:189" ht="43.5" x14ac:dyDescent="0.35">
      <c r="A39" s="99" t="s">
        <v>380</v>
      </c>
      <c r="B39" s="99" t="s">
        <v>384</v>
      </c>
      <c r="C39" s="99" t="s">
        <v>148</v>
      </c>
      <c r="D39" s="99" t="s">
        <v>382</v>
      </c>
      <c r="E39" s="99" t="s">
        <v>313</v>
      </c>
      <c r="F39" s="99" t="str">
        <v>Boucher &amp; Muir Pty Ltd</v>
      </c>
      <c r="G39" s="99" t="s">
        <v>187</v>
      </c>
      <c r="H39" s="99" t="str">
        <f t="shared" si="0"/>
        <v>Acitretin, Capsule 25 mg, Oral, Neotigason, Teva Pharma Australia Pty Ltd</v>
      </c>
      <c r="M39" t="str">
        <v>Prednisolone with phenylephrine, Eye drops containing prednisolone acetate 10 mg with phenylephrine hydrochloride 1.2 mg per mL, 10 mL, Application to the Eye, Prednefrin Forte, AbbVie Pty Ltd</v>
      </c>
      <c r="P39" t="str">
        <v>Phenoxymethylpenicillin, Powder for oral liquid 125 mg (as potassium) per 5 mL, 100 mL, Oral, Phenoxymethylpenicillin-AFT, AFT Pharmaceuticals (AU) Pty Ltd</v>
      </c>
      <c r="S39" t="str">
        <v>Amitriptyline, Tablet containing amitriptyline hydrochloride 25 mg, Oral, Endep 25, Alphapharm Pty Ltd</v>
      </c>
      <c r="W39" t="str">
        <v>Moclobemide, Tablet 150 mg, Oral, Clobemix, Amneal Pharmaceuticals Pty Ltd</v>
      </c>
      <c r="Y39" t="str">
        <v>Amoxicillin with clavulanic acid, Tablet containing 500 mg amoxicillin (as trihydrate) with 125 mg clavulanic acid (as potassium clavulanate), Oral, APO-Amoxycillin/ Clavulanic Acid 500/125, Apotex Pty Ltd</v>
      </c>
      <c r="Z39" t="str">
        <v>Ezetimibe with atorvastatin, Tablet 10 mg-80 mg, Oral, Ezetast, Arrotex Pharmaceuticals Pty Ltd</v>
      </c>
      <c r="AA39" t="str">
        <v>Bisoprolol, Tablet containing bisoprolol fumarate 10 mg, Oral, Bicard 10, Arrow Pharma Pty Ltd</v>
      </c>
      <c r="AC39" t="str">
        <v>Bicalutamide, Tablet 50 mg, Oral, Calutex, Aspen Pharmacare Australia Pty Limited</v>
      </c>
      <c r="AE39" t="str">
        <v>Esomeprazole and clarithromycin and amoxicillin, Pack containing 14 tablets (enteric coated) containing esomeprazole 20 mg (as magnesium trihydrate), 14 tablets clarithromycin 500 mg and 28 capsules amoxicillin 500 mg (as trihydrate), Oral, Nexium Hp7, AstraZeneca Pty Ltd</v>
      </c>
      <c r="AG39" t="str">
        <v>Esomeprazole, Tablet (enteric coated) 20 mg (as magnesium trihydrate), Oral, NOUMED ESOMEPRAZOLE, Avallon Pharmaceuticals Pty Limited</v>
      </c>
      <c r="AK39" t="str">
        <v>Rivaroxaban, Tablet 15 mg, Oral, Xarelto, Bayer Australia Ltd</v>
      </c>
      <c r="AT39" t="str">
        <v>Pramipexole, Tablet (extended release) containing pramipexole dihydrochloride monohydrate 750 micrograms, Oral, Sifrol ER, Boehringer Ingelheim Pty Ltd</v>
      </c>
      <c r="BF39" t="str">
        <v>Fluticasone propionate with salmeterol, Pressurised inhalation containing fluticasone propionate 125 micrograms with salmeterol 25 micrograms (as xinafoate) per dose, 120 doses (CFC-free formulation), Inhalation by Mouth, Seroflo 125/25, Cipla Australia Pty Ltd</v>
      </c>
      <c r="BG39" t="str">
        <v>Levothyroxine, Tablet containing 75 micrograms anhydrous levothyroxine sodium, Oral, Thyrox, Clinect Pty Ltd</v>
      </c>
      <c r="BQ39" t="str">
        <v>Pregabalin, Capsule 150 mg, Oral, PREGABALIN-DRLA, Dr Reddy's Laboratories (Australia) Pty Ltd</v>
      </c>
      <c r="BU39" t="str">
        <v>Raloxifene, Tablet containing raloxifene hydrochloride 60 mg, Oral, Evista, Eli Lilly Australia Pty Ltd</v>
      </c>
      <c r="CD39" t="str">
        <v>Clopidogrel, Tablet 75 mg (as besilate), Oral, Clopidogrel GH, Generic Health Pty Ltd</v>
      </c>
      <c r="CF39" t="str">
        <v>Salicylic acid with lactic acid, Liquid 167 mg-150 mg per g (16.7%-15%), 15 mL, Application, Duofilm Solution, GlaxoSmithKline Australia Pty Ltd</v>
      </c>
      <c r="CO39" t="str">
        <v>Galantamine, Capsule (prolonged release) 24 mg (as hydrobromide), Oral, Reminyl, Janssen-Cilag Pty Ltd</v>
      </c>
      <c r="CT39" t="str">
        <v>Lenalidomide, Capsule 15 mg, Oral, Lenalide, Juno Pharmaceuticals Pty Ltd</v>
      </c>
      <c r="DK39" t="str">
        <v>Tenecteplase, Powder for injection 50 mg with solvent (s19A), Injection, TNKase (Canada) Medsurge Healthcare Pty Ltd, Medsurge Healthcare Pty Ltd</v>
      </c>
      <c r="DP39" t="str">
        <v>Dressing-foam with silver and silicone, Dressings, border, 10 cm x 10 cm, 5, For External Use, Mepilex Border Ag, Molnlycke Health Care Pty Ltd</v>
      </c>
      <c r="DR39" t="str">
        <v>Morphine, Tablet containing morphine sulfate pentahydrate 10 mg (controlled release), Oral, MS Contin, Mundipharma Pty Limited</v>
      </c>
      <c r="DW39" t="str">
        <v>Baclofen, Tablet 10 mg, Oral, Lioresal 10, Novartis Pharmaceuticals Australia Pty Limited</v>
      </c>
      <c r="DY39" t="str">
        <v>Amino acid formula with vitamins and minerals without valine, leucine and isoleucine, Oral powder 500 g (MSUD Maxamum), Oral, MSUD Maxamum, Nutricia Australia Pty Limited</v>
      </c>
      <c r="EJ39" t="str">
        <v>Desferrioxamine, Powder for injection containing desferrioxamine mesilate 2 g, Injection, DBL Desferrioxamine Mesilate, Pfizer Australia Pty Ltd</v>
      </c>
      <c r="EL39" t="str">
        <v>Everolimus, Tablet 0.25 mg, Oral, Everocan, Pharmacor Pty Limited</v>
      </c>
      <c r="ET39" t="str">
        <v>Pirfenidone, Capsule 267 mg, Oral, Esbriet, Roche Products Pty Ltd</v>
      </c>
      <c r="EU39" t="str">
        <v>Atenolol, Tablet 50 mg, Oral, Blooms The Chemist Atenolol, Sandoz Pty Ltd</v>
      </c>
      <c r="EV39" t="str">
        <v>Diltiazem, Tablet containing diltiazem hydrochloride 60 mg, Oral, Cardizem, sanofi-aventis Australia Pty Ltd</v>
      </c>
      <c r="FC39" t="str">
        <v>Dressing-gauze-paraffin, Dressings 10 cm x 10 cm, 10, For External Use, Jelonet 7404, Smith &amp; Nephew Pty Limited</v>
      </c>
      <c r="FL39" t="str">
        <v>Quetiapine, Tablet 300 mg (as fumarate), Oral, Kaptan, Strides Pharma Science Pty Ltd</v>
      </c>
      <c r="FM39" t="str">
        <v>Levothyroxine, Tablet containing 75 micrograms anhydrous levothyroxine sodium, Oral, LEVOXINE, Sun Pharma ANZ Pty Ltd</v>
      </c>
      <c r="FT39" t="str">
        <v>Fingolimod, Capsule 500 micrograms (as hydrochloride), Oral, Fingolimod-Teva, Teva Pharma Australia Pty Ltd</v>
      </c>
      <c r="GC39" t="str">
        <v>Tobramycin, Capsule containing powder for oral inhalation 28 mg (for use in podhaler), Inhalation by Mouth, TOBI podhaler, Viatris Pty Ltd</v>
      </c>
      <c r="GF39" t="str">
        <v>Arginine with carbohydrate, Sachets of oral powder 4 g containing 2 g arginine, 30 (Arginine 2000), Oral, Arginine 2000, Vitaflo Australia Pty Limited</v>
      </c>
      <c r="GG39" t="str">
        <v>Candesartan with hydrochlorothiazide, Tablet containing candesartan cilexetil 32 mg with hydrochlorothiazide 25 mg, Oral, CANDESARTAN HCTZ-WGR 32/25, WAGNER PHARMACEUTICALS PTY LTD</v>
      </c>
    </row>
    <row r="40" spans="1:189" ht="29" x14ac:dyDescent="0.35">
      <c r="A40" s="99" t="s">
        <v>380</v>
      </c>
      <c r="B40" s="99" t="s">
        <v>384</v>
      </c>
      <c r="C40" s="99" t="s">
        <v>148</v>
      </c>
      <c r="D40" s="99" t="s">
        <v>383</v>
      </c>
      <c r="E40" s="99" t="s">
        <v>167</v>
      </c>
      <c r="F40" s="99" t="str">
        <v>Bridgewest Perth Pharma Pty Ltd</v>
      </c>
      <c r="G40" s="99" t="s">
        <v>188</v>
      </c>
      <c r="H40" s="99" t="str">
        <f t="shared" si="0"/>
        <v>Acitretin, Capsule 25 mg, Oral, ZETIN, Arrow Pharma Pty Ltd</v>
      </c>
      <c r="M40" t="str">
        <v>Risankizumab, Injection 150 mg in 1 mL pre-filled pen, Injection, Skyrizi, AbbVie Pty Ltd</v>
      </c>
      <c r="P40" t="str">
        <v>Phenoxymethylpenicillin, Powder for oral liquid 250 mg (as potassium) per 5 mL, 100 mL, Oral, Phenoxymethylpenicillin-AFT, AFT Pharmaceuticals (AU) Pty Ltd</v>
      </c>
      <c r="S40" t="str">
        <v>Amitriptyline, Tablet containing amitriptyline hydrochloride 50 mg, Oral, Amitriptyline Viatris 50, Alphapharm Pty Ltd</v>
      </c>
      <c r="W40" t="str">
        <v>Moclobemide, Tablet 150 mg, Oral, Moclobemide AN, Amneal Pharmaceuticals Pty Ltd</v>
      </c>
      <c r="Y40" t="str">
        <v>Amoxicillin with clavulanic acid, Tablet containing 875 mg amoxicillin (as trihydrate) with 125 mg clavulanic acid (as potassium clavulanate), Oral, APO-AMOXY/CLAV 875/125, Apotex Pty Ltd</v>
      </c>
      <c r="Z40" t="str">
        <v>Fenofibrate, Tablet 145 mg, Oral, Fenocol, Arrotex Pharmaceuticals Pty Ltd</v>
      </c>
      <c r="AA40" t="str">
        <v>Bisoprolol, Tablet containing bisoprolol fumarate 2.5 mg, Oral, Bicard 2.5, Arrow Pharma Pty Ltd</v>
      </c>
      <c r="AC40" t="str">
        <v>Bupropion, Tablet containing bupropion hydrochloride 150 mg (sustained release), Oral, Zyban, Aspen Pharmacare Australia Pty Limited</v>
      </c>
      <c r="AE40" t="str">
        <v>Esomeprazole, Tablet (enteric coated) 20 mg (as magnesium trihydrate), Oral, Nexium, AstraZeneca Pty Ltd</v>
      </c>
      <c r="AG40" t="str">
        <v>Esomeprazole, Tablet (enteric coated) 40 mg (as magnesium trihydrate), Oral, NOUMED ESOMEPRAZOLE, Avallon Pharmaceuticals Pty Limited</v>
      </c>
      <c r="AK40" t="str">
        <v>Rivaroxaban, Tablet 2.5 mg, Oral, Xarelto, Bayer Australia Ltd</v>
      </c>
      <c r="AT40" t="str">
        <v>Pramipexole, Tablet containing pramipexole dihydrochloride monohydrate 1 mg, Oral, Sifrol, Boehringer Ingelheim Pty Ltd</v>
      </c>
      <c r="BF40" t="str">
        <v>Fluticasone propionate with salmeterol, Pressurised inhalation containing fluticasone propionate 250 micrograms with salmeterol 25 micrograms (as xinafoate) per dose, 120 doses (CFC-free formulation), Inhalation by Mouth, Fluticasone + Salmeterol Cipla 250/25, Cipla Australia Pty Ltd</v>
      </c>
      <c r="BG40" t="str">
        <v>Lisinopril, Tablet 10 mg, Oral, Zestril, Clinect Pty Ltd</v>
      </c>
      <c r="BQ40" t="str">
        <v>Pregabalin, Capsule 25 mg, Oral, PREGABALIN-DRLA, Dr Reddy's Laboratories (Australia) Pty Ltd</v>
      </c>
      <c r="BU40" t="str">
        <v>Tadalafil, Tablet 10 mg, Oral, Cialis, Eli Lilly Australia Pty Ltd</v>
      </c>
      <c r="CD40" t="str">
        <v>Clopidogrel, Tablet 75 mg (as hydrogen sulfate), Oral, Clopidogrel Lupin, Generic Health Pty Ltd</v>
      </c>
      <c r="CF40" t="str">
        <v>Salmeterol, Powder for oral inhalation in breath actuated device 50 micrograms (as xinafoate) per dose, 60 doses, Inhalation by Mouth, Serevent Accuhaler, GlaxoSmithKline Australia Pty Ltd</v>
      </c>
      <c r="CO40" t="str">
        <v>Galantamine, Capsule (prolonged release) 8 mg (as hydrobromide), Oral, Reminyl, Janssen-Cilag Pty Ltd</v>
      </c>
      <c r="CT40" t="str">
        <v>Lenalidomide, Capsule 25 mg, Oral, Lenalide, Juno Pharmaceuticals Pty Ltd</v>
      </c>
      <c r="DK40" t="str">
        <v>Zoledronic acid, Injection concentrate for I.V. infusion 4 mg (as monohydrate) in 5 mL, Injection, DEZTRON, Medsurge Healthcare Pty Ltd</v>
      </c>
      <c r="DP40" t="str">
        <v>Dressing-foam-heavy exudate, Dressings 10 cm x 10 cm, 5, For External Use, Mepilex XT 211100, Molnlycke Health Care Pty Ltd</v>
      </c>
      <c r="DR40" t="str">
        <v>Morphine, Tablet containing morphine sulfate pentahydrate 10 mg, Oral, Sevredol, Mundipharma Pty Limited</v>
      </c>
      <c r="DW40" t="str">
        <v>Baclofen, Tablet 25 mg, Oral, Lioresal 25, Novartis Pharmaceuticals Australia Pty Limited</v>
      </c>
      <c r="DY40" t="str">
        <v>Amino acid formula with vitamins and minerals without valine, leucine and isoleucine, Sachets containing oral powder 28 g, 30 (MSUD Lophlex), Oral, MSUD Lophlex, Nutricia Australia Pty Limited</v>
      </c>
      <c r="EJ40" t="str">
        <v>Desferrioxamine, Powder for injection containing desferrioxamine mesilate 500 mg, Injection, DBL Desferrioxamine Mesilate, Pfizer Australia Pty Ltd</v>
      </c>
      <c r="EL40" t="str">
        <v>Everolimus, Tablet 0.5 mg, Oral, Everocan, Pharmacor Pty Limited</v>
      </c>
      <c r="ET40" t="str">
        <v>Pirfenidone, Tablet 267 mg, Oral, Esbriet, Roche Products Pty Ltd</v>
      </c>
      <c r="EU40" t="str">
        <v>Atomoxetine, Capsule 10 mg (as hydrochloride), Oral, Atomoxetine Sandoz, Sandoz Pty Ltd</v>
      </c>
      <c r="EV40" t="str">
        <v>Diltiazem, Tablet containing diltiazem hydrochloride 60 mg, Oral, Vasocardol, sanofi-aventis Australia Pty Ltd</v>
      </c>
      <c r="FC40" t="str">
        <v>Dressing-gelling fibre, Dressings, non-woven, gelling fibre 10 cm x 10 cm, 10, For External Use, Durafiber 66800560, Smith &amp; Nephew Pty Limited</v>
      </c>
      <c r="FL40" t="str">
        <v>Raloxifene, Tablet containing raloxifene hydrochloride 60 mg, Oral, Fixta 60, Strides Pharma Science Pty Ltd</v>
      </c>
      <c r="FM40" t="str">
        <v>Lurasidone, Tablet containing lurasidone hydrochloride 40 mg, Oral, LURASIDONE SUN, Sun Pharma ANZ Pty Ltd</v>
      </c>
      <c r="FT40" t="str">
        <v>Fremanezumab, Solution for injection 225 mg in 1.5 mL single dose pre-filled pen, Injection, Ajovy, Teva Pharma Australia Pty Ltd</v>
      </c>
      <c r="GC40" t="str">
        <v>Tobramycin, Solution for inhalation 300 mg in 5 mL, Inhalation, Tobi, Viatris Pty Ltd</v>
      </c>
      <c r="GF40" t="str">
        <v>Arginine with carbohydrate, Sachets of oral powder 4 g containing 500 mg arginine, 30 (Arginine 500), Oral, Arginine 500, Vitaflo Australia Pty Limited</v>
      </c>
      <c r="GG40" t="str">
        <v>Candesartan, Tablet containing candesartan cilexetil 16 mg, Oral, CANDESARTAN-WGR, WAGNER PHARMACEUTICALS PTY LTD</v>
      </c>
    </row>
    <row r="41" spans="1:189" ht="101.5" x14ac:dyDescent="0.35">
      <c r="A41" s="99" t="s">
        <v>385</v>
      </c>
      <c r="B41" s="99" t="s">
        <v>386</v>
      </c>
      <c r="C41" s="99" t="s">
        <v>387</v>
      </c>
      <c r="D41" s="99" t="s">
        <v>388</v>
      </c>
      <c r="E41" s="99" t="s">
        <v>152</v>
      </c>
      <c r="F41" s="99" t="str">
        <v>Bristol-Myers Squibb Australia Pty Ltd</v>
      </c>
      <c r="G41" s="99" t="s">
        <v>189</v>
      </c>
      <c r="H41" s="99" t="str">
        <f t="shared" si="0"/>
        <v>Aclidinium, Powder for oral inhalation in breath actuated device 322 micrograms (as bromide) per dose, 60 doses, Inhalation by Mouth, Bretaris Genuair, A.Menarini Australia Pty Limited</v>
      </c>
      <c r="M41" t="str">
        <v>Risankizumab, Injection 75 mg in 0.83 mL pre-filled syringe, Injection, Skyrizi, AbbVie Pty Ltd</v>
      </c>
      <c r="P41" t="str">
        <v>Pizotifen, Tablet 500 micrograms (as malate), Oral, Sandomigran 0.5, AFT Pharmaceuticals (AU) Pty Ltd</v>
      </c>
      <c r="S41" t="str">
        <v>Amitriptyline, Tablet containing amitriptyline hydrochloride 50 mg, Oral, Endep 50, Alphapharm Pty Ltd</v>
      </c>
      <c r="W41" t="str">
        <v>Moclobemide, Tablet 300 mg, Oral, Clobemix, Amneal Pharmaceuticals Pty Ltd</v>
      </c>
      <c r="Y41" t="str">
        <v>Amoxicillin with clavulanic acid, Tablet containing 875 mg amoxicillin (as trihydrate) with 125 mg clavulanic acid (as potassium clavulanate), Oral, APO-Amoxycillin and Clavulanic Acid, Apotex Pty Ltd</v>
      </c>
      <c r="Z41" t="str">
        <v>Gliclazide, Tablet 60 mg (modified release), Oral, ARDIX GLICLAZIDE 60mg MR, Arrotex Pharmaceuticals Pty Ltd</v>
      </c>
      <c r="AA41" t="str">
        <v>Bisoprolol, Tablet containing bisoprolol fumarate 5 mg, Oral, Bicard 5, Arrow Pharma Pty Ltd</v>
      </c>
      <c r="AC41" t="str">
        <v>Busulfan, Tablet 2 mg, Oral, Myleran, Aspen Pharmacare Australia Pty Limited</v>
      </c>
      <c r="AE41" t="str">
        <v>Esomeprazole, Tablet (enteric coated) 40 mg (as magnesium trihydrate), Oral, Nexium, AstraZeneca Pty Ltd</v>
      </c>
      <c r="AG41" t="str">
        <v>Fluoxetine, Capsule 20 mg (as hydrochloride), Oral, NOUMED FLUOXETINE, Avallon Pharmaceuticals Pty Limited</v>
      </c>
      <c r="AK41" t="str">
        <v>Rivaroxaban, Tablet 20 mg, Oral, Xarelto, Bayer Australia Ltd</v>
      </c>
      <c r="AT41" t="str">
        <v>Pramipexole, Tablet containing pramipexole dihydrochloride monohydrate 125 micrograms, Oral, Sifrol, Boehringer Ingelheim Pty Ltd</v>
      </c>
      <c r="BF41" t="str">
        <v>Fluticasone propionate with salmeterol, Pressurised inhalation containing fluticasone propionate 250 micrograms with salmeterol 25 micrograms (as xinafoate) per dose, 120 doses (CFC-free formulation), Inhalation by Mouth, Seroflo 250/25, Cipla Australia Pty Ltd</v>
      </c>
      <c r="BG41" t="str">
        <v>Lisinopril, Tablet 20 mg, Oral, Zestril, Clinect Pty Ltd</v>
      </c>
      <c r="BQ41" t="str">
        <v>Pregabalin, Capsule 300 mg, Oral, PREGABALIN-DRLA, Dr Reddy's Laboratories (Australia) Pty Ltd</v>
      </c>
      <c r="BU41" t="str">
        <v>Tadalafil, Tablet 20 mg, Oral, Adcirca, Eli Lilly Australia Pty Ltd</v>
      </c>
      <c r="CD41" t="str">
        <v>Clotrimazole, Cream 10 mg per g, 20 g, Application, Pharmacy Action Anti-Fungal Cream, Generic Health Pty Ltd</v>
      </c>
      <c r="CF41" t="str">
        <v>Umeclidinium with vilanterol, Powder for oral inhalation in breath actuated device containing umeclidinium 62.5 micrograms (as bromide) with vilanterol 25 micrograms (as trifenatate) per dose, 30 doses, Inhalation by Mouth, Anoro Ellipta 62.5/25, GlaxoSmithKline Australia Pty Ltd</v>
      </c>
      <c r="CO41" t="str">
        <v>Golimumab, Injection 100 mg in 1 mL single use pre-filled pen, Injection, Simponi, Janssen-Cilag Pty Ltd</v>
      </c>
      <c r="CT41" t="str">
        <v>Lenalidomide, Capsule 5 mg, Oral, Lenalide, Juno Pharmaceuticals Pty Ltd</v>
      </c>
      <c r="DP41" t="str">
        <v>Dressing-foam-heavy exudate, Dressings 20 cm x 20 cm, 5, For External Use, Mepilex XT 211400, Molnlycke Health Care Pty Ltd</v>
      </c>
      <c r="DR41" t="str">
        <v>Morphine, Tablet containing morphine sulfate pentahydrate 100 mg (controlled release), Oral, MS Contin, Mundipharma Pty Limited</v>
      </c>
      <c r="DW41" t="str">
        <v>Betaxolol, Eye drops, solution, 5 mg (as hydrochloride) per mL, 5 mL, Application to the Eye, Betoptic, Novartis Pharmaceuticals Australia Pty Limited</v>
      </c>
      <c r="DY41" t="str">
        <v>Amino acid formula with vitamins and minerals without valine, leucine and isoleucine, Sachets containing oral powder 36 g, 30 (MSUD Anamix Junior), Oral, MSUD Anamix Junior, Nutricia Australia Pty Limited</v>
      </c>
      <c r="EJ41" t="str">
        <v>Desvenlafaxine, Tablet (extended release) 100 mg (as succinate), Oral, Pristiq, Pfizer Australia Pty Ltd</v>
      </c>
      <c r="EL41" t="str">
        <v>Everolimus, Tablet 0.75 mg, Oral, Everocan, Pharmacor Pty Limited</v>
      </c>
      <c r="ET41" t="str">
        <v>Pirfenidone, Tablet 801mg, Oral, Esbriet, Roche Products Pty Ltd</v>
      </c>
      <c r="EU41" t="str">
        <v>Atomoxetine, Capsule 100 mg (as hydrochloride), Oral, Atomoxetine Sandoz, Sandoz Pty Ltd</v>
      </c>
      <c r="EV41" t="str">
        <v>Dupilumab, Injection 200 mg in 1.14 mL single dose pre-filled syringe, Injection, Dupixent, sanofi-aventis Australia Pty Ltd</v>
      </c>
      <c r="FC41" t="str">
        <v>Dressing-gelling fibre, Dressings, non-woven, gelling fibre 15 cm x 15 cm, 5, For External Use, Durafiber 66800561, Smith &amp; Nephew Pty Limited</v>
      </c>
      <c r="FL41" t="str">
        <v>Risperidone, Tablet 0.5 mg, Oral, Rispernia, Strides Pharma Science Pty Ltd</v>
      </c>
      <c r="FM41" t="str">
        <v>Lurasidone, Tablet containing lurasidone hydrochloride 80 mg, Oral, LURASIDONE SUN, Sun Pharma ANZ Pty Ltd</v>
      </c>
      <c r="FT41" t="str">
        <v>Fremanezumab, Solution for injection 225 mg in 1.5 mL single dose pre-filled syringe, Injection, Ajovy, Teva Pharma Australia Pty Ltd</v>
      </c>
      <c r="GC41" t="str">
        <v>Trandolapril with verapamil, Tablet containing trandolapril 2 mg with verapamil hydrochloride 180 mg (sustained release), Oral, Tarka 2/180, Viatris Pty Ltd</v>
      </c>
      <c r="GF41" t="str">
        <v>Arginine with carbohydrate, Sachets of oral powder 7.6 g containing 5 g arginine, 30 (Arginine 5000), Oral, Arginine 5000, Vitaflo Australia Pty Limited</v>
      </c>
      <c r="GG41" t="str">
        <v>Candesartan, Tablet containing candesartan cilexetil 32 mg, Oral, CANDESARTAN-WGR, WAGNER PHARMACEUTICALS PTY LTD</v>
      </c>
    </row>
    <row r="42" spans="1:189" ht="159.5" x14ac:dyDescent="0.35">
      <c r="A42" s="99" t="s">
        <v>389</v>
      </c>
      <c r="B42" s="99" t="s">
        <v>390</v>
      </c>
      <c r="C42" s="99" t="s">
        <v>387</v>
      </c>
      <c r="D42" s="99" t="s">
        <v>391</v>
      </c>
      <c r="E42" s="99" t="s">
        <v>152</v>
      </c>
      <c r="F42" s="99" t="str">
        <v>BSN medical (Aust.) Pty Ltd</v>
      </c>
      <c r="G42" s="99" t="s">
        <v>190</v>
      </c>
      <c r="H42" s="99" t="str">
        <f t="shared" si="0"/>
        <v>Aclidinium with formoterol, Powder for oral inhalation in breath actuated device containing aclidinium 340 micrograms (as bromide) with formoterol fumarate dihydrate 12 micrograms per dose, 60 doses, Inhalation by Mouth, Brimica Genuair, A.Menarini Australia Pty Limited</v>
      </c>
      <c r="M42" t="str">
        <v>Ritonavir, Tablet 100 mg, Oral, Norvir, AbbVie Pty Ltd</v>
      </c>
      <c r="P42" t="str">
        <v>Sorbitol with sodium citrate dihydrate and sodium lauryl sulfoacetate, Enemas 3.125 g-450 mg-45 mg in 5 mL, 12, Rectal, Micolette, AFT Pharmaceuticals (AU) Pty Ltd</v>
      </c>
      <c r="S42" t="str">
        <v>Amlodipine with atorvastatin, Tablet 10 mg amlodipine (as besilate) with 10 mg atorvastatin (as calcium), Oral, Cadivast 10/10, Alphapharm Pty Ltd</v>
      </c>
      <c r="W42" t="str">
        <v>Moclobemide, Tablet 300 mg, Oral, Moclobemide AN, Amneal Pharmaceuticals Pty Ltd</v>
      </c>
      <c r="Y42" t="str">
        <v>Amoxicillin, Capsule 250 mg (as trihydrate), Oral, APO-Amoxycillin, Apotex Pty Ltd</v>
      </c>
      <c r="Z42" t="str">
        <v>Glimepiride, Tablet 1 mg, Oral, ARX-GLIMEPIRIDE, Arrotex Pharmaceuticals Pty Ltd</v>
      </c>
      <c r="AA42" t="str">
        <v>Bosentan, Tablet 125 mg (as monohydrate), Oral, BOSLEER, Arrow Pharma Pty Ltd</v>
      </c>
      <c r="AC42" t="str">
        <v>Carmellose sodium with pectin and gelatin, Paste 167 mg-167 mg-167 mg per g (16.7%-16.7%- 16.7%), 5 g, Oral/Application, Orabase, Aspen Pharmacare Australia Pty Limited</v>
      </c>
      <c r="AE42" t="str">
        <v>Formoterol, Powder for oral inhalation in breath actuated device containing formoterol fumarate dihydrate 12 micrograms per dose, 60 doses, Inhalation by Mouth, Oxis Turbuhaler, AstraZeneca Pty Ltd</v>
      </c>
      <c r="AG42" t="str">
        <v>Furosemide, Tablet 40 mg, Oral, NOUMED FUROSEMIDE, Avallon Pharmaceuticals Pty Limited</v>
      </c>
      <c r="AK42" t="str">
        <v>Sorafenib, Tablet 200 mg (as tosilate), Oral, Nexavar, Bayer Australia Ltd</v>
      </c>
      <c r="AT42" t="str">
        <v>Pramipexole, Tablet containing pramipexole dihydrochloride monohydrate 250 micrograms, Oral, Sifrol, Boehringer Ingelheim Pty Ltd</v>
      </c>
      <c r="BF42" t="str">
        <v>Fluticasone propionate, Pressurised inhalation containing fluticasone propionate 125 micrograms per dose, 120 doses (CFC-free formulation), Inhalation by Mouth, Fluticasone Cipla Inhaler, Cipla Australia Pty Ltd</v>
      </c>
      <c r="BG42" t="str">
        <v>Lisinopril, Tablet 5 mg, Oral, Zestril, Clinect Pty Ltd</v>
      </c>
      <c r="BQ42" t="str">
        <v>Pregabalin, Capsule 75 mg, Oral, PREGABALIN-DRLA, Dr Reddy's Laboratories (Australia) Pty Ltd</v>
      </c>
      <c r="BU42" t="str">
        <v>Tadalafil, Tablet 20 mg, Oral, Cialis, Eli Lilly Australia Pty Ltd</v>
      </c>
      <c r="CD42" t="str">
        <v>Clotrimazole, Vaginal cream 100 mg per 5 g (2%), 20 g, Application, Pharmacy Action FemCream 3 Day Cream, Generic Health Pty Ltd</v>
      </c>
      <c r="CF42" t="str">
        <v>Umeclidinium, Powder for oral inhalation in breath actuated device 62.5 micrograms (as bromide) per dose, 30 doses, Inhalation by Mouth, Incruse Ellipta, GlaxoSmithKline Australia Pty Ltd</v>
      </c>
      <c r="CO42" t="str">
        <v>Golimumab, Injection 50 mg in 0.5 mL single use pre-filled pen, Injection, Simponi, Janssen-Cilag Pty Ltd</v>
      </c>
      <c r="CT42" t="str">
        <v>Morphine, Injection containing morphine hydrochloride trihydrate 10 mg in 1 mL, Injection, Morphine Juno, Juno Pharmaceuticals Pty Ltd</v>
      </c>
      <c r="DP42" t="str">
        <v>Dressing-foam-heavy exudate, Dressings 5 cm x 5 cm, 5, For External Use, Mepilex XT 211015, Molnlycke Health Care Pty Ltd</v>
      </c>
      <c r="DR42" t="str">
        <v>Morphine, Tablet containing morphine sulfate pentahydrate 15 mg (controlled release), Oral, MS Contin, Mundipharma Pty Limited</v>
      </c>
      <c r="DW42" t="str">
        <v>Betaxolol, Eye drops, solution, 5 mg (as hydrochloride) per mL, 5 mL, Application to the Eye, BetoQuin, Novartis Pharmaceuticals Australia Pty Limited</v>
      </c>
      <c r="DY42" t="str">
        <v>Amino acid formula with vitamins and minerals, low phenylalanine and supplemented with docosahexaenoic acid and arachidonic acid, Sachets containing oral powder 12.5 g, 30 (PKU Anamix First Spoon), Oral, PKU Anamix First Spoon, Nutricia Australia Pty Limited</v>
      </c>
      <c r="EJ42" t="str">
        <v>Desvenlafaxine, Tablet (extended release) 50 mg (as succinate), Oral, Pristiq, Pfizer Australia Pty Ltd</v>
      </c>
      <c r="EL42" t="str">
        <v>Everolimus, Tablet 1 mg, Oral, Everocan, Pharmacor Pty Limited</v>
      </c>
      <c r="ET42" t="str">
        <v>Risdiplam, Powder for oral solution 750 micrograms per mL, 80 mL, Oral, Evrysdi, Roche Products Pty Ltd</v>
      </c>
      <c r="EU42" t="str">
        <v>Atomoxetine, Capsule 18 mg (as hydrochloride), Oral, Atomoxetine Sandoz, Sandoz Pty Ltd</v>
      </c>
      <c r="EV42" t="str">
        <v>Dupilumab, Injection 300 mg in 2 mL single dose pre-filled syringe, Injection, Dupixent, sanofi-aventis Australia Pty Ltd</v>
      </c>
      <c r="FC42" t="str">
        <v>Dressing-gelling fibre, Dressings, non-woven, gelling fibre 2 cm x 45 cm rope, 5, For External Use, Durafiber 66800563, Smith &amp; Nephew Pty Limited</v>
      </c>
      <c r="FL42" t="str">
        <v>Risperidone, Tablet 1 mg, Oral, Rispernia, Strides Pharma Science Pty Ltd</v>
      </c>
      <c r="FM42" t="str">
        <v>Mesalazine, Tablet 1.2 g (prolonged release), Oral, MESALZ, Sun Pharma ANZ Pty Ltd</v>
      </c>
      <c r="FT42" t="str">
        <v>Glatiramer, Injection containing glatiramer acetate 40 mg in 1 mL single dose pre-filled pen, Injection, Copaxone, Teva Pharma Australia Pty Ltd</v>
      </c>
      <c r="GC42" t="str">
        <v>Trandolapril with verapamil, Tablet containing trandolapril 4 mg with verapamil hydrochloride 240 mg (sustained release), Oral, Tarka 4/240, Viatris Pty Ltd</v>
      </c>
      <c r="GF42" t="str">
        <v>Carbohydrate, fat, vitamins, minerals and trace elements and supplemented with arachidonic acid and docosahexaenoic acid, Sachets containing oral powder 43 g, 30 (basecal 200), Oral, basecal 200, Vitaflo Australia Pty Limited</v>
      </c>
      <c r="GG42" t="str">
        <v>Candesartan, Tablet containing candesartan cilexetil 4 mg, Oral, CANDESARTAN-WGR, WAGNER PHARMACEUTICALS PTY LTD</v>
      </c>
    </row>
    <row r="43" spans="1:189" ht="58" x14ac:dyDescent="0.35">
      <c r="A43" s="99" t="s">
        <v>392</v>
      </c>
      <c r="B43" s="99" t="s">
        <v>393</v>
      </c>
      <c r="C43" s="99" t="s">
        <v>336</v>
      </c>
      <c r="D43" s="99" t="s">
        <v>394</v>
      </c>
      <c r="E43" s="99" t="s">
        <v>154</v>
      </c>
      <c r="F43" s="99" t="str">
        <v>BTC Speciality Health Pty Ltd</v>
      </c>
      <c r="G43" s="99" t="s">
        <v>191</v>
      </c>
      <c r="H43" s="99" t="str">
        <f t="shared" si="0"/>
        <v>Adalimumab, Injection 20 mg in 0.2 mL pre-filled syringe, Injection, Humira, AbbVie Pty Ltd</v>
      </c>
      <c r="M43" t="str">
        <v>Upadacitinib, Tablet 15 mg, Oral, Rinvoq, AbbVie Pty Ltd</v>
      </c>
      <c r="P43" t="str">
        <v>Sorbitol with sodium citrate dihydrate and sodium lauryl sulfoacetate, Enemas 3.125 g-450 mg-45 mg in 5 mL, 4, Rectal, Micolette, AFT Pharmaceuticals (AU) Pty Ltd</v>
      </c>
      <c r="S43" t="str">
        <v>Amlodipine with atorvastatin, Tablet 10 mg amlodipine (as besilate) with 20 mg atorvastatin (as calcium), Oral, Cadivast 10/20, Alphapharm Pty Ltd</v>
      </c>
      <c r="W43" t="str">
        <v>Ondansetron, Tablet (orally disintegrating) 4 mg, Oral, Ondansetron AN ODT, Amneal Pharmaceuticals Pty Ltd</v>
      </c>
      <c r="Y43" t="str">
        <v>Amoxicillin, Capsule 500 mg (as trihydrate), Oral, APO-Amoxycillin, Apotex Pty Ltd</v>
      </c>
      <c r="Z43" t="str">
        <v>Glimepiride, Tablet 2 mg, Oral, ARX-GLIMEPIRIDE, Arrotex Pharmaceuticals Pty Ltd</v>
      </c>
      <c r="AA43" t="str">
        <v>Bosentan, Tablet 62.5 mg (as monohydrate), Oral, BOSLEER, Arrow Pharma Pty Ltd</v>
      </c>
      <c r="AC43" t="str">
        <v>Cefalexin, Capsule 250 mg (as monohydrate), Oral, Keflex, Aspen Pharmacare Australia Pty Limited</v>
      </c>
      <c r="AE43" t="str">
        <v>Formoterol, Powder for oral inhalation in breath actuated device containing formoterol fumarate dihydrate 6 micrograms per dose, 60 doses, Inhalation by Mouth, Oxis Turbuhaler, AstraZeneca Pty Ltd</v>
      </c>
      <c r="AG43" t="str">
        <v>Irbesartan, Tablet 150 mg, Oral, Noumed Irbesartan, Avallon Pharmaceuticals Pty Limited</v>
      </c>
      <c r="AK43" t="str">
        <v>Testosterone, I.M. injection containing testosterone undecanoate 1,000 mg in 4 mL, Injection, Reandron 1000, Bayer Australia Ltd</v>
      </c>
      <c r="AT43" t="str">
        <v>Telmisartan with amlodipine, Tablet 40 mg-10 mg (as besilate), Oral, Pritor/Amlodipine, Boehringer Ingelheim Pty Ltd</v>
      </c>
      <c r="BF43" t="str">
        <v>Fluticasone propionate, Pressurised inhalation containing fluticasone propionate 250 micrograms per dose, 120 doses (CFC-free formulation), Inhalation by Mouth, Fluticasone Cipla Inhaler, Cipla Australia Pty Ltd</v>
      </c>
      <c r="BG43" t="str">
        <v>Midazolam, Oromucosal solution (as maleate) 10 mg in 1 mL single use pre-filled oral syringe, Buccal, Zyamis, Clinect Pty Ltd</v>
      </c>
      <c r="BQ43" t="str">
        <v>Telmisartan, Tablet 40 mg, Oral, Telmisartan-DRLA, Dr Reddy's Laboratories (Australia) Pty Ltd</v>
      </c>
      <c r="CD43" t="str">
        <v>Clotrimazole, Vaginal cream 50 mg per 5 g (1%), 35 g, Application, Pharmacy Action FemCream, Generic Health Pty Ltd</v>
      </c>
      <c r="CO43" t="str">
        <v>Golimumab, Injection 50 mg in 0.5 mL single use pre-filled syringe, Injection, Simponi, Janssen-Cilag Pty Ltd</v>
      </c>
      <c r="CT43" t="str">
        <v>Morphine, Injection containing morphine hydrochloride trihydrate 100 mg in 5 mL, Injection, Morphine Juno, Juno Pharmaceuticals Pty Ltd</v>
      </c>
      <c r="DP43" t="str">
        <v>Dressing-gelling fibre, Dressings, non-woven, 1 cm x 45 cm, 5, For External Use, Exufiber 709908, Molnlycke Health Care Pty Ltd</v>
      </c>
      <c r="DR43" t="str">
        <v>Morphine, Tablet containing morphine sulfate pentahydrate 20 mg, Oral, Sevredol, Mundipharma Pty Limited</v>
      </c>
      <c r="DW43" t="str">
        <v>Brinzolamide with brimonidine, Eye drops 10 mg brinzolamide with 2 mg brimonidine tartrate per mL, 5 mL, Application to the Eye, Simbrinza 1%/0.2%, Novartis Pharmaceuticals Australia Pty Limited</v>
      </c>
      <c r="DY43" t="str">
        <v>Amino acid formula with vitamins, minerals and long chain polyunsaturated fatty acids without phenylalanine, Oral powder 400 g (PKU Anamix infant), Oral, PKU Anamix infant, Nutricia Australia Pty Limited</v>
      </c>
      <c r="EJ43" t="str">
        <v>Docetaxel, Solution concentrate for I.V. infusion 160 mg in 16 mL, Injection, DBL Docetaxel Concentrated Injection, Pfizer Australia Pty Ltd</v>
      </c>
      <c r="EL43" t="str">
        <v>Ezetimibe and rosuvastatin, Pack containing 30 tablets ezetimibe 10 mg and 30 tablets rosuvastatin 10 mg (as calcium), Oral, Pharmacor Ezetimibe Rosuvastatin Composite Pack, Pharmacor Pty Limited</v>
      </c>
      <c r="ET43" t="str">
        <v>Saquinavir, Tablet 500 mg (as mesilate), Oral, Invirase, Roche Products Pty Ltd</v>
      </c>
      <c r="EU43" t="str">
        <v>Atomoxetine, Capsule 25 mg (as hydrochloride), Oral, Atomoxetine Sandoz, Sandoz Pty Ltd</v>
      </c>
      <c r="EV43" t="str">
        <v>Enoxaparin, Injection containing enoxaparin sodium 100 mg (10,000 I.U. anti-Xa) in 1 mL pre-filled syringe, Injection, Clexane Safety-Lock, sanofi-aventis Australia Pty Ltd</v>
      </c>
      <c r="FC43" t="str">
        <v>Dressing-hydroactive (superficial wound-light exudate), Dressings 10 cm x 10 cm, 5, For External Use, Allevyn Thin 66047578, Smith &amp; Nephew Pty Limited</v>
      </c>
      <c r="FL43" t="str">
        <v>Risperidone, Tablet 2 mg, Oral, Rispernia, Strides Pharma Science Pty Ltd</v>
      </c>
      <c r="FM43" t="str">
        <v>Octreotide, Injection 100 micrograms (as acetate) in 1 mL, Injection, Octreotide (SUN), Sun Pharma ANZ Pty Ltd</v>
      </c>
      <c r="FT43" t="str">
        <v>Glatiramer, Injection containing glatiramer acetate 40 mg in 1 mL single dose pre-filled syringe, Injection, Copaxone, Teva Pharma Australia Pty Ltd</v>
      </c>
      <c r="GC43" t="str">
        <v>Trandolapril, Capsule 1 mg, Oral, Gopten, Viatris Pty Ltd</v>
      </c>
      <c r="GF43" t="str">
        <v>Citrulline with carbohydrate, Sachets of oral powder 4 g containing 1 g citrulline, 30 (Citrulline 1000), Oral, Citrulline 1000, Vitaflo Australia Pty Limited</v>
      </c>
      <c r="GG43" t="str">
        <v>Candesartan, Tablet containing candesartan cilexetil 8 mg, Oral, CANDESARTAN-WGR, WAGNER PHARMACEUTICALS PTY LTD</v>
      </c>
    </row>
    <row r="44" spans="1:189" ht="58" x14ac:dyDescent="0.35">
      <c r="A44" s="99" t="s">
        <v>392</v>
      </c>
      <c r="B44" s="99" t="s">
        <v>395</v>
      </c>
      <c r="C44" s="99" t="s">
        <v>336</v>
      </c>
      <c r="D44" s="99" t="s">
        <v>396</v>
      </c>
      <c r="E44" s="99" t="s">
        <v>166</v>
      </c>
      <c r="F44" s="99" t="str">
        <v>Camurus Pty Ltd</v>
      </c>
      <c r="G44" s="99" t="s">
        <v>192</v>
      </c>
      <c r="H44" s="99" t="str">
        <f t="shared" si="0"/>
        <v>Adalimumab, Injection 20 mg in 0.4 mL pre-filled syringe, Injection, Amgevita, Arrotex Pharmaceuticals Pty Ltd</v>
      </c>
      <c r="M44" t="str">
        <v>Upadacitinib, Tablet 30 mg, Oral, Rinvoq, AbbVie Pty Ltd</v>
      </c>
      <c r="P44" t="str">
        <v>Tropisetron, I.V. injection 5 mg (as hydrochloride) in 5 mL, Injection, Tropisetron-AFT, AFT Pharmaceuticals (AU) Pty Ltd</v>
      </c>
      <c r="S44" t="str">
        <v>Amlodipine with atorvastatin, Tablet 10 mg amlodipine (as besilate) with 40 mg atorvastatin (as calcium), Oral, Cadivast 10/40, Alphapharm Pty Ltd</v>
      </c>
      <c r="W44" t="str">
        <v>Ondansetron, Tablet (orally disintegrating) 8 mg, Oral, Ondansetron AN ODT, Amneal Pharmaceuticals Pty Ltd</v>
      </c>
      <c r="Y44" t="str">
        <v>Amoxicillin, Powder for oral suspension 125 mg (as trihydrate) per 5 mL, 100 mL, Oral, APO-Amoxycillin, Apotex Pty Ltd</v>
      </c>
      <c r="Z44" t="str">
        <v>Glimepiride, Tablet 3 mg, Oral, ARX-GLIMEPIRIDE, Arrotex Pharmaceuticals Pty Ltd</v>
      </c>
      <c r="AA44" t="str">
        <v>Calcitriol, Capsule 0.25 microgram, Oral, Kosteo, Arrow Pharma Pty Ltd</v>
      </c>
      <c r="AC44" t="str">
        <v>Cefalexin, Capsule 500 mg (as monohydrate), Oral, Keflex, Aspen Pharmacare Australia Pty Limited</v>
      </c>
      <c r="AE44" t="str">
        <v>Gefitinib, Tablet 250 mg, Oral, Iressa, AstraZeneca Pty Ltd</v>
      </c>
      <c r="AG44" t="str">
        <v>Irbesartan, Tablet 300 mg, Oral, Noumed Irbesartan, Avallon Pharmaceuticals Pty Limited</v>
      </c>
      <c r="AK44" t="str">
        <v>Tolnaftate, Spray aerosol 0.7 mg per g (0.07%), 100 g, Application, Tinaderm, Bayer Australia Ltd</v>
      </c>
      <c r="AT44" t="str">
        <v>Telmisartan with amlodipine, Tablet 40 mg-10 mg (as besilate), Oral, Twynsta, Boehringer Ingelheim Pty Ltd</v>
      </c>
      <c r="BF44" t="str">
        <v>Gefitinib, Tablet 250 mg, Oral, Cipla Gefitinib, Cipla Australia Pty Ltd</v>
      </c>
      <c r="BG44" t="str">
        <v>Midazolam, Oromucosal solution (as maleate) 5 mg in 0.5 mL single use pre-filled oral syringe, Buccal, Zyamis, Clinect Pty Ltd</v>
      </c>
      <c r="BQ44" t="str">
        <v>Telmisartan, Tablet 80 mg, Oral, Telmisartan-DRLA, Dr Reddy's Laboratories (Australia) Pty Ltd</v>
      </c>
      <c r="CD44" t="str">
        <v>Codeine with paracetamol, Tablet containing codeine phosphate hemihydrate 30 mg with paracetamol 500 mg, Oral, Paracetamol/Codeine GH 500/30, Generic Health Pty Ltd</v>
      </c>
      <c r="CO44" t="str">
        <v>Guselkumab, Injection 100 mg in 1 mL single use pre-filled pen, Injection, Tremfya, Janssen-Cilag Pty Ltd</v>
      </c>
      <c r="CT44" t="str">
        <v>Morphine, Injection containing morphine hydrochloride trihydrate 20 mg in 1 mL, Injection, Morphine Juno, Juno Pharmaceuticals Pty Ltd</v>
      </c>
      <c r="DP44" t="str">
        <v>Dressing-gelling fibre, Dressings, non-woven, 10 cm x 10 cm, 10, For External Use, Exufiber 709901, Molnlycke Health Care Pty Ltd</v>
      </c>
      <c r="DR44" t="str">
        <v>Morphine, Tablet containing morphine sulfate pentahydrate 200 mg (controlled release), Oral, MS Contin, Mundipharma Pty Limited</v>
      </c>
      <c r="DW44" t="str">
        <v>Brinzolamide with timolol, Eye drops 10 mg brinzolamide with timolol 5 mg (as maleate) per mL, 5 mL, Application to the Eye, Azarga, Novartis Pharmaceuticals Australia Pty Limited</v>
      </c>
      <c r="DY44" t="str">
        <v>Amino acid formula without phenylalanine, Tablets 1 g, 75 (Phlexy-10), Oral, Phlexy-10, Nutricia Australia Pty Limited</v>
      </c>
      <c r="EJ44" t="str">
        <v>Docetaxel, Solution concentrate for I.V. infusion 80 mg in 8 mL, Injection, DBL Docetaxel Concentrated Injection, Pfizer Australia Pty Ltd</v>
      </c>
      <c r="EL44" t="str">
        <v>Ezetimibe and rosuvastatin, Pack containing 30 tablets ezetimibe 10 mg and 30 tablets rosuvastatin 20 mg (as calcium), Oral, Pharmacor Ezetimibe Rosuvastatin Composite Pack, Pharmacor Pty Limited</v>
      </c>
      <c r="ET44" t="str">
        <v>Tocilizumab, Concentrate for injection 200 mg in 10 mL, Injection, Actemra, Roche Products Pty Ltd</v>
      </c>
      <c r="EU44" t="str">
        <v>Atomoxetine, Capsule 40 mg (as hydrochloride), Oral, Atomoxetine Sandoz, Sandoz Pty Ltd</v>
      </c>
      <c r="EV44" t="str">
        <v>Enoxaparin, Injection containing enoxaparin sodium 120 mg (12,000 I.U. anti-Xa) in 0.8 mL pre-filled syringe, Injection, Clexane Forte Safety-Lock, sanofi-aventis Australia Pty Ltd</v>
      </c>
      <c r="FC44" t="str">
        <v>Dressing-hydroactive (superficial wound-light exudate), Dressings 5 cm x 6 cm, 10, For External Use, Allevyn Thin 66047576, Smith &amp; Nephew Pty Limited</v>
      </c>
      <c r="FL44" t="str">
        <v>Risperidone, Tablet 3 mg, Oral, Rispernia, Strides Pharma Science Pty Ltd</v>
      </c>
      <c r="FM44" t="str">
        <v>Octreotide, Injection 50 micrograms (as acetate) in 1 mL, Injection, Octreotide (SUN), Sun Pharma ANZ Pty Ltd</v>
      </c>
      <c r="FT44" t="str">
        <v>Glatiramer, Injection containing glatiramer acetate 40 mg in 1 mL single dose pre-filled syringe, Injection, GLATIRAMER ACETATE-TEVA, Teva Pharma Australia Pty Ltd</v>
      </c>
      <c r="GC44" t="str">
        <v>Trandolapril, Capsule 2 mg, Oral, Gopten, Viatris Pty Ltd</v>
      </c>
      <c r="GF44" t="str">
        <v>Essential amino acids formula with vitamins and minerals, Sachets containing oral powder 12.5 g, 30 (EAA Supplement), Oral, EAA Supplement, Vitaflo Australia Pty Limited</v>
      </c>
      <c r="GG44" t="str">
        <v>Carvedilol, Tablet 12.5 mg, Oral, CARVEDILOL-WGR, WAGNER PHARMACEUTICALS PTY LTD</v>
      </c>
    </row>
    <row r="45" spans="1:189" ht="58" x14ac:dyDescent="0.35">
      <c r="A45" s="99" t="s">
        <v>392</v>
      </c>
      <c r="B45" s="99" t="s">
        <v>397</v>
      </c>
      <c r="C45" s="99" t="s">
        <v>336</v>
      </c>
      <c r="D45" s="99" t="s">
        <v>394</v>
      </c>
      <c r="E45" s="99" t="s">
        <v>154</v>
      </c>
      <c r="F45" s="99" t="str">
        <v>Care Pharmaceuticals Pty Limited</v>
      </c>
      <c r="G45" s="99" t="s">
        <v>193</v>
      </c>
      <c r="H45" s="99" t="str">
        <f t="shared" si="0"/>
        <v>Adalimumab, Injection 40 mg in 0.4 mL pre-filled pen, Injection, Humira, AbbVie Pty Ltd</v>
      </c>
      <c r="M45" t="str">
        <v>Upadacitinib, Tablet 45 mg, Oral, Rinvoq, AbbVie Pty Ltd</v>
      </c>
      <c r="S45" t="str">
        <v>Amlodipine with atorvastatin, Tablet 10 mg amlodipine (as besilate) with 80 mg atorvastatin (as calcium), Oral, Cadivast 10/80, Alphapharm Pty Ltd</v>
      </c>
      <c r="W45" t="str">
        <v>Ondansetron, Tablet 4 mg (as hydrochloride dihydrate), Oral, Ondansetron AN, Amneal Pharmaceuticals Pty Ltd</v>
      </c>
      <c r="Y45" t="str">
        <v>Amoxicillin, Powder for oral suspension 250 mg (as trihydrate) per 5 mL, 100 mL, Oral, APO-Amoxycillin, Apotex Pty Ltd</v>
      </c>
      <c r="Z45" t="str">
        <v>Glimepiride, Tablet 4 mg, Oral, ARX-GLIMEPIRIDE, Arrotex Pharmaceuticals Pty Ltd</v>
      </c>
      <c r="AA45" t="str">
        <v>Candesartan with hydrochlorothiazide, Tablet containing candesartan cilexetil 16 mg with hydrochlorothiazide 12.5 mg, Oral, CANDESAN COMBI 16/12.5, Arrow Pharma Pty Ltd</v>
      </c>
      <c r="AC45" t="str">
        <v>Cefalexin, Granules for oral suspension 125 mg (as monohydrate) per 5 mL, 100 mL, Oral, Keflex, Aspen Pharmacare Australia Pty Limited</v>
      </c>
      <c r="AE45" t="str">
        <v>Goserelin and bicalutamide, Pack containing 1 subcutaneous implant containing goserelin 10.8 mg (as acetate) in pre-filled injection syringe and 28 tablets bicalutamide 50 mg, Implantation/Oral, ZolaCos CP 10.8/50(28), AstraZeneca Pty Ltd</v>
      </c>
      <c r="AG45" t="str">
        <v>Irbesartan, Tablet 75 mg, Oral, Noumed Irbesartan, Avallon Pharmaceuticals Pty Limited</v>
      </c>
      <c r="AK45" t="str">
        <v>Vericiguat, Tablet 10 mg, Oral, Verquvo, Bayer Australia Ltd</v>
      </c>
      <c r="AT45" t="str">
        <v>Telmisartan with amlodipine, Tablet 40 mg-5 mg (as besilate), Oral, Pritor/Amlodipine, Boehringer Ingelheim Pty Ltd</v>
      </c>
      <c r="BF45" t="str">
        <v>Icatibant, Injection 30 mg (as acetate) in 3 mL single use pre-filled syringe, Injection, Cipla Icatibant, Cipla Australia Pty Ltd</v>
      </c>
      <c r="BG45" t="str">
        <v>Midazolam, Oromucosal solution (as maleate) 7.5 mg in 0.75 mL single use pre-filled oral syringe, Buccal, Zyamis, Clinect Pty Ltd</v>
      </c>
      <c r="BQ45" t="str">
        <v>Terbinafine, Tablet 250 mg (as hydrochloride), Oral, Terbinafine-DRLA, Dr Reddy's Laboratories (Australia) Pty Ltd</v>
      </c>
      <c r="CD45" t="str">
        <v>Desvenlafaxine, Tablet (modified release) 100 mg (as benzoate), Oral, Desvenlafaxine GH XR, Generic Health Pty Ltd</v>
      </c>
      <c r="CO45" t="str">
        <v>Guselkumab, Injection 100 mg in 1 mL single use pre-filled syringe, Injection, Tremfya, Janssen-Cilag Pty Ltd</v>
      </c>
      <c r="CT45" t="str">
        <v>Morphine, Injection containing morphine hydrochloride trihydrate 50 mg in 5 mL, Injection, Morphine Juno, Juno Pharmaceuticals Pty Ltd</v>
      </c>
      <c r="DP45" t="str">
        <v>Dressing-gelling fibre, Dressings, non-woven, 15 cm x 15 cm, 10, For External Use, Exufiber 709903, Molnlycke Health Care Pty Ltd</v>
      </c>
      <c r="DR45" t="str">
        <v>Morphine, Tablet containing morphine sulfate pentahydrate 30 mg (controlled release), Oral, MS Contin, Mundipharma Pty Limited</v>
      </c>
      <c r="DW45" t="str">
        <v>Brinzolamide, Eye drops 10 mg per mL, 5 mL, Application to the Eye, Azopt, Novartis Pharmaceuticals Australia Pty Limited</v>
      </c>
      <c r="DY45" t="str">
        <v>Amino acid synthetic formula supplemented with long chain polyunsaturated fatty acids and medium chain triglycerides, Oral powder 400 g (Neocate Gold), Oral, Neocate Gold, Nutricia Australia Pty Limited</v>
      </c>
      <c r="EJ45" t="str">
        <v>Donepezil, Tablet containing donepezil hydrochloride 10 mg, Oral, Aricept, Pfizer Australia Pty Ltd</v>
      </c>
      <c r="EL45" t="str">
        <v>Ezetimibe and rosuvastatin, Pack containing 30 tablets ezetimibe 10 mg and 30 tablets rosuvastatin 40 mg (as calcium), Oral, Pharmacor Ezetimibe Rosuvastatin Composite Pack, Pharmacor Pty Limited</v>
      </c>
      <c r="ET45" t="str">
        <v>Tocilizumab, Concentrate for injection 400 mg in 20 mL, Injection, Actemra, Roche Products Pty Ltd</v>
      </c>
      <c r="EU45" t="str">
        <v>Atomoxetine, Capsule 60 mg (as hydrochloride), Oral, Atomoxetine Sandoz, Sandoz Pty Ltd</v>
      </c>
      <c r="EV45" t="str">
        <v>Enoxaparin, Injection containing enoxaparin sodium 150 mg (15,000 I.U. anti-Xa) in 1 mL pre-filled syringe, Injection, Clexane Forte Safety-Lock, sanofi-aventis Australia Pty Ltd</v>
      </c>
      <c r="FC45" t="str">
        <v>Dressing-hydroactive (superficial wound-moderate exudate), Dressings 10 cm x 10 cm, 5, For External Use, Cutinova Hydro 66047443, Smith &amp; Nephew Pty Limited</v>
      </c>
      <c r="FL45" t="str">
        <v>Risperidone, Tablet 4 mg, Oral, Rispernia, Strides Pharma Science Pty Ltd</v>
      </c>
      <c r="FM45" t="str">
        <v>Octreotide, Injection 500 micrograms (as acetate) in 1 mL, Injection, Octreotide (SUN), Sun Pharma ANZ Pty Ltd</v>
      </c>
      <c r="FT45" t="str">
        <v>Imatinib, Tablet 100 mg (as mesilate), Oral, Imatinib-Teva, Teva Pharma Australia Pty Ltd</v>
      </c>
      <c r="GC45" t="str">
        <v>Trandolapril, Capsule 4 mg, Oral, Gopten, Viatris Pty Ltd</v>
      </c>
      <c r="GF45" t="str">
        <v>Essential amino acids formula with vitamins and minerals, Sachets containing oral powder 12.5 g, 50 (EAA Supplement), Oral, EAA Supplement, Vitaflo Australia Pty Limited</v>
      </c>
      <c r="GG45" t="str">
        <v>Carvedilol, Tablet 25 mg, Oral, CARVEDILOL-WGR, WAGNER PHARMACEUTICALS PTY LTD</v>
      </c>
    </row>
    <row r="46" spans="1:189" ht="58" x14ac:dyDescent="0.35">
      <c r="A46" s="99" t="s">
        <v>392</v>
      </c>
      <c r="B46" s="99" t="s">
        <v>397</v>
      </c>
      <c r="C46" s="99" t="s">
        <v>336</v>
      </c>
      <c r="D46" s="99" t="s">
        <v>398</v>
      </c>
      <c r="E46" s="99" t="s">
        <v>195</v>
      </c>
      <c r="F46" s="99" t="str">
        <v>Celgene Pty Limited</v>
      </c>
      <c r="G46" s="99" t="s">
        <v>194</v>
      </c>
      <c r="H46" s="99" t="str">
        <f t="shared" si="0"/>
        <v>Adalimumab, Injection 40 mg in 0.4 mL pre-filled pen, Injection, Yuflyma, Celltrion Healthcare Australia Pty Ltd</v>
      </c>
      <c r="M46" t="str">
        <v>Urea, Cream 100 mg per g (10%), 100 g, Application, Aquacare H.P., AbbVie Pty Ltd</v>
      </c>
      <c r="S46" t="str">
        <v>Amlodipine with atorvastatin, Tablet 5 mg amlodipine (as besilate) with 10 mg atorvastatin (as calcium), Oral, Cadivast 5/10, Alphapharm Pty Ltd</v>
      </c>
      <c r="W46" t="str">
        <v>Ondansetron, Tablet 8 mg (as hydrochloride dihydrate), Oral, Ondansetron AN, Amneal Pharmaceuticals Pty Ltd</v>
      </c>
      <c r="Y46" t="str">
        <v>Anastrozole, Tablet 1 mg, Oral, APO-Anastrozole, Apotex Pty Ltd</v>
      </c>
      <c r="Z46" t="str">
        <v>Imatinib, Capsule 100 mg (as mesilate), Oral, ARX-IMATINIB, Arrotex Pharmaceuticals Pty Ltd</v>
      </c>
      <c r="AA46" t="str">
        <v>Candesartan with hydrochlorothiazide, Tablet containing candesartan cilexetil 32 mg with hydrochlorothiazide 12.5 mg, Oral, CANDESAN COMBI 32/12.5, Arrow Pharma Pty Ltd</v>
      </c>
      <c r="AC46" t="str">
        <v>Cefalexin, Granules for oral suspension 250 mg (as monohydrate) per 5 mL, 100 mL, Oral, Keflex, Aspen Pharmacare Australia Pty Limited</v>
      </c>
      <c r="AE46" t="str">
        <v>Goserelin and bicalutamide, Pack containing 1 subcutaneous implant containing goserelin 10.8 mg (as acetate) in pre-filled injection syringe and 84 tablets bicalutamide 50 mg, Implantation/Oral, ZolaCos CP 10.8/50(84), AstraZeneca Pty Ltd</v>
      </c>
      <c r="AG46" t="str">
        <v>Lamotrigine, Tablet 100 mg, Oral, NOUMED LAMOTRIGINE, Avallon Pharmaceuticals Pty Limited</v>
      </c>
      <c r="AK46" t="str">
        <v>Vericiguat, Tablet 2.5 mg, Oral, Verquvo, Bayer Australia Ltd</v>
      </c>
      <c r="AT46" t="str">
        <v>Telmisartan with amlodipine, Tablet 40 mg-5 mg (as besilate), Oral, Twynsta, Boehringer Ingelheim Pty Ltd</v>
      </c>
      <c r="BF46" t="str">
        <v>Imatinib, Capsule 100 mg (as mesilate), Oral, CIPLA IMATINIB ADULT, Cipla Australia Pty Ltd</v>
      </c>
      <c r="BG46" t="str">
        <v>Naproxen, Tablet 1 g (sustained release), Oral, Naprosyn SR1000, Clinect Pty Ltd</v>
      </c>
      <c r="BQ46" t="str">
        <v>Teriflunomide, Tablet 14 mg, Oral, Teriflunomide Dr.Reddy's, Dr Reddy's Laboratories (Australia) Pty Ltd</v>
      </c>
      <c r="CD46" t="str">
        <v>Desvenlafaxine, Tablet (modified release) 50 mg (as benzoate), Oral, Desvenlafaxine GH XR, Generic Health Pty Ltd</v>
      </c>
      <c r="CO46" t="str">
        <v>Haloperidol decanoate, I.M. injection equivalent to 150 mg haloperidol in 3 mL ampoule, Injection, Haldol decanoate, Janssen-Cilag Pty Ltd</v>
      </c>
      <c r="CT46" t="str">
        <v>Naloxone, Injection containing naloxone hydrochloride 400 micrograms in 1 mL ampoule, Injection, Naloxone Juno, Juno Pharmaceuticals Pty Ltd</v>
      </c>
      <c r="DP46" t="str">
        <v>Dressing-gelling fibre, Dressings, non-woven, 2 cm x 45 cm, 5, For External Use, Exufiber 709909, Molnlycke Health Care Pty Ltd</v>
      </c>
      <c r="DR46" t="str">
        <v>Morphine, Tablet containing morphine sulfate pentahydrate 5 mg (controlled release), Oral, MS Contin, Mundipharma Pty Limited</v>
      </c>
      <c r="DW46" t="str">
        <v>Brinzolamide, Eye drops 10 mg per mL, 5 mL, Application to the Eye, BrinzoQuin, Novartis Pharmaceuticals Australia Pty Limited</v>
      </c>
      <c r="DY46" t="str">
        <v>Amino acid synthetic formula supplemented with long chain polyunsaturated fatty acids, Oral powder 400 g (Neocate LCP), Oral, Neocate LCP, Nutricia Australia Pty Limited</v>
      </c>
      <c r="EJ46" t="str">
        <v>Donepezil, Tablet containing donepezil hydrochloride 5 mg, Oral, Aricept, Pfizer Australia Pty Ltd</v>
      </c>
      <c r="EL46" t="str">
        <v>Ezetimibe with simvastatin, Tablet 10 mg-10 mg, Oral, Pharmacor Ezetimibe Simvastatin 10/10, Pharmacor Pty Limited</v>
      </c>
      <c r="ET46" t="str">
        <v>Tocilizumab, Concentrate for injection 80 mg in 4 mL, Injection, Actemra, Roche Products Pty Ltd</v>
      </c>
      <c r="EU46" t="str">
        <v>Atomoxetine, Capsule 80 mg (as hydrochloride), Oral, Atomoxetine Sandoz, Sandoz Pty Ltd</v>
      </c>
      <c r="EV46" t="str">
        <v>Enoxaparin, Injection containing enoxaparin sodium 20 mg (2,000 I.U. anti-Xa) in 0.2 mL pre-filled syringe, Injection, Clexane Safety-Lock, sanofi-aventis Australia Pty Ltd</v>
      </c>
      <c r="FC46" t="str">
        <v>Dressing-hydroactive (superficial wound-moderate exudate), Dressings 5 cm x 6 cm, 10, For External Use, Cutinova Hydro 66047441, Smith &amp; Nephew Pty Limited</v>
      </c>
      <c r="FL46" t="str">
        <v>Valaciclovir, Tablet 500 mg (as hydrochloride), Oral, Shilova 500, Strides Pharma Science Pty Ltd</v>
      </c>
      <c r="FM46" t="str">
        <v>Olanzapine, Tablet 10 mg, Oral, Olanzapine RBX, Sun Pharma ANZ Pty Ltd</v>
      </c>
      <c r="FT46" t="str">
        <v>Imatinib, Tablet 400 mg (as mesilate), Oral, Imatinib-Teva, Teva Pharma Australia Pty Ltd</v>
      </c>
      <c r="GC46" t="str">
        <v>Trandolapril, Capsule 500 micrograms, Oral, Gopten, Viatris Pty Ltd</v>
      </c>
      <c r="GF46" t="str">
        <v>Glycine with carbohydrate, Sachets of oral powder 4 g containing 500 mg glycine, 30 (Glycine500), Oral, Glycine500, Vitaflo Australia Pty Limited</v>
      </c>
      <c r="GG46" t="str">
        <v>Carvedilol, Tablet 6.25 mg, Oral, CARVEDILOL-WGR, WAGNER PHARMACEUTICALS PTY LTD</v>
      </c>
    </row>
    <row r="47" spans="1:189" ht="58" x14ac:dyDescent="0.35">
      <c r="A47" s="99" t="s">
        <v>392</v>
      </c>
      <c r="B47" s="99" t="s">
        <v>399</v>
      </c>
      <c r="C47" s="99" t="s">
        <v>336</v>
      </c>
      <c r="D47" s="99" t="s">
        <v>394</v>
      </c>
      <c r="E47" s="99" t="s">
        <v>154</v>
      </c>
      <c r="F47" s="99" t="str">
        <v>Celltrion Healthcare Australia Pty Ltd</v>
      </c>
      <c r="G47" s="99" t="s">
        <v>195</v>
      </c>
      <c r="H47" s="99" t="str">
        <f t="shared" si="0"/>
        <v>Adalimumab, Injection 40 mg in 0.4 mL pre-filled syringe, Injection, Humira, AbbVie Pty Ltd</v>
      </c>
      <c r="M47" t="str">
        <v>Venetoclax, Pack containing 14 tablets venetoclax 10 mg and 7 tablets venetoclax 50 mg and 7 tablets venetoclax 100 mg and 14  tablets venetoclax 100 mg, Oral, Venclexta, AbbVie Pty Ltd</v>
      </c>
      <c r="S47" t="str">
        <v>Amlodipine with atorvastatin, Tablet 5 mg amlodipine (as besilate) with 20 mg atorvastatin (as calcium), Oral, Cadivast 5/20, Alphapharm Pty Ltd</v>
      </c>
      <c r="W47" t="str">
        <v>Pantoprazole, Tablet (enteric coated) 40 mg (as sodium sesquihydrate), Oral, Pantoprazole AN, Amneal Pharmaceuticals Pty Ltd</v>
      </c>
      <c r="Y47" t="str">
        <v>Aprepitant, Capsule 165 mg, Oral, Aprepitant APOTEX, Apotex Pty Ltd</v>
      </c>
      <c r="Z47" t="str">
        <v>Lacosamide, Tablet 100 mg, Oral, Lacosamide ARX, Arrotex Pharmaceuticals Pty Ltd</v>
      </c>
      <c r="AA47" t="str">
        <v>Candesartan with hydrochlorothiazide, Tablet containing candesartan cilexetil 32 mg with hydrochlorothiazide 25 mg, Oral, CANDESAN COMBI 32/25, Arrow Pharma Pty Ltd</v>
      </c>
      <c r="AC47" t="str">
        <v>Cefuroxime, Powder for oral suspension 125 mg (as axetil) per 5 mL, 100 mL, Oral, Zinnat, Aspen Pharmacare Australia Pty Limited</v>
      </c>
      <c r="AE47" t="str">
        <v>Goserelin and bicalutamide, Pack containing 1 subcutaneous implant containing goserelin 3.6 mg (as acetate) in pre-filled injection syringe and 28 tablets bicalutamide 50 mg, Implantation/Oral, ZolaCos CP 3.6/50, AstraZeneca Pty Ltd</v>
      </c>
      <c r="AG47" t="str">
        <v>Lamotrigine, Tablet 200 mg, Oral, NOUMED LAMOTRIGINE, Avallon Pharmaceuticals Pty Limited</v>
      </c>
      <c r="AK47" t="str">
        <v>Vericiguat, Tablet 5 mg, Oral, Verquvo, Bayer Australia Ltd</v>
      </c>
      <c r="AT47" t="str">
        <v>Telmisartan with amlodipine, Tablet 80 mg-10 mg (as besilate), Oral, Pritor/Amlodipine, Boehringer Ingelheim Pty Ltd</v>
      </c>
      <c r="BF47" t="str">
        <v>Imatinib, Capsule 400 mg (as mesilate), Oral, CIPLA IMATINIB ADULT, Cipla Australia Pty Ltd</v>
      </c>
      <c r="BG47" t="str">
        <v>Naproxen, Tablet 1 g (sustained release), Oral, Proxen SR 1000, Clinect Pty Ltd</v>
      </c>
      <c r="BQ47" t="str">
        <v>Trientine, Capsule containing trientine dihydrochloride 250 mg (equivalent to 166.7 mg trientine), Oral, Trientine Dr. Reddy's, Dr Reddy's Laboratories (Australia) Pty Ltd</v>
      </c>
      <c r="CD47" t="str">
        <v>Docusate with sennoside B, Tablet containing docusate sodium 50 mg with sennoside B 8 mg, Oral, Pharmacy Action Colox-Senna, Generic Health Pty Ltd</v>
      </c>
      <c r="CO47" t="str">
        <v>Haloperidol decanoate, I.M. injection equivalent to 50 mg haloperidol in 1 mL ampoule, Injection, Haldol decanoate, Janssen-Cilag Pty Ltd</v>
      </c>
      <c r="CT47" t="str">
        <v>Pegfilgrastim, Injection 6 mg in 0.6 mL single use pre-filled syringe, Injection, Ristempa, Juno Pharmaceuticals Pty Ltd</v>
      </c>
      <c r="DP47" t="str">
        <v>Dressing-gelling fibre, Dressings, non-woven, 5 cm x 5 cm, 10, For External Use, Exufiber 709900, Molnlycke Health Care Pty Ltd</v>
      </c>
      <c r="DR47" t="str">
        <v>Morphine, Tablet containing morphine sulfate pentahydrate 60 mg (controlled release), Oral, MS Contin, Mundipharma Pty Limited</v>
      </c>
      <c r="DW47" t="str">
        <v>Brolucizumab, Solution for intravitreal injection 19.8 mg in 0.165 mL pre-filled syringe, Injection, Beovu, Novartis Pharmaceuticals Australia Pty Limited</v>
      </c>
      <c r="DY47" t="str">
        <v>Amino acids-synthetic, formula, Oral powder 400 g (Neocate Junior Vanilla), Oral, Neocate Junior Vanilla, Nutricia Australia Pty Limited</v>
      </c>
      <c r="EJ47" t="str">
        <v>Doxorubicin, Solution for I.V. injection or intravesical administration containing doxorubicin hydrochloride 200 mg in 100 mL single dose vial, Injection/Intravesical, Adriamycin, Pfizer Australia Pty Ltd</v>
      </c>
      <c r="EL47" t="str">
        <v>Ezetimibe with simvastatin, Tablet 10 mg-20 mg, Oral, Pharmacor Ezetimibe Simvastatin 10/20, Pharmacor Pty Limited</v>
      </c>
      <c r="ET47" t="str">
        <v>Tocilizumab, Injection 162 mg in 0.9 mL single use pre-filled pen, Injection, Actemra ACTPen, Roche Products Pty Ltd</v>
      </c>
      <c r="EU47" t="str">
        <v>Atorvastatin, Tablet 10 mg (as calcium), Oral, Atorvastatin SZ, Sandoz Pty Ltd</v>
      </c>
      <c r="EV47" t="str">
        <v>Enoxaparin, Injection containing enoxaparin sodium 40 mg (4,000 I.U. anti-Xa) in 0.4 mL pre-filled syringe, Injection, Clexane Safety-Lock, sanofi-aventis Australia Pty Ltd</v>
      </c>
      <c r="FC47" t="str">
        <v>Dressing-hydrocolloid (superficial wound-moderate exudate), Dressings 10 cm x 10 cm, 10, For External Use, Replicare Ultra 66000434, Smith &amp; Nephew Pty Limited</v>
      </c>
      <c r="FM47" t="str">
        <v>Olanzapine, Tablet 2.5 mg, Oral, Olanzapine RBX, Sun Pharma ANZ Pty Ltd</v>
      </c>
      <c r="FT47" t="str">
        <v>Lenalidomide, Capsule 10 mg, Oral, Lenalidomide-Teva, Teva Pharma Australia Pty Ltd</v>
      </c>
      <c r="GC47" t="str">
        <v>Verapamil, Tablet containing verapamil hydrochloride 180 mg (sustained release), Oral, Cordilox 180 SR, Viatris Pty Ltd</v>
      </c>
      <c r="GF47" t="str">
        <v>Glycomacropeptide and essential amino acid formula with vitamins, minerals, and low in tyrosine and phenylalanine, Sachets containing oral powder 35 g, 30 (TYR Sphere20), Oral, TYR Sphere20, Vitaflo Australia Pty Limited</v>
      </c>
      <c r="GG47" t="str">
        <v>Cefalexin, Capsule 500 mg (as monohydrate), Oral, CEPHALEXIN-WGR, WAGNER PHARMACEUTICALS PTY LTD</v>
      </c>
    </row>
    <row r="48" spans="1:189" ht="58" x14ac:dyDescent="0.35">
      <c r="A48" s="99" t="s">
        <v>392</v>
      </c>
      <c r="B48" s="99" t="s">
        <v>399</v>
      </c>
      <c r="C48" s="99" t="s">
        <v>336</v>
      </c>
      <c r="D48" s="99" t="s">
        <v>398</v>
      </c>
      <c r="E48" s="99" t="s">
        <v>195</v>
      </c>
      <c r="F48" s="99" t="str">
        <v>Chiesi Australia Pty Ltd</v>
      </c>
      <c r="G48" s="99" t="s">
        <v>196</v>
      </c>
      <c r="H48" s="99" t="str">
        <f t="shared" si="0"/>
        <v>Adalimumab, Injection 40 mg in 0.4 mL pre-filled syringe, Injection, Yuflyma, Celltrion Healthcare Australia Pty Ltd</v>
      </c>
      <c r="M48" t="str">
        <v>Venetoclax, Tablet 10 mg, Oral, Venclexta, AbbVie Pty Ltd</v>
      </c>
      <c r="S48" t="str">
        <v>Amlodipine with atorvastatin, Tablet 5 mg amlodipine (as besilate) with 40 mg atorvastatin (as calcium), Oral, Cadivast 5/40, Alphapharm Pty Ltd</v>
      </c>
      <c r="W48" t="str">
        <v>Paracetamol, Tablet 500 mg, Oral, Febridol, Amneal Pharmaceuticals Pty Ltd</v>
      </c>
      <c r="Y48" t="str">
        <v>Aripiprazole, Tablet 10 mg, Oral, APO-Aripiprazole, Apotex Pty Ltd</v>
      </c>
      <c r="Z48" t="str">
        <v>Lacosamide, Tablet 150 mg, Oral, Lacosamide ARX, Arrotex Pharmaceuticals Pty Ltd</v>
      </c>
      <c r="AA48" t="str">
        <v>Candesartan, Tablet containing candesartan cilexetil 16 mg, Oral, CANDESAN, Arrow Pharma Pty Ltd</v>
      </c>
      <c r="AC48" t="str">
        <v>Cefuroxime, Tablet 250 mg (as axetil), Oral, Zinnat, Aspen Pharmacare Australia Pty Limited</v>
      </c>
      <c r="AE48" t="str">
        <v>Goserelin, Subcutaneous implant (long acting) 10.8 mg (as acetate) in pre-filled injection syringe, Implantation, Zoladex 10.8 Implant, AstraZeneca Pty Ltd</v>
      </c>
      <c r="AG48" t="str">
        <v>Lamotrigine, Tablet 25 mg, Oral, NOUMED LAMOTRIGINE, Avallon Pharmaceuticals Pty Limited</v>
      </c>
      <c r="AT48" t="str">
        <v>Telmisartan with amlodipine, Tablet 80 mg-10 mg (as besilate), Oral, Twynsta, Boehringer Ingelheim Pty Ltd</v>
      </c>
      <c r="BF48" t="str">
        <v>Irinotecan, I.V. injection containing irinotecan hydrochloride trihydrate 100 mg in 5 mL, Injection, MEDITAB IRINOTECAN, Cipla Australia Pty Ltd</v>
      </c>
      <c r="BG48" t="str">
        <v>Naproxen, Tablet 250 mg, Oral, Naprosyn, Clinect Pty Ltd</v>
      </c>
      <c r="BQ48" t="str">
        <v>Zoledronic acid, Injection concentrate for I.V. infusion 4 mg (as monohydrate) in 5 mL, Injection, Zoledronate-DRLA 4, Dr Reddy's Laboratories (Australia) Pty Ltd</v>
      </c>
      <c r="CD48" t="str">
        <v>Docusate with sennoside B, Tablet containing docusate sodium 50 mg with sennoside B 8 mg, Oral, Pharmacy Action Laxative with Senna, Generic Health Pty Ltd</v>
      </c>
      <c r="CO48" t="str">
        <v>Ibrutinib, Capsule 140 mg, Oral, Imbruvica, Janssen-Cilag Pty Ltd</v>
      </c>
      <c r="CT48" t="str">
        <v>Pomalidomide, Capsule 1 mg, Oral, Pomolide, Juno Pharmaceuticals Pty Ltd</v>
      </c>
      <c r="DP48" t="str">
        <v>Dressing-non-adherent absorbent, Dressings 10 cm x 13 cm, 50, For External Use, Mesorb 677001, Molnlycke Health Care Pty Ltd</v>
      </c>
      <c r="DR48" t="str">
        <v>Naloxone, Nasal spray 1.8 mg (as hydrochloride dihydrate) in 0.1 mL single dose unit, 2, Nasal, Nyxoid, Mundipharma Pty Limited</v>
      </c>
      <c r="DW48" t="str">
        <v>Carbamazepine, Oral suspension 100 mg per 5 mL, 300 mL, Oral, Tegretol Liquid, Novartis Pharmaceuticals Australia Pty Limited</v>
      </c>
      <c r="DY48" t="str">
        <v>Carbohydrate, fat, vitamins, minerals and trace elements, Oral powder 400 g (Energivit), Oral, Energivit, Nutricia Australia Pty Limited</v>
      </c>
      <c r="EJ48" t="str">
        <v>Doxorubicin, Solution for I.V. injection or intravesical administration containing doxorubicin hydrochloride 50 mg in 25 mL single dose vial, Injection/Intravesical, Adriamycin, Pfizer Australia Pty Ltd</v>
      </c>
      <c r="EL48" t="str">
        <v>Ezetimibe with simvastatin, Tablet 10 mg-40 mg, Oral, Pharmacor Ezetimibe Simvastatin 10/40, Pharmacor Pty Limited</v>
      </c>
      <c r="ET48" t="str">
        <v>Tocilizumab, Injection 162 mg in 0.9 mL single use pre-filled syringe, Injection, Actemra Subcutaneous Injection, Roche Products Pty Ltd</v>
      </c>
      <c r="EU48" t="str">
        <v>Atorvastatin, Tablet 10 mg (as calcium), Oral, BTC Atorvastatin, Sandoz Pty Ltd</v>
      </c>
      <c r="EV48" t="str">
        <v>Enoxaparin, Injection containing enoxaparin sodium 60 mg (6,000 I.U. anti-Xa) in 0.6 mL pre-filled syringe, Injection, Clexane Safety-Lock, sanofi-aventis Australia Pty Ltd</v>
      </c>
      <c r="FC48" t="str">
        <v>Dressing-hydrogel-amorphous, Tube 25 g, For External Use, Intrasite Gel 7313, Smith &amp; Nephew Pty Limited</v>
      </c>
      <c r="FM48" t="str">
        <v>Olanzapine, Tablet 5 mg, Oral, Olanzapine RBX, Sun Pharma ANZ Pty Ltd</v>
      </c>
      <c r="FT48" t="str">
        <v>Lenalidomide, Capsule 15 mg, Oral, Lenalidomide-Teva, Teva Pharma Australia Pty Ltd</v>
      </c>
      <c r="GC48" t="str">
        <v>Verapamil, Tablet containing verapamil hydrochloride 180 mg (sustained release), Oral, Isoptin 180 SR, Viatris Pty Ltd</v>
      </c>
      <c r="GF48" t="str">
        <v>Glycomacropeptide formula with long chain polyunsaturated fatty acids and docosahexaenoic acid and low in phenylalanine, Oral liquid 237 mL, 15 (PKU Sphere Liquid), Oral, PKU Sphere Liquid, Vitaflo Australia Pty Limited</v>
      </c>
      <c r="GG48" t="str">
        <v>Celecoxib, Capsule 100 mg, Oral, CELECOXIB-WGR, WAGNER PHARMACEUTICALS PTY LTD</v>
      </c>
    </row>
    <row r="49" spans="1:189" ht="58" x14ac:dyDescent="0.35">
      <c r="A49" s="99" t="s">
        <v>392</v>
      </c>
      <c r="B49" s="99" t="s">
        <v>400</v>
      </c>
      <c r="C49" s="99" t="s">
        <v>336</v>
      </c>
      <c r="D49" s="99" t="s">
        <v>396</v>
      </c>
      <c r="E49" s="99" t="s">
        <v>166</v>
      </c>
      <c r="F49" s="99" t="str">
        <v>Church &amp; Dwight (Australia) Pty Ltd</v>
      </c>
      <c r="G49" s="99" t="s">
        <v>197</v>
      </c>
      <c r="H49" s="99" t="str">
        <f t="shared" si="0"/>
        <v>Adalimumab, Injection 40 mg in 0.8 mL pre-filled pen, Injection, Amgevita, Arrotex Pharmaceuticals Pty Ltd</v>
      </c>
      <c r="M49" t="str">
        <v>Venetoclax, Tablet 100 mg, Oral, Venclexta, AbbVie Pty Ltd</v>
      </c>
      <c r="S49" t="str">
        <v>Amlodipine with atorvastatin, Tablet 5 mg amlodipine (as besilate) with 80 mg atorvastatin (as calcium), Oral, Cadivast 5/80, Alphapharm Pty Ltd</v>
      </c>
      <c r="W49" t="str">
        <v>Paroxetine, Tablet 20 mg (as hydrochloride), Oral, Paroxetine AN, Amneal Pharmaceuticals Pty Ltd</v>
      </c>
      <c r="Y49" t="str">
        <v>Aripiprazole, Tablet 15 mg, Oral, APO-Aripiprazole, Apotex Pty Ltd</v>
      </c>
      <c r="Z49" t="str">
        <v>Lacosamide, Tablet 200 mg, Oral, Lacosamide ARX, Arrotex Pharmaceuticals Pty Ltd</v>
      </c>
      <c r="AA49" t="str">
        <v>Candesartan, Tablet containing candesartan cilexetil 32 mg, Oral, CANDESAN, Arrow Pharma Pty Ltd</v>
      </c>
      <c r="AC49" t="str">
        <v>Chlorambucil, Tablet 2 mg, Oral, Leukeran, Aspen Pharmacare Australia Pty Limited</v>
      </c>
      <c r="AE49" t="str">
        <v>Goserelin, Subcutaneous implant 3.6 mg (as acetate) in pre-filled injection syringe, Implantation, Zoladex Implant, AstraZeneca Pty Ltd</v>
      </c>
      <c r="AG49" t="str">
        <v>Lamotrigine, Tablet 50 mg, Oral, NOUMED LAMOTRIGINE, Avallon Pharmaceuticals Pty Limited</v>
      </c>
      <c r="AT49" t="str">
        <v>Telmisartan with amlodipine, Tablet 80 mg-5 mg (as besilate), Oral, Pritor/Amlodipine, Boehringer Ingelheim Pty Ltd</v>
      </c>
      <c r="BF49" t="str">
        <v>Irinotecan, I.V. injection containing irinotecan hydrochloride trihydrate 40 mg in 2 mL, Injection, MEDITAB IRINOTECAN, Cipla Australia Pty Ltd</v>
      </c>
      <c r="BG49" t="str">
        <v>Naproxen, Tablet 750 mg (sustained release), Oral, Naprosyn SR750, Clinect Pty Ltd</v>
      </c>
      <c r="BQ49" t="str">
        <v>Zoledronic acid, Solution for I.V. infusion 5 mg (as monohydrate) in 100 mL, Injection, Zoledronate-RDY 5, Dr Reddy's Laboratories (Australia) Pty Ltd</v>
      </c>
      <c r="CD49" t="str">
        <v>Donepezil, Tablet containing donepezil hydrochloride 10 mg, Oral, Donepezil GH, Generic Health Pty Ltd</v>
      </c>
      <c r="CO49" t="str">
        <v>Ibrutinib, Tablet 280 mg, Oral, Imbruvica, Janssen-Cilag Pty Ltd</v>
      </c>
      <c r="CT49" t="str">
        <v>Pomalidomide, Capsule 2 mg, Oral, Pomolide, Juno Pharmaceuticals Pty Ltd</v>
      </c>
      <c r="DP49" t="str">
        <v>Dressing-non-adherent absorbent, Dressings 10 cm x 23 cm, 50, For External Use, Mesorb 677401, Molnlycke Health Care Pty Ltd</v>
      </c>
      <c r="DR49" t="str">
        <v>Oxycodone with naloxone, Tablet (controlled release) containing oxycodone hydrochloride 10 mg with naloxone hydrochloride 5 mg, Oral, Targin 10/5mg, Mundipharma Pty Limited</v>
      </c>
      <c r="DW49" t="str">
        <v>Carbamazepine, Tablet 100 mg, Oral, Carbamazepine Sandoz, Novartis Pharmaceuticals Australia Pty Limited</v>
      </c>
      <c r="DY49" t="str">
        <v>Essential amino acids formula with minerals and vitamin c, Oral powder 400 g (Dialamine), Oral, Dialamine, Nutricia Australia Pty Limited</v>
      </c>
      <c r="EJ49" t="str">
        <v>Etanercept, Injection 50 mg in 1 mL single use auto-injector, 4, Injection, Enbrel, Pfizer Australia Pty Ltd</v>
      </c>
      <c r="EL49" t="str">
        <v>Ezetimibe with simvastatin, Tablet 10 mg-80 mg, Oral, Pharmacor Ezetimibe Simvastatin 10/80, Pharmacor Pty Limited</v>
      </c>
      <c r="ET49" t="str">
        <v>Trastuzumab emtansine, Powder for I.V. infusion 100 mg, Injection, Kadcyla, Roche Products Pty Ltd</v>
      </c>
      <c r="EU49" t="str">
        <v>Atorvastatin, Tablet 20 mg (as calcium), Oral, Atorvastatin SZ, Sandoz Pty Ltd</v>
      </c>
      <c r="EV49" t="str">
        <v>Enoxaparin, Injection containing enoxaparin sodium 80 mg (8,000 I.U. anti-Xa) in 0.8 mL pre-filled syringe, Injection, Clexane Safety-Lock, sanofi-aventis Australia Pty Ltd</v>
      </c>
      <c r="FC49" t="str">
        <v>Dressing-hydrogel-amorphous, Tube 50 g, For External Use, SoloSite Gel 36361338, Smith &amp; Nephew Pty Limited</v>
      </c>
      <c r="FM49" t="str">
        <v>Olanzapine, Tablet 7.5 mg, Oral, Olanzapine RBX, Sun Pharma ANZ Pty Ltd</v>
      </c>
      <c r="FT49" t="str">
        <v>Lenalidomide, Capsule 25 mg, Oral, Lenalidomide-Teva, Teva Pharma Australia Pty Ltd</v>
      </c>
      <c r="GC49" t="str">
        <v>Verapamil, Tablet containing verapamil hydrochloride 240 mg (sustained release), Oral, Cordilox SR, Viatris Pty Ltd</v>
      </c>
      <c r="GF49" t="str">
        <v>Glycomacropeptide formula with long chain polyunsaturated fatty acids and docosahexaenoic acid and low in phenylalanine, Sachets containing oral powder 27 g, 30 (PKU Sphere15), Oral, PKU Sphere15, Vitaflo Australia Pty Limited</v>
      </c>
      <c r="GG49" t="str">
        <v>Celecoxib, Capsule 200 mg, Oral, CELECOXIB-WGR, WAGNER PHARMACEUTICALS PTY LTD</v>
      </c>
    </row>
    <row r="50" spans="1:189" ht="58" x14ac:dyDescent="0.35">
      <c r="A50" s="99" t="s">
        <v>392</v>
      </c>
      <c r="B50" s="99" t="s">
        <v>400</v>
      </c>
      <c r="C50" s="99" t="s">
        <v>336</v>
      </c>
      <c r="D50" s="99" t="s">
        <v>401</v>
      </c>
      <c r="E50" s="99" t="s">
        <v>167</v>
      </c>
      <c r="F50" s="99" t="str">
        <v>Cipla Australia Pty Ltd</v>
      </c>
      <c r="G50" s="99" t="s">
        <v>198</v>
      </c>
      <c r="H50" s="99" t="str">
        <f t="shared" si="0"/>
        <v>Adalimumab, Injection 40 mg in 0.8 mL pre-filled pen, Injection, Hadlima, Arrow Pharma Pty Ltd</v>
      </c>
      <c r="M50" t="str">
        <v>Venetoclax, Tablet 50 mg, Oral, Venclexta, AbbVie Pty Ltd</v>
      </c>
      <c r="S50" t="str">
        <v>Amlodipine, Tablet 10 mg (as besilate), Oral, Nordip, Alphapharm Pty Ltd</v>
      </c>
      <c r="W50" t="str">
        <v>Quetiapine, Tablet 100 mg (as fumarate), Oral, Quetiapine AN, Amneal Pharmaceuticals Pty Ltd</v>
      </c>
      <c r="Y50" t="str">
        <v>Aripiprazole, Tablet 20 mg, Oral, APO-Aripiprazole, Apotex Pty Ltd</v>
      </c>
      <c r="Z50" t="str">
        <v>Lacosamide, Tablet 50 mg, Oral, Lacosamide ARX, Arrotex Pharmaceuticals Pty Ltd</v>
      </c>
      <c r="AA50" t="str">
        <v>Candesartan, Tablet containing candesartan cilexetil 4 mg, Oral, CANDESAN, Arrow Pharma Pty Ltd</v>
      </c>
      <c r="AC50" t="str">
        <v>Chloramphenicol, Eye drops 5 mg per mL, 10 mL, Application to the Eye, Chlorsig, Aspen Pharmacare Australia Pty Limited</v>
      </c>
      <c r="AE50" t="str">
        <v>Metoprolol succinate, Tablet 190 mg (controlled release), Oral, Toprol-XL 190, AstraZeneca Pty Ltd</v>
      </c>
      <c r="AG50" t="str">
        <v>Lansoprazole, Capsule 30 mg, Oral, NOUMED LANSOPRAZOLE, Avallon Pharmaceuticals Pty Limited</v>
      </c>
      <c r="AT50" t="str">
        <v>Telmisartan with amlodipine, Tablet 80 mg-5 mg (as besilate), Oral, Twynsta, Boehringer Ingelheim Pty Ltd</v>
      </c>
      <c r="BF50" t="str">
        <v>Lacosamide, Tablet 100 mg, Oral, Lacoress, Cipla Australia Pty Ltd</v>
      </c>
      <c r="BG50" t="str">
        <v>Naproxen, Tablet 750 mg (sustained release), Oral, Proxen SR 750, Clinect Pty Ltd</v>
      </c>
      <c r="CD50" t="str">
        <v>Donepezil, Tablet containing donepezil hydrochloride 5 mg, Oral, Donepezil GH, Generic Health Pty Ltd</v>
      </c>
      <c r="CO50" t="str">
        <v>Ibrutinib, Tablet 420 mg, Oral, Imbruvica, Janssen-Cilag Pty Ltd</v>
      </c>
      <c r="CT50" t="str">
        <v>Pomalidomide, Capsule 3 mg, Oral, Pomolide, Juno Pharmaceuticals Pty Ltd</v>
      </c>
      <c r="DP50" t="str">
        <v>Dressing-non-adherent absorbent, Dressings 23 cm x 25 cm, 30, For External Use, Mesorb 677701, Molnlycke Health Care Pty Ltd</v>
      </c>
      <c r="DR50" t="str">
        <v>Oxycodone with naloxone, Tablet (controlled release) containing oxycodone hydrochloride 15 mg with naloxone hydrochloride 7.5 mg, Oral, Targin 15/7.5mg, Mundipharma Pty Limited</v>
      </c>
      <c r="DW50" t="str">
        <v>Carbamazepine, Tablet 100 mg, Oral, Tegretol 100, Novartis Pharmaceuticals Australia Pty Limited</v>
      </c>
      <c r="DY50" t="str">
        <v>Essential amino acids formula, Oral powder 200 g (Essential Amino Acid Mix), Oral, Essential Amino Acid Mix, Nutricia Australia Pty Limited</v>
      </c>
      <c r="EJ50" t="str">
        <v>Etanercept, Injection set containing 4 vials powder for injection 25 mg and 4 pre-filled syringes solvent 1 mL, Injection, Enbrel, Pfizer Australia Pty Ltd</v>
      </c>
      <c r="EL50" t="str">
        <v>Ezetimibe, Tablet 10 mg, Oral, Pharmacor Ezetimibe 10, Pharmacor Pty Limited</v>
      </c>
      <c r="ET50" t="str">
        <v>Trastuzumab emtansine, Powder for I.V. infusion 160 mg, Injection, Kadcyla, Roche Products Pty Ltd</v>
      </c>
      <c r="EU50" t="str">
        <v>Atorvastatin, Tablet 20 mg (as calcium), Oral, BTC Atorvastatin, Sandoz Pty Ltd</v>
      </c>
      <c r="EV50" t="str">
        <v>Fexofenadine hydrochloride, Tablet 120 mg, Oral, Telfast 120, sanofi-aventis Australia Pty Ltd</v>
      </c>
      <c r="FC50" t="str">
        <v>Dressing-non-adherent, Dressings 10 cm x 10 cm, 10, For External Use, Melolin 66974933, Smith &amp; Nephew Pty Limited</v>
      </c>
      <c r="FM50" t="str">
        <v>Oxaliplatin, Solution concentrate for I.V. infusion 100 mg in 20 mL, Injection, Oxaliplatin SUN, Sun Pharma ANZ Pty Ltd</v>
      </c>
      <c r="FT50" t="str">
        <v>Lenalidomide, Capsule 5 mg, Oral, Lenalidomide-Teva, Teva Pharma Australia Pty Ltd</v>
      </c>
      <c r="GC50" t="str">
        <v>Verapamil, Tablet containing verapamil hydrochloride 240 mg (sustained release), Oral, Isoptin SR, Viatris Pty Ltd</v>
      </c>
      <c r="GF50" t="str">
        <v>Glycomacropeptide formula with long chain polyunsaturated fatty acids and docosahexaenoic acid and low in phenylalanine, Sachets containing oral powder 35 g, 30 (PKU Sphere20), Oral, PKU Sphere20, Vitaflo Australia Pty Limited</v>
      </c>
      <c r="GG50" t="str">
        <v>Ciclosporin, Capsule 100 mg, Oral, CICLOSPORIN-WGR, WAGNER PHARMACEUTICALS PTY LTD</v>
      </c>
    </row>
    <row r="51" spans="1:189" ht="58" x14ac:dyDescent="0.35">
      <c r="A51" s="99" t="s">
        <v>392</v>
      </c>
      <c r="B51" s="99" t="s">
        <v>400</v>
      </c>
      <c r="C51" s="99" t="s">
        <v>336</v>
      </c>
      <c r="D51" s="99" t="s">
        <v>402</v>
      </c>
      <c r="E51" s="99" t="s">
        <v>290</v>
      </c>
      <c r="F51" s="99" t="str">
        <v>Clinect Pty Ltd</v>
      </c>
      <c r="G51" s="99" t="s">
        <v>199</v>
      </c>
      <c r="H51" s="99" t="str">
        <f t="shared" si="0"/>
        <v>Adalimumab, Injection 40 mg in 0.8 mL pre-filled pen, Injection, Hyrimoz, Sandoz Pty Ltd</v>
      </c>
      <c r="S51" t="str">
        <v>Amlodipine, Tablet 5 mg (as besilate), Oral, Nordip, Alphapharm Pty Ltd</v>
      </c>
      <c r="W51" t="str">
        <v>Quetiapine, Tablet 300 mg (as fumarate), Oral, Quetiapine AN, Amneal Pharmaceuticals Pty Ltd</v>
      </c>
      <c r="Y51" t="str">
        <v>Aripiprazole, Tablet 30 mg, Oral, APO-Aripiprazole, Apotex Pty Ltd</v>
      </c>
      <c r="Z51" t="str">
        <v>Letrozole, Tablet 2.5 mg, Oral, ARX-LETROZOLE, Arrotex Pharmaceuticals Pty Ltd</v>
      </c>
      <c r="AA51" t="str">
        <v>Candesartan, Tablet containing candesartan cilexetil 8 mg, Oral, CANDESAN, Arrow Pharma Pty Ltd</v>
      </c>
      <c r="AC51" t="str">
        <v>Codeine, Tablet containing codeine phosphate hemihydrate 30 mg, Oral, Aspen Pharma Pty Ltd, Aspen Pharmacare Australia Pty Limited</v>
      </c>
      <c r="AE51" t="str">
        <v>Metoprolol succinate, Tablet 47.5 mg (controlled release), Oral, Toprol-XL 47.5, AstraZeneca Pty Ltd</v>
      </c>
      <c r="AG51" t="str">
        <v>Levetiracetam, Tablet 1 g, Oral, NOUMED LEVETIRACETAM, Avallon Pharmaceuticals Pty Limited</v>
      </c>
      <c r="AT51" t="str">
        <v>Telmisartan with hydrochlorothiazide, Tablet 40 mg-12.5 mg, Oral, Micardis Plus 40/12.5 mg, Boehringer Ingelheim Pty Ltd</v>
      </c>
      <c r="BF51" t="str">
        <v>Lacosamide, Tablet 150 mg, Oral, Lacoress, Cipla Australia Pty Ltd</v>
      </c>
      <c r="BG51" t="str">
        <v>Naproxen, Tablet containing naproxen sodium 550 mg, Oral, Anaprox 550, Clinect Pty Ltd</v>
      </c>
      <c r="CD51" t="str">
        <v>Enalapril, Tablet containing enalapril maleate 10 mg, Oral, Enalapril generichealth, Generic Health Pty Ltd</v>
      </c>
      <c r="CO51" t="str">
        <v>Ibrutinib, Tablet 560 mg, Oral, Imbruvica, Janssen-Cilag Pty Ltd</v>
      </c>
      <c r="CT51" t="str">
        <v>Pomalidomide, Capsule 4 mg, Oral, Pomolide, Juno Pharmaceuticals Pty Ltd</v>
      </c>
      <c r="DP51" t="str">
        <v>Dressing-non-adherent absorbent, Dressings, hydroactive, 12.5 cm x 12.5 cm, 10, For External Use, Mextra Superabsorbent 610000, Molnlycke Health Care Pty Ltd</v>
      </c>
      <c r="DR51" t="str">
        <v>Oxycodone with naloxone, Tablet (controlled release) containing oxycodone hydrochloride 2.5 mg with naloxone hydrochloride 1.25 mg, Oral, Targin 2.5/1.25 mg, Mundipharma Pty Limited</v>
      </c>
      <c r="DW51" t="str">
        <v>Carbamazepine, Tablet 200 mg (controlled release), Oral, Tegretol CR 200, Novartis Pharmaceuticals Australia Pty Limited</v>
      </c>
      <c r="DY51" t="str">
        <v>Glycomacropeptide formula with long chain polyunsaturated fatty acids and docosahexaenoic acid and low in phenylalanine, Oral liquid 250 mL, 18 (PKU GMPro LQ), Oral, PKU GMPro LQ, Nutricia Australia Pty Limited</v>
      </c>
      <c r="EJ51" t="str">
        <v>Etanercept, Injections 50 mg in 1 mL single use pre-filled syringes, 4, Injection, Enbrel, Pfizer Australia Pty Ltd</v>
      </c>
      <c r="EL51" t="str">
        <v>Fexofenadine hydrochloride, Tablet 120 mg, Oral, Trust Fexit 120, Pharmacor Pty Limited</v>
      </c>
      <c r="ET51" t="str">
        <v>Trastuzumab, Solution for subcutaneous injection containing trastuzumab 600 mg in 5 mL, Injection, Herceptin SC, Roche Products Pty Ltd</v>
      </c>
      <c r="EU51" t="str">
        <v>Atorvastatin, Tablet 40 mg (as calcium), Oral, Atorvastatin SZ, Sandoz Pty Ltd</v>
      </c>
      <c r="EV51" t="str">
        <v>Fexofenadine hydrochloride, Tablet 60 mg, Oral, Telfast, sanofi-aventis Australia Pty Ltd</v>
      </c>
      <c r="FC51" t="str">
        <v>Dressing-non-adherent, Dressings 10 cm x 10 cm, 5, For External Use, Cutilin Non-Stick Wound Pad 36361375, Smith &amp; Nephew Pty Limited</v>
      </c>
      <c r="FM51" t="str">
        <v>Oxaliplatin, Solution concentrate for I.V. infusion 200 mg in 40 mL, Injection, Oxaliplatin SUN, Sun Pharma ANZ Pty Ltd</v>
      </c>
      <c r="FT51" t="str">
        <v>Levodopa with carbidopa and entacapone, Tablet 100 mg-25 mg (as monohydrate)-200 mg, Oral, Lecteva, Teva Pharma Australia Pty Ltd</v>
      </c>
      <c r="GC51" t="str">
        <v>Verapamil, Tablet containing verapamil hydrochloride 80 mg, Oral, Isoptin, Viatris Pty Ltd</v>
      </c>
      <c r="GF51" t="str">
        <v>High fat formula with vitamins, minerals and trace elements and low in protein and carbohydrate, Oral semi-solid 100 g, 36 (K.Yo), Oral, K.Yo, Vitaflo Australia Pty Limited</v>
      </c>
      <c r="GG51" t="str">
        <v>Ciclosporin, Capsule 25 mg, Oral, CICLOSPORIN-WGR, WAGNER PHARMACEUTICALS PTY LTD</v>
      </c>
    </row>
    <row r="52" spans="1:189" ht="58" x14ac:dyDescent="0.35">
      <c r="A52" s="99" t="s">
        <v>392</v>
      </c>
      <c r="B52" s="99" t="s">
        <v>400</v>
      </c>
      <c r="C52" s="99" t="s">
        <v>336</v>
      </c>
      <c r="D52" s="99" t="s">
        <v>403</v>
      </c>
      <c r="E52" s="99" t="s">
        <v>218</v>
      </c>
      <c r="F52" s="99" t="str">
        <v>CNS Pharma Pty Ltd</v>
      </c>
      <c r="G52" s="99" t="s">
        <v>200</v>
      </c>
      <c r="H52" s="99" t="str">
        <f t="shared" si="0"/>
        <v>Adalimumab, Injection 40 mg in 0.8 mL pre-filled pen, Injection, Idacio, Fresenius Kabi Australia Pty Limited</v>
      </c>
      <c r="S52" t="str">
        <v>Amoxicillin with clavulanic acid, Tablet containing 500 mg amoxicillin (as trihydrate) with 125 mg clavulanic acid (as potassium clavulanate), Oral, Alphaclav Duo Viatris, Alphapharm Pty Ltd</v>
      </c>
      <c r="W52" t="str">
        <v>Rizatriptan, Tablet (orally disintegrating) 10 mg (as benzoate), Oral, Rizatriptan AN ODT, Amneal Pharmaceuticals Pty Ltd</v>
      </c>
      <c r="Y52" t="str">
        <v>Atenolol, Tablet 50 mg, Oral, APO-Atenolol, Apotex Pty Ltd</v>
      </c>
      <c r="Z52" t="str">
        <v>Levonorgestrel with ethinylestradiol, Pack containing 21 tablets 150 micrograms-30 micrograms and 7 inert tablets, Oral, Eleanor 150/30 ED, Arrotex Pharmaceuticals Pty Ltd</v>
      </c>
      <c r="AA52" t="str">
        <v>Captopril, Oral solution 5 mg per mL, 95 mL, Oral, Capoten, Arrow Pharma Pty Ltd</v>
      </c>
      <c r="AC52" t="str">
        <v>Colchicine, Tablet 500 micrograms, Oral, Colgout, Aspen Pharmacare Australia Pty Limited</v>
      </c>
      <c r="AE52" t="str">
        <v>Metoprolol succinate, Tablet 95 mg (controlled release), Oral, Toprol-XL 95, AstraZeneca Pty Ltd</v>
      </c>
      <c r="AG52" t="str">
        <v>Levetiracetam, Tablet 250 mg, Oral, NOUMED LEVETIRACETAM, Avallon Pharmaceuticals Pty Limited</v>
      </c>
      <c r="AT52" t="str">
        <v>Telmisartan with hydrochlorothiazide, Tablet 80 mg-12.5 mg, Oral, Micardis Plus 80/12.5 mg, Boehringer Ingelheim Pty Ltd</v>
      </c>
      <c r="BF52" t="str">
        <v>Lacosamide, Tablet 200 mg, Oral, Lacoress, Cipla Australia Pty Ltd</v>
      </c>
      <c r="BG52" t="str">
        <v>Naproxen, Tablet containing naproxen sodium 550 mg, Oral, Crysanal, Clinect Pty Ltd</v>
      </c>
      <c r="CD52" t="str">
        <v>Enalapril, Tablet containing enalapril maleate 20 mg, Oral, Enalapril generichealth, Generic Health Pty Ltd</v>
      </c>
      <c r="CO52" t="str">
        <v>Infliximab, Powder for I.V. infusion 100 mg, Injection, Remicade, Janssen-Cilag Pty Ltd</v>
      </c>
      <c r="CT52" t="str">
        <v>Posaconazole, Tablet (modified release) 100 mg, Oral, Posaconazole Juno, Juno Pharmaceuticals Pty Ltd</v>
      </c>
      <c r="DP52" t="str">
        <v>Dressing-non-adherent absorbent, Dressings, hydroactive, 17.5 cm x 22.5 cm, 10, For External Use, Mextra Superabsorbent 610300, Molnlycke Health Care Pty Ltd</v>
      </c>
      <c r="DR52" t="str">
        <v>Oxycodone with naloxone, Tablet (controlled release) containing oxycodone hydrochloride 20 mg with naloxone hydrochloride 10 mg, Oral, Targin 20/10mg, Mundipharma Pty Limited</v>
      </c>
      <c r="DW52" t="str">
        <v>Carbamazepine, Tablet 200 mg, Oral, Carbamazepine Sandoz, Novartis Pharmaceuticals Australia Pty Limited</v>
      </c>
      <c r="DY52" t="str">
        <v>High fat formula with vitamins, minerals and trace elements and low in protein and carbohydrate, Oral liquid 200 mL, 32 (KetoCal 4:1 LQ), Oral, KetoCal 4:1 LQ, Nutricia Australia Pty Limited</v>
      </c>
      <c r="EJ52" t="str">
        <v>Exemestane, Tablet 25 mg, Oral, Aromasin, Pfizer Australia Pty Ltd</v>
      </c>
      <c r="EL52" t="str">
        <v>Finasteride, Tablet 5 mg, Oral, Pharmacor Finasteride 5, Pharmacor Pty Limited</v>
      </c>
      <c r="ET52" t="str">
        <v>Vemurafenib, Tablet 240 mg, Oral, Zelboraf, Roche Products Pty Ltd</v>
      </c>
      <c r="EU52" t="str">
        <v>Atorvastatin, Tablet 40 mg (as calcium), Oral, BTC Atorvastatin, Sandoz Pty Ltd</v>
      </c>
      <c r="EV52" t="str">
        <v>Fludarabine, Tablet containing fludarabine phosphate 10 mg, Oral, Fludara, sanofi-aventis Australia Pty Ltd</v>
      </c>
      <c r="FC52" t="str">
        <v>Dressing-non-adherent, Dressings 5 cm x 5 cm, 5, For External Use, Cutilin Non-Stick Wound Pad 36361374, Smith &amp; Nephew Pty Limited</v>
      </c>
      <c r="FM52" t="str">
        <v>Pantoprazole, Tablet (enteric coated) 20 mg (as sodium sesquihydrate), Oral, Ozpan, Sun Pharma ANZ Pty Ltd</v>
      </c>
      <c r="FT52" t="str">
        <v>Levodopa with carbidopa and entacapone, Tablet 125 mg-31.25 mg (as monohydrate)-200 mg, Oral, Lecteva, Teva Pharma Australia Pty Ltd</v>
      </c>
      <c r="GC52" t="str">
        <v>Warfarin, Tablet containing warfarin sodium 1 mg, Oral, Coumadin, Viatris Pty Ltd</v>
      </c>
      <c r="GF52" t="str">
        <v>Isoleucine with carbohydrate, Sachets of oral powder 4 g containing 1 g isoleucine, 30 (Isoleucine 1000), Oral, Isoleucine 1000, Vitaflo Australia Pty Limited</v>
      </c>
      <c r="GG52" t="str">
        <v>Ciclosporin, Capsule 50 mg, Oral, CICLOSPORIN-WGR, WAGNER PHARMACEUTICALS PTY LTD</v>
      </c>
    </row>
    <row r="53" spans="1:189" ht="58" x14ac:dyDescent="0.35">
      <c r="A53" s="99" t="s">
        <v>392</v>
      </c>
      <c r="B53" s="99" t="s">
        <v>404</v>
      </c>
      <c r="C53" s="99" t="s">
        <v>336</v>
      </c>
      <c r="D53" s="99" t="s">
        <v>396</v>
      </c>
      <c r="E53" s="99" t="s">
        <v>166</v>
      </c>
      <c r="F53" s="99" t="str">
        <v>Colgate Oral Care</v>
      </c>
      <c r="G53" s="99" t="s">
        <v>201</v>
      </c>
      <c r="H53" s="99" t="str">
        <f t="shared" si="0"/>
        <v>Adalimumab, Injection 40 mg in 0.8 mL pre-filled syringe, Injection, Amgevita, Arrotex Pharmaceuticals Pty Ltd</v>
      </c>
      <c r="S53" t="str">
        <v>Amoxicillin with clavulanic acid, Tablet containing 500 mg amoxicillin (as trihydrate) with 125 mg clavulanic acid (as potassium clavulanate), Oral, AlphaClav Duo, Alphapharm Pty Ltd</v>
      </c>
      <c r="W53" t="str">
        <v>Salbutamol, Nebuliser solution 5 mg (as sulfate) in 2.5 mL single dose units, 30, Inhalation, Salbutamol AN, Amneal Pharmaceuticals Pty Ltd</v>
      </c>
      <c r="Y53" t="str">
        <v>Atenolol, Tablet 50 mg, Oral, APX-Atenolol, Apotex Pty Ltd</v>
      </c>
      <c r="Z53" t="str">
        <v>Levothyroxine, Tablet containing 100 micrograms anhydrous levothyroxine sodium, Oral, APO-Levothyroxine, Arrotex Pharmaceuticals Pty Ltd</v>
      </c>
      <c r="AA53" t="str">
        <v>Carvedilol, Tablet 12.5 mg, Oral, Carvidol, Arrow Pharma Pty Ltd</v>
      </c>
      <c r="AC53" t="str">
        <v>Colchicine, Tablet 500 micrograms, Oral, Lengout, Aspen Pharmacare Australia Pty Limited</v>
      </c>
      <c r="AE53" t="str">
        <v>Metoprolol, Tablet containing metoprolol tartrate 100 mg, Oral, Betaloc, AstraZeneca Pty Ltd</v>
      </c>
      <c r="AG53" t="str">
        <v>Levetiracetam, Tablet 500 mg, Oral, NOUMED LEVETIRACETAM, Avallon Pharmaceuticals Pty Limited</v>
      </c>
      <c r="AT53" t="str">
        <v>Telmisartan with hydrochlorothiazide, Tablet 80 mg-25 mg, Oral, Micardis Plus 80/25 mg, Boehringer Ingelheim Pty Ltd</v>
      </c>
      <c r="BF53" t="str">
        <v>Lacosamide, Tablet 50 mg, Oral, Lacoress, Cipla Australia Pty Ltd</v>
      </c>
      <c r="BG53" t="str">
        <v>Olsalazine, Capsule containing olsalazine sodium 250 mg, Oral, Dipentum, Clinect Pty Ltd</v>
      </c>
      <c r="CD53" t="str">
        <v>Enalapril, Tablet containing enalapril maleate 5 mg, Oral, Enalapril generichealth, Generic Health Pty Ltd</v>
      </c>
      <c r="CO53" t="str">
        <v>Macitentan, Tablet 10 mg, Oral, Opsumit, Janssen-Cilag Pty Ltd</v>
      </c>
      <c r="CT53" t="str">
        <v>Temozolomide, Capsule 100 mg, Oral, Temozolomide Juno, Juno Pharmaceuticals Pty Ltd</v>
      </c>
      <c r="DP53" t="str">
        <v>Dressing-non-adherent absorbent, Dressings, hydroactive, 22.5 cm x 32.5 cm, 10, For External Use, Mextra Superabsorbent 610500, Molnlycke Health Care Pty Ltd</v>
      </c>
      <c r="DR53" t="str">
        <v>Oxycodone with naloxone, Tablet (controlled release) containing oxycodone hydrochloride 30 mg with naloxone hydrochloride 15 mg, Oral, Targin 30/15 mg, Mundipharma Pty Limited</v>
      </c>
      <c r="DW53" t="str">
        <v>Carbamazepine, Tablet 200 mg, Oral, Tegretol 200, Novartis Pharmaceuticals Australia Pty Limited</v>
      </c>
      <c r="DY53" t="str">
        <v>High fat formula with vitamins, minerals and trace elements and low in protein and carbohydrate, Oral powder 300 g (KetoCal 3:1), Oral, KetoCal 3:1, Nutricia Australia Pty Limited</v>
      </c>
      <c r="EJ53" t="str">
        <v>Ferric derisomaltose, Injection 1000 mg (iron) in 10 mL, Injection, Monofer, Pfizer Australia Pty Ltd</v>
      </c>
      <c r="EL53" t="str">
        <v>Fingolimod, Capsule 500 micrograms (as hydrochloride), Oral, Pharmacor Fingolimod, Pharmacor Pty Limited</v>
      </c>
      <c r="ET53" t="str">
        <v>Vismodegib, Capsule 150 mg, Oral, Erivedge, Roche Products Pty Ltd</v>
      </c>
      <c r="EU53" t="str">
        <v>Atorvastatin, Tablet 80 mg (as calcium), Oral, Atorvastatin SZ, Sandoz Pty Ltd</v>
      </c>
      <c r="EV53" t="str">
        <v>Framycetin, Eye or ear drops containing framycetin sulfate 5 mg per mL, 8 mL, Application to the Eye/Ear, Soframycin, sanofi-aventis Australia Pty Ltd</v>
      </c>
      <c r="FC53" t="str">
        <v>Dressing-non-adherent, Dressings 5 cm x 5 cm, 5, For External Use, Melolin 36361357, Smith &amp; Nephew Pty Limited</v>
      </c>
      <c r="FM53" t="str">
        <v>Pantoprazole, Tablet (enteric coated) 40 mg (as sodium sesquihydrate), Oral, Ozpan, Sun Pharma ANZ Pty Ltd</v>
      </c>
      <c r="FT53" t="str">
        <v>Levodopa with carbidopa and entacapone, Tablet 150 mg-37.5 mg (as monohydrate)-200 mg, Oral, Lecteva, Teva Pharma Australia Pty Ltd</v>
      </c>
      <c r="GC53" t="str">
        <v>Warfarin, Tablet containing warfarin sodium 1 mg, Oral, Marevan, Viatris Pty Ltd</v>
      </c>
      <c r="GF53" t="str">
        <v>Isoleucine with carbohydrate, Sachets of oral powder 4 g containing 50 mg isoleucine, 30 (Isoleucine 50), Oral, Isoleucine 50, Vitaflo Australia Pty Limited</v>
      </c>
      <c r="GG53" t="str">
        <v>Ciprofloxacin, Tablet 250 mg (as hydrochloride), Oral, CIPROFLOXACIN-WGR, WAGNER PHARMACEUTICALS PTY LTD</v>
      </c>
    </row>
    <row r="54" spans="1:189" ht="58" x14ac:dyDescent="0.35">
      <c r="A54" s="99" t="s">
        <v>392</v>
      </c>
      <c r="B54" s="99" t="s">
        <v>404</v>
      </c>
      <c r="C54" s="99" t="s">
        <v>336</v>
      </c>
      <c r="D54" s="99" t="s">
        <v>401</v>
      </c>
      <c r="E54" s="99" t="s">
        <v>167</v>
      </c>
      <c r="F54" s="99" t="str">
        <v>Coloplast Pty Ltd</v>
      </c>
      <c r="G54" s="99" t="s">
        <v>202</v>
      </c>
      <c r="H54" s="99" t="str">
        <f t="shared" si="0"/>
        <v>Adalimumab, Injection 40 mg in 0.8 mL pre-filled syringe, Injection, Hadlima, Arrow Pharma Pty Ltd</v>
      </c>
      <c r="S54" t="str">
        <v>Amoxicillin with clavulanic acid, Tablet containing 875 mg amoxicillin (as trihydrate) with 125 mg clavulanic acid (as potassium clavulanate), Oral, Alphaclav Duo Forte Viatris, Alphapharm Pty Ltd</v>
      </c>
      <c r="W54" t="str">
        <v>Sertraline, Tablet 100 mg (as hydrochloride), Oral, Sertraline AN, Amneal Pharmaceuticals Pty Ltd</v>
      </c>
      <c r="Y54" t="str">
        <v>Atomoxetine, Capsule 10 mg (as hydrochloride), Oral, APO-Atomoxetine, Apotex Pty Ltd</v>
      </c>
      <c r="Z54" t="str">
        <v>Levothyroxine, Tablet containing 200 micrograms anhydrous levothyroxine sodium, Oral, APO-Levothyroxine, Arrotex Pharmaceuticals Pty Ltd</v>
      </c>
      <c r="AA54" t="str">
        <v>Carvedilol, Tablet 12.5 mg, Oral, Vedilol 12.5, Arrow Pharma Pty Ltd</v>
      </c>
      <c r="AC54" t="str">
        <v>Cortisone, Tablet containing cortisone acetate 25 mg, Oral, Cortate, Aspen Pharmacare Australia Pty Limited</v>
      </c>
      <c r="AE54" t="str">
        <v>Metoprolol, Tablet containing metoprolol tartrate 50 mg, Oral, Betaloc, AstraZeneca Pty Ltd</v>
      </c>
      <c r="AG54" t="str">
        <v>Metoprolol, Tablet containing metoprolol tartrate 100 mg, Oral, NOUMED METOPROLOL, Avallon Pharmaceuticals Pty Limited</v>
      </c>
      <c r="AT54" t="str">
        <v>Telmisartan, Tablet 40 mg, Oral, Micardis, Boehringer Ingelheim Pty Ltd</v>
      </c>
      <c r="BF54" t="str">
        <v>Lenalidomide, Capsule 10 mg, Oral, Cipla Lenalidomide, Cipla Australia Pty Ltd</v>
      </c>
      <c r="BG54" t="str">
        <v>Olsalazine, Tablet containing olsalazine sodium 500 mg, Oral, Dipentum, Clinect Pty Ltd</v>
      </c>
      <c r="CD54" t="str">
        <v>Entecavir, Tablet 0.5 mg (as monohydrate), Oral, Entecavir GH, Generic Health Pty Ltd</v>
      </c>
      <c r="CO54" t="str">
        <v>Methylphenidate, Tablet containing methylphenidate hydrochloride 18 mg (extended release), Oral, Concerta, Janssen-Cilag Pty Ltd</v>
      </c>
      <c r="CT54" t="str">
        <v>Temozolomide, Capsule 140 mg, Oral, Temozolomide Juno, Juno Pharmaceuticals Pty Ltd</v>
      </c>
      <c r="DP54" t="str">
        <v>Dressing-non-adherent with silicone, Dressings 10 cm x 18 cm, 10, For External Use, Mepitel One 289500, Molnlycke Health Care Pty Ltd</v>
      </c>
      <c r="DR54" t="str">
        <v>Oxycodone with naloxone, Tablet (controlled release) containing oxycodone hydrochloride 40 mg with naloxone hydrochloride 20 mg, Oral, Targin 40/20mg, Mundipharma Pty Limited</v>
      </c>
      <c r="DW54" t="str">
        <v>Carbamazepine, Tablet 400 mg (controlled release), Oral, Tegretol CR 400, Novartis Pharmaceuticals Australia Pty Limited</v>
      </c>
      <c r="DY54" t="str">
        <v>High fat formula with vitamins, minerals and trace elements and low in protein and carbohydrate, Oral powder 300 g (KetoCal 4:1), Oral, KetoCal 4:1, Nutricia Australia Pty Limited</v>
      </c>
      <c r="EJ54" t="str">
        <v>Ferric derisomaltose, Injection 500 mg (iron) in 5 mL, Injection, Monofer, Pfizer Australia Pty Ltd</v>
      </c>
      <c r="EL54" t="str">
        <v>Gabapentin, Capsule 100 mg, Oral, Gabacor, Pharmacor Pty Limited</v>
      </c>
      <c r="EU54" t="str">
        <v>Atorvastatin, Tablet 80 mg (as calcium), Oral, BTC Atorvastatin, Sandoz Pty Ltd</v>
      </c>
      <c r="EV54" t="str">
        <v>Furosemide, Injection 20 mg in 2 mL, Injection, Lasix, sanofi-aventis Australia Pty Ltd</v>
      </c>
      <c r="FC54" t="str">
        <v>Silver sulfadiazine, Cream 10 mg per g, 50 g, Application, Flamazine, Smith &amp; Nephew Pty Limited</v>
      </c>
      <c r="FM54" t="str">
        <v>Pemetrexed, Powder for I.V. infusion 1 g (as disodium), Injection, Pemetrexed SUN, Sun Pharma ANZ Pty Ltd</v>
      </c>
      <c r="FT54" t="str">
        <v>Levodopa with carbidopa and entacapone, Tablet 200 mg-50 mg (as monohydrate)-200 mg, Oral, Lecteva, Teva Pharma Australia Pty Ltd</v>
      </c>
      <c r="GC54" t="str">
        <v>Warfarin, Tablet containing warfarin sodium 2 mg, Oral, Coumadin, Viatris Pty Ltd</v>
      </c>
      <c r="GF54" t="str">
        <v>Phenylalanine with carbohydrate, Sachets of oral powder 4 g containing 50 mg phenylalanine, 30 (Phenylalanine 50), Oral, Phenylalanine 50, Vitaflo Australia Pty Limited</v>
      </c>
      <c r="GG54" t="str">
        <v>Ciprofloxacin, Tablet 500 mg (as hydrochloride), Oral, CIPROFLOXACIN-WGR, WAGNER PHARMACEUTICALS PTY LTD</v>
      </c>
    </row>
    <row r="55" spans="1:189" ht="58" x14ac:dyDescent="0.35">
      <c r="A55" s="99" t="s">
        <v>392</v>
      </c>
      <c r="B55" s="99" t="s">
        <v>404</v>
      </c>
      <c r="C55" s="99" t="s">
        <v>336</v>
      </c>
      <c r="D55" s="99" t="s">
        <v>402</v>
      </c>
      <c r="E55" s="99" t="s">
        <v>290</v>
      </c>
      <c r="F55" s="99" t="str">
        <v>Contact Lens Centre Australia Limited</v>
      </c>
      <c r="G55" s="99" t="s">
        <v>203</v>
      </c>
      <c r="H55" s="99" t="str">
        <f t="shared" si="0"/>
        <v>Adalimumab, Injection 40 mg in 0.8 mL pre-filled syringe, Injection, Hyrimoz, Sandoz Pty Ltd</v>
      </c>
      <c r="S55" t="str">
        <v>Amoxicillin with clavulanic acid, Tablet containing 875 mg amoxicillin (as trihydrate) with 125 mg clavulanic acid (as potassium clavulanate), Oral, AlphaClav Duo Forte, Alphapharm Pty Ltd</v>
      </c>
      <c r="W55" t="str">
        <v>Sertraline, Tablet 50 mg (as hydrochloride), Oral, Sertraline AN, Amneal Pharmaceuticals Pty Ltd</v>
      </c>
      <c r="Y55" t="str">
        <v>Atomoxetine, Capsule 100 mg (as hydrochloride), Oral, APO-Atomoxetine, Apotex Pty Ltd</v>
      </c>
      <c r="Z55" t="str">
        <v>Levothyroxine, Tablet containing 50 micrograms anhydrous levothyroxine sodium, Oral, APO-Levothyroxine, Arrotex Pharmaceuticals Pty Ltd</v>
      </c>
      <c r="AA55" t="str">
        <v>Carvedilol, Tablet 25 mg, Oral, Carvidol, Arrow Pharma Pty Ltd</v>
      </c>
      <c r="AC55" t="str">
        <v>Cortisone, Tablet containing cortisone acetate 5 mg, Oral, Cortate, Aspen Pharmacare Australia Pty Limited</v>
      </c>
      <c r="AE55" t="str">
        <v>Olaparib, Tablet 100 mg, Oral, Lynparza, AstraZeneca Pty Ltd</v>
      </c>
      <c r="AG55" t="str">
        <v>Metoprolol, Tablet containing metoprolol tartrate 50 mg, Oral, NOUMED METOPROLOL, Avallon Pharmaceuticals Pty Limited</v>
      </c>
      <c r="AT55" t="str">
        <v>Telmisartan, Tablet 80 mg, Oral, Micardis, Boehringer Ingelheim Pty Ltd</v>
      </c>
      <c r="BF55" t="str">
        <v>Lenalidomide, Capsule 15 mg, Oral, Cipla Lenalidomide, Cipla Australia Pty Ltd</v>
      </c>
      <c r="BG55" t="str">
        <v>Periciazine, Tablet 10 mg, Oral, Neulactil, Clinect Pty Ltd</v>
      </c>
      <c r="CD55" t="str">
        <v>Entecavir, Tablet 1 mg (as monohydrate), Oral, Entecavir GH, Generic Health Pty Ltd</v>
      </c>
      <c r="CO55" t="str">
        <v>Methylphenidate, Tablet containing methylphenidate hydrochloride 27 mg (extended release), Oral, Concerta, Janssen-Cilag Pty Ltd</v>
      </c>
      <c r="CT55" t="str">
        <v>Temozolomide, Capsule 180 mg, Oral, Temozolomide Juno, Juno Pharmaceuticals Pty Ltd</v>
      </c>
      <c r="DP55" t="str">
        <v>Dressing-non-adherent with silicone, Dressings 5 cm x 7.5 cm, 10, For External Use, Mepitel One 289100, Molnlycke Health Care Pty Ltd</v>
      </c>
      <c r="DR55" t="str">
        <v>Oxycodone with naloxone, Tablet (controlled release) containing oxycodone hydrochloride 5 mg with naloxone hydrochloride 2.5 mg, Oral, Targin 5/2.5mg, Mundipharma Pty Limited</v>
      </c>
      <c r="DW55" t="str">
        <v>Ceritinib, Capsule 150 mg, Oral, Zykadia, Novartis Pharmaceuticals Australia Pty Limited</v>
      </c>
      <c r="DY55" t="str">
        <v>Milk powder -- synthetic, Low calcium oral powder 400 g (Locasol), Oral, Locasol, Nutricia Australia Pty Limited</v>
      </c>
      <c r="EJ55" t="str">
        <v>Filgrastim, Injection 120 micrograms in 0.2 mL single-use pre-filled syringe, Injection, Nivestim, Pfizer Australia Pty Ltd</v>
      </c>
      <c r="EL55" t="str">
        <v>Gabapentin, Capsule 300 mg, Oral, Gabacor, Pharmacor Pty Limited</v>
      </c>
      <c r="EU55" t="str">
        <v>Azacitidine, Powder for injection 100 mg, Injection, Azacitidine Sandoz, Sandoz Pty Ltd</v>
      </c>
      <c r="EV55" t="str">
        <v>Furosemide, Oral solution 10 mg per mL, 30 mL, Oral, Lasix, sanofi-aventis Australia Pty Ltd</v>
      </c>
      <c r="FM55" t="str">
        <v>Pemetrexed, Powder for I.V. infusion 100 mg (as disodium), Injection, Pemetrexed SUN, Sun Pharma ANZ Pty Ltd</v>
      </c>
      <c r="FT55" t="str">
        <v>Levodopa with carbidopa and entacapone, Tablet 50 mg-12.5 mg (as monohydrate)-200 mg, Oral, Lecteva, Teva Pharma Australia Pty Ltd</v>
      </c>
      <c r="GC55" t="str">
        <v>Warfarin, Tablet containing warfarin sodium 3 mg, Oral, Marevan, Viatris Pty Ltd</v>
      </c>
      <c r="GF55" t="str">
        <v>Protein formula with vitamins and minerals, and low in potassium, phosphorus, calcium, chloride and vitamin A, Oral liquid 125 mL, 24 (Renastep), Oral, Renastep, Vitaflo Australia Pty Limited</v>
      </c>
      <c r="GG55" t="str">
        <v>Ciprofloxacin, Tablet 750 mg (as hydrochloride), Oral, CIPROFLOXACIN-WGR, WAGNER PHARMACEUTICALS PTY LTD</v>
      </c>
    </row>
    <row r="56" spans="1:189" ht="58" x14ac:dyDescent="0.35">
      <c r="A56" s="99" t="s">
        <v>392</v>
      </c>
      <c r="B56" s="99" t="s">
        <v>404</v>
      </c>
      <c r="C56" s="99" t="s">
        <v>336</v>
      </c>
      <c r="D56" s="99" t="s">
        <v>403</v>
      </c>
      <c r="E56" s="99" t="s">
        <v>218</v>
      </c>
      <c r="F56" s="99" t="str">
        <v>ConvaTec Australia Pty Ltd</v>
      </c>
      <c r="G56" s="99" t="s">
        <v>204</v>
      </c>
      <c r="H56" s="99" t="str">
        <f t="shared" si="0"/>
        <v>Adalimumab, Injection 40 mg in 0.8 mL pre-filled syringe, Injection, Idacio, Fresenius Kabi Australia Pty Limited</v>
      </c>
      <c r="S56" t="str">
        <v>Amoxicillin, Capsule 250 mg (as trihydrate), Oral, Alphamox 250, Alphapharm Pty Ltd</v>
      </c>
      <c r="W56" t="str">
        <v>Sildenafil, Tablet 20 mg (as citrate), Oral, Sildenafil AN PHT 20, Amneal Pharmaceuticals Pty Ltd</v>
      </c>
      <c r="Y56" t="str">
        <v>Atomoxetine, Capsule 18 mg (as hydrochloride), Oral, APO-Atomoxetine, Apotex Pty Ltd</v>
      </c>
      <c r="Z56" t="str">
        <v>Levothyroxine, Tablet containing 75 micrograms anhydrous levothyroxine sodium, Oral, APO-Levothyroxine, Arrotex Pharmaceuticals Pty Ltd</v>
      </c>
      <c r="AA56" t="str">
        <v>Carvedilol, Tablet 25 mg, Oral, Vedilol 25, Arrow Pharma Pty Ltd</v>
      </c>
      <c r="AC56" t="str">
        <v>Dexamethasone, Tablet 4 mg, Oral, Dexmethsone, Aspen Pharmacare Australia Pty Limited</v>
      </c>
      <c r="AE56" t="str">
        <v>Olaparib, Tablet 150 mg, Oral, Lynparza, AstraZeneca Pty Ltd</v>
      </c>
      <c r="AG56" t="str">
        <v>Mirtazapine, Tablet 30 mg, Oral, NOUMED MIRTAZAPINE, Avallon Pharmaceuticals Pty Limited</v>
      </c>
      <c r="AT56" t="str">
        <v>Tenecteplase, Powder for injection 40 mg with solvent, Injection, Metalyse, Boehringer Ingelheim Pty Ltd</v>
      </c>
      <c r="BF56" t="str">
        <v>Lenalidomide, Capsule 25 mg, Oral, Cipla Lenalidomide, Cipla Australia Pty Ltd</v>
      </c>
      <c r="BG56" t="str">
        <v>Periciazine, Tablet 2.5 mg, Oral, Neulactil, Clinect Pty Ltd</v>
      </c>
      <c r="CD56" t="str">
        <v>Escitalopram, Tablet 10 mg (as oxalate), Oral, Escitalopram GH, Generic Health Pty Ltd</v>
      </c>
      <c r="CO56" t="str">
        <v>Methylphenidate, Tablet containing methylphenidate hydrochloride 36 mg (extended release), Oral, Concerta, Janssen-Cilag Pty Ltd</v>
      </c>
      <c r="CT56" t="str">
        <v>Temozolomide, Capsule 20 mg, Oral, Temozolomide Juno, Juno Pharmaceuticals Pty Ltd</v>
      </c>
      <c r="DP56" t="str">
        <v>Dressing-non-adherent, Dressings, non-woven, with silicone 5 cm x 7.5 cm, 10, For External Use, Mepitel 290510, Molnlycke Health Care Pty Ltd</v>
      </c>
      <c r="DR56" t="str">
        <v>Oxycodone with naloxone, Tablet (controlled release) containing oxycodone hydrochloride 60 mg with naloxone hydrochloride 30 mg, Oral, Targin 60/30, Mundipharma Pty Limited</v>
      </c>
      <c r="DW56" t="str">
        <v>Ciclosporin, Capsule 10 mg, Oral, Neoral 10, Novartis Pharmaceuticals Australia Pty Limited</v>
      </c>
      <c r="DY56" t="str">
        <v>Milk protein and fat formula with vitamins and minerals -- carbohydrate free, Oral powder 225 g (Carbohydrate Free Mixture), Oral, Carbohydrate Free Mixture, Nutricia Australia Pty Limited</v>
      </c>
      <c r="EJ56" t="str">
        <v>Filgrastim, Injection 300 micrograms in 0.5 mL single-use pre-filled syringe, Injection, Nivestim, Pfizer Australia Pty Ltd</v>
      </c>
      <c r="EL56" t="str">
        <v>Gabapentin, Capsule 400 mg, Oral, Gabacor, Pharmacor Pty Limited</v>
      </c>
      <c r="EU56" t="str">
        <v>Azathioprine, Tablet 25 mg, Oral, Azathioprine Sandoz, Sandoz Pty Ltd</v>
      </c>
      <c r="EV56" t="str">
        <v>Glibenclamide, Tablet 5 mg, Oral, Daonil, sanofi-aventis Australia Pty Ltd</v>
      </c>
      <c r="FM56" t="str">
        <v>Pemetrexed, Powder for I.V. infusion 500 mg (as disodium), Injection, Pemetrexed SUN, Sun Pharma ANZ Pty Ltd</v>
      </c>
      <c r="FT56" t="str">
        <v>Levodopa with carbidopa and entacapone, Tablet 75 mg-18.75 mg (as monohydrate)-200 mg, Oral, Lecteva, Teva Pharma Australia Pty Ltd</v>
      </c>
      <c r="GC56" t="str">
        <v>Warfarin, Tablet containing warfarin sodium 5 mg, Oral, Coumadin, Viatris Pty Ltd</v>
      </c>
      <c r="GF56" t="str">
        <v>Triglycerides - medium chain, formula, Oral powder 400 g (Lipistart), Oral, Lipistart, Vitaflo Australia Pty Limited</v>
      </c>
      <c r="GG56" t="str">
        <v>Clindamycin, Capsule 150 mg (as hydrochloride), Oral, CLINDAMYCIN-WGR, WAGNER PHARMACEUTICALS PTY LTD</v>
      </c>
    </row>
    <row r="57" spans="1:189" ht="58" x14ac:dyDescent="0.35">
      <c r="A57" s="99" t="s">
        <v>392</v>
      </c>
      <c r="B57" s="99" t="s">
        <v>405</v>
      </c>
      <c r="C57" s="99" t="s">
        <v>336</v>
      </c>
      <c r="D57" s="99" t="s">
        <v>394</v>
      </c>
      <c r="E57" s="99" t="s">
        <v>154</v>
      </c>
      <c r="F57" s="99" t="str">
        <v>Cortex Health Pty Ltd</v>
      </c>
      <c r="G57" s="99" t="s">
        <v>205</v>
      </c>
      <c r="H57" s="99" t="str">
        <f t="shared" si="0"/>
        <v>Adalimumab, Injection 80 mg in 0.8 mL pre-filled pen, Injection, Humira, AbbVie Pty Ltd</v>
      </c>
      <c r="S57" t="str">
        <v>Amoxicillin, Capsule 250 mg (as trihydrate), Oral, Cilamox, Alphapharm Pty Ltd</v>
      </c>
      <c r="Y57" t="str">
        <v>Atomoxetine, Capsule 25 mg (as hydrochloride), Oral, APO-Atomoxetine, Apotex Pty Ltd</v>
      </c>
      <c r="Z57" t="str">
        <v>Mefenamic acid, Capsule 250 mg, Oral, FEMIN, Arrotex Pharmaceuticals Pty Ltd</v>
      </c>
      <c r="AA57" t="str">
        <v>Carvedilol, Tablet 3.125 mg, Oral, Carvidol, Arrow Pharma Pty Ltd</v>
      </c>
      <c r="AC57" t="str">
        <v>Dexamethasone, Tablet 500 micrograms, Oral, Dexmethsone, Aspen Pharmacare Australia Pty Limited</v>
      </c>
      <c r="AE57" t="str">
        <v>Osimertinib, Tablet 40 mg, Oral, Tagrisso, AstraZeneca Pty Ltd</v>
      </c>
      <c r="AG57" t="str">
        <v>Mirtazapine, Tablet 45 mg, Oral, NOUMED MIRTAZAPINE, Avallon Pharmaceuticals Pty Limited</v>
      </c>
      <c r="AT57" t="str">
        <v>Tenecteplase, Powder for injection 50 mg with solvent, Injection, Metalyse, Boehringer Ingelheim Pty Ltd</v>
      </c>
      <c r="BF57" t="str">
        <v>Lenalidomide, Capsule 5 mg, Oral, Cipla Lenalidomide, Cipla Australia Pty Ltd</v>
      </c>
      <c r="BG57" t="str">
        <v>Propranolol, Tablet containing propranolol hydrochloride 10 mg, Oral, Inderal, Clinect Pty Ltd</v>
      </c>
      <c r="CD57" t="str">
        <v>Escitalopram, Tablet 20 mg (as oxalate), Oral, Escitalopram GH, Generic Health Pty Ltd</v>
      </c>
      <c r="CO57" t="str">
        <v>Methylphenidate, Tablet containing methylphenidate hydrochloride 54 mg (extended release), Oral, Concerta, Janssen-Cilag Pty Ltd</v>
      </c>
      <c r="CT57" t="str">
        <v>Temozolomide, Capsule 250 mg, Oral, Temozolomide Juno, Juno Pharmaceuticals Pty Ltd</v>
      </c>
      <c r="DP57" t="str">
        <v>Dressing-non-adherent, Dressings, non-woven, with silicone 7.5 cm x 10 cm, 10, For External Use, Mepitel 290710, Molnlycke Health Care Pty Ltd</v>
      </c>
      <c r="DR57" t="str">
        <v>Oxycodone with naloxone, Tablet (controlled release) containing oxycodone hydrochloride 80 mg with naloxone hydrochloride 40 mg, Oral, Targin 80/40, Mundipharma Pty Limited</v>
      </c>
      <c r="DW57" t="str">
        <v>Ciclosporin, Capsule 100 mg, Oral, Cyclosporin Sandoz, Novartis Pharmaceuticals Australia Pty Limited</v>
      </c>
      <c r="DY57" t="str">
        <v>Protein formula with arginine, vitamin C, vitamin E and zinc, Oral liquid 200 mL, 24 (Cubitan), Oral, Cubitan, Nutricia Australia Pty Limited</v>
      </c>
      <c r="EJ57" t="str">
        <v>Filgrastim, Injection 480 micrograms in 0.5 mL single-use pre-filled syringe, Injection, Nivestim, Pfizer Australia Pty Ltd</v>
      </c>
      <c r="EL57" t="str">
        <v>Gabapentin, Tablet 600 mg, Oral, Pharmacor Gabapentin 600, Pharmacor Pty Limited</v>
      </c>
      <c r="EU57" t="str">
        <v>Azathioprine, Tablet 50 mg, Oral, Azathioprine Sandoz, Sandoz Pty Ltd</v>
      </c>
      <c r="EV57" t="str">
        <v>Glimepiride, Tablet 1 mg, Oral, Amaryl, sanofi-aventis Australia Pty Ltd</v>
      </c>
      <c r="FM57" t="str">
        <v>Quetiapine, Tablet 100 mg (as fumarate), Oral, Quetiapine RBX, Sun Pharma ANZ Pty Ltd</v>
      </c>
      <c r="FT57" t="str">
        <v>Lipegfilgrastim, Injection 6 mg in 0.6 mL single use pre-filled syringe, Injection, Lonquex, Teva Pharma Australia Pty Ltd</v>
      </c>
      <c r="GC57" t="str">
        <v>Warfarin, Tablet containing warfarin sodium 5 mg, Oral, Marevan, Viatris Pty Ltd</v>
      </c>
      <c r="GF57" t="str">
        <v>Triglycerides - medium chain, formula, Sachets containing oral powder 16 g, 30 (MCT Pro-Cal), Oral, MCT Pro-Cal, Vitaflo Australia Pty Limited</v>
      </c>
      <c r="GG57" t="str">
        <v>Clomipramine, Tablet containing clomipramine hydrochloride 25 mg, Oral, CLOMIPRAMINE-WGR, WAGNER PHARMACEUTICALS PTY LTD</v>
      </c>
    </row>
    <row r="58" spans="1:189" ht="58" x14ac:dyDescent="0.35">
      <c r="A58" s="99" t="s">
        <v>392</v>
      </c>
      <c r="B58" s="99" t="s">
        <v>406</v>
      </c>
      <c r="C58" s="99" t="s">
        <v>336</v>
      </c>
      <c r="D58" s="99" t="s">
        <v>394</v>
      </c>
      <c r="E58" s="99" t="s">
        <v>154</v>
      </c>
      <c r="F58" s="99" t="str">
        <v>De Fries Industries Pty Ltd</v>
      </c>
      <c r="G58" s="99" t="s">
        <v>206</v>
      </c>
      <c r="H58" s="99" t="str">
        <f t="shared" si="0"/>
        <v>Adalimumab, Injection 80 mg in 0.8 mL pre-filled syringe, Injection, Humira, AbbVie Pty Ltd</v>
      </c>
      <c r="S58" t="str">
        <v>Amoxicillin, Capsule 500 mg (as trihydrate), Oral, Alphamox 500, Alphapharm Pty Ltd</v>
      </c>
      <c r="Y58" t="str">
        <v>Atomoxetine, Capsule 40 mg (as hydrochloride), Oral, APO-Atomoxetine, Apotex Pty Ltd</v>
      </c>
      <c r="Z58" t="str">
        <v>Methotrexate, Tablet 10 mg, Oral, ARX-Methotrexate, Arrotex Pharmaceuticals Pty Ltd</v>
      </c>
      <c r="AA58" t="str">
        <v>Carvedilol, Tablet 3.125 mg, Oral, Vedilol 3.125, Arrow Pharma Pty Ltd</v>
      </c>
      <c r="AC58" t="str">
        <v>Dexamfetamine, Tablet containing dexamfetamine sulfate 5 mg, Oral, Aspen Pharma Pty Ltd, Aspen Pharmacare Australia Pty Limited</v>
      </c>
      <c r="AE58" t="str">
        <v>Osimertinib, Tablet 80 mg, Oral, Tagrisso, AstraZeneca Pty Ltd</v>
      </c>
      <c r="AG58" t="str">
        <v>Mycophenolic acid, Tablet containing mycophenolate mofetil 500 mg, Oral, Noumed Mycophenolate, Avallon Pharmaceuticals Pty Limited</v>
      </c>
      <c r="AT58" t="str">
        <v>Tiotropium with olodaterol, Solution for oral inhalation containing tiotropium 2.5 micrograms (as bromide monohydrate) with olodaterol 2.5 micrograms (as hydrochloride) per dose, 60 doses, Inhalation by Mouth, Spiolto Respimat, Boehringer Ingelheim Pty Ltd</v>
      </c>
      <c r="BF58" t="str">
        <v>Meloxicam, Tablet 15 mg, Oral, CIPLA MELOXICAM 15, Cipla Australia Pty Ltd</v>
      </c>
      <c r="BG58" t="str">
        <v>Propranolol, Tablet containing propranolol hydrochloride 40 mg, Oral, Inderal, Clinect Pty Ltd</v>
      </c>
      <c r="CD58" t="str">
        <v>Esomeprazole, Tablet (enteric coated) 20 mg (as magnesium trihydrate), Oral, Esomeprazole GH, Generic Health Pty Ltd</v>
      </c>
      <c r="CO58" t="str">
        <v>Paliperidone, I.M. injection (modified release) 100 mg (as palmitate) in pre-filled syringe, Injection, Invega Sustenna, Janssen-Cilag Pty Ltd</v>
      </c>
      <c r="CT58" t="str">
        <v>Temozolomide, Capsule 5 mg, Oral, Temozolomide Juno, Juno Pharmaceuticals Pty Ltd</v>
      </c>
      <c r="DP58" t="str">
        <v>Tapes-non-woven retention (polyacrylate), Roll 2.5 cm x 10 m, For External Use, Mefix 310250, Molnlycke Health Care Pty Ltd</v>
      </c>
      <c r="DR58" t="str">
        <v>Oxycodone, Capsule containing oxycodone hydrochloride 10 mg, Oral, OxyNorm, Mundipharma Pty Limited</v>
      </c>
      <c r="DW58" t="str">
        <v>Ciclosporin, Capsule 100 mg, Oral, Neoral 100, Novartis Pharmaceuticals Australia Pty Limited</v>
      </c>
      <c r="DY58" t="str">
        <v>Protein formula with carbohydrate, fat, vitamins and minerals, Oral liquid 500 mL, 12 (Nutrini Peptisorb Energy), Oral, Nutrini Peptisorb Energy, Nutricia Australia Pty Limited</v>
      </c>
      <c r="EJ58" t="str">
        <v>Fluconazole, Capsule 100 mg, Oral, Diflucan, Pfizer Australia Pty Ltd</v>
      </c>
      <c r="EL58" t="str">
        <v>Gabapentin, Tablet 800 mg, Oral, Pharmacor Gabapentin 800, Pharmacor Pty Limited</v>
      </c>
      <c r="EU58" t="str">
        <v>Azithromycin, Tablet 500 mg (as dihydrate), Oral, Azithromycin Sandoz, Sandoz Pty Ltd</v>
      </c>
      <c r="EV58" t="str">
        <v>Glimepiride, Tablet 2 mg, Oral, Amaryl, sanofi-aventis Australia Pty Ltd</v>
      </c>
      <c r="FM58" t="str">
        <v>Quetiapine, Tablet 200 mg (as fumarate), Oral, Quetiapine RBX, Sun Pharma ANZ Pty Ltd</v>
      </c>
      <c r="FT58" t="str">
        <v>Methylphenidate, Tablet containing methylphenidate hydrochloride 18 mg (extended release), Oral, METHYLPHENIDATE-TEVA XR, Teva Pharma Australia Pty Ltd</v>
      </c>
      <c r="GF58" t="str">
        <v>Triglycerides, long chain with glucose polymer, Oral liquid 1 L, 6 (ProZero), Oral, ProZero, Vitaflo Australia Pty Limited</v>
      </c>
      <c r="GG58" t="str">
        <v>Clopidogrel, Tablet 75 mg (as besilate), Oral, CLOPIDOGREL-WGR, WAGNER PHARMACEUTICALS PTY LTD</v>
      </c>
    </row>
    <row r="59" spans="1:189" ht="58" x14ac:dyDescent="0.35">
      <c r="A59" s="99" t="s">
        <v>407</v>
      </c>
      <c r="B59" s="99" t="s">
        <v>408</v>
      </c>
      <c r="C59" s="99" t="s">
        <v>409</v>
      </c>
      <c r="D59" s="99" t="s">
        <v>410</v>
      </c>
      <c r="E59" s="99" t="s">
        <v>219</v>
      </c>
      <c r="F59" s="99" t="str">
        <v>Department of Health</v>
      </c>
      <c r="G59" s="99" t="s">
        <v>207</v>
      </c>
      <c r="H59" s="99" t="str">
        <f t="shared" si="0"/>
        <v>Adapalene with benzoyl peroxide, Gel 1 mg-25 mg per g, 30 g, Application, Epiduo, Galderma Australia Pty Ltd</v>
      </c>
      <c r="S59" t="str">
        <v>Amoxicillin, Capsule 500 mg (as trihydrate), Oral, Cilamox, Alphapharm Pty Ltd</v>
      </c>
      <c r="Y59" t="str">
        <v>Atomoxetine, Capsule 60 mg (as hydrochloride), Oral, APO-Atomoxetine, Apotex Pty Ltd</v>
      </c>
      <c r="Z59" t="str">
        <v>Methotrexate, Tablet 2.5 mg, Oral, ARX-Methotrexate, Arrotex Pharmaceuticals Pty Ltd</v>
      </c>
      <c r="AA59" t="str">
        <v>Carvedilol, Tablet 6.25 mg, Oral, Carvidol, Arrow Pharma Pty Ltd</v>
      </c>
      <c r="AC59" t="str">
        <v>Digoxin, Paediatric oral solution 50 micrograms per mL, 60 mL, Oral, Lanoxin, Aspen Pharmacare Australia Pty Limited</v>
      </c>
      <c r="AE59" t="str">
        <v>Saxagliptin with dapagliflozin, Tablet containing saxagliptin 5 mg with dapaglifozin 10 mg, Oral, Qtern 5/10, AstraZeneca Pty Ltd</v>
      </c>
      <c r="AG59" t="str">
        <v>Olanzapine, Tablet 10 mg, Oral, NOUMED OLANZAPINE, Avallon Pharmaceuticals Pty Limited</v>
      </c>
      <c r="AT59" t="str">
        <v>Tiotropium, Capsule containing powder for oral inhalation 18 micrograms (as bromide monohydrate) (for use in HandiHaler), Inhalation by Mouth, Spiriva, Boehringer Ingelheim Pty Ltd</v>
      </c>
      <c r="BF59" t="str">
        <v>Meloxicam, Tablet 7.5 mg, Oral, CIPLA MELOXICAM 7.5, Cipla Australia Pty Ltd</v>
      </c>
      <c r="BG59" t="str">
        <v>Ribavirin, Tablet 200 mg, Oral, Ibavyr, Clinect Pty Ltd</v>
      </c>
      <c r="CD59" t="str">
        <v>Esomeprazole, Tablet (enteric coated) 40 mg (as magnesium trihydrate), Oral, Esomeprazole GH, Generic Health Pty Ltd</v>
      </c>
      <c r="CO59" t="str">
        <v>Paliperidone, I.M. injection (modified release) 1000 mg (as palmitate) in pre-filled syringe, Injection, Invega Hafyera, Janssen-Cilag Pty Ltd</v>
      </c>
      <c r="CT59" t="str">
        <v>Testosterone, I.M. injection containing testosterone undecanoate 1,000 mg in 4 mL, Injection, REJUNON 1000, Juno Pharmaceuticals Pty Ltd</v>
      </c>
      <c r="DP59" t="str">
        <v>Tapes-plaster adhesive (with silicone), Roll 2 cm x 3 m, For External Use, Mepitac 298300, Molnlycke Health Care Pty Ltd</v>
      </c>
      <c r="DR59" t="str">
        <v>Oxycodone, Capsule containing oxycodone hydrochloride 20 mg, Oral, OxyNorm, Mundipharma Pty Limited</v>
      </c>
      <c r="DW59" t="str">
        <v>Ciclosporin, Capsule 25 mg, Oral, Cyclosporin Sandoz, Novartis Pharmaceuticals Australia Pty Limited</v>
      </c>
      <c r="DY59" t="str">
        <v>Protein hydrolysate formula with medium chain triglycerides, Oral powder 450 g (Aptamil Gold+ Pepti-Junior), Oral, Aptamil Gold+ Pepti-Junior, Nutricia Australia Pty Limited</v>
      </c>
      <c r="EJ59" t="str">
        <v>Fluconazole, Capsule 200 mg, Oral, Diflucan, Pfizer Australia Pty Ltd</v>
      </c>
      <c r="EL59" t="str">
        <v>Gliclazide, Tablet 30 mg (modified release), Oral, Pharmacor Gliclazide MR, Pharmacor Pty Limited</v>
      </c>
      <c r="EU59" t="str">
        <v>Bendamustine, Powder for injection containing bendamustine hydrochloride 100 mg, Injection, Bendamustine Sandoz, Sandoz Pty Ltd</v>
      </c>
      <c r="EV59" t="str">
        <v>Glimepiride, Tablet 3 mg, Oral, Amaryl, sanofi-aventis Australia Pty Ltd</v>
      </c>
      <c r="FM59" t="str">
        <v>Quetiapine, Tablet 25 mg (as fumarate), Oral, Quetiapine RBX, Sun Pharma ANZ Pty Ltd</v>
      </c>
      <c r="FT59" t="str">
        <v>Methylphenidate, Tablet containing methylphenidate hydrochloride 27 mg (extended release), Oral, METHYLPHENIDATE-TEVA XR, Teva Pharma Australia Pty Ltd</v>
      </c>
      <c r="GF59" t="str">
        <v>Triglycerides, long chain with glucose polymer, Oral liquid 250 mL, 18 (ProZero), Oral, ProZero, Vitaflo Australia Pty Limited</v>
      </c>
      <c r="GG59" t="str">
        <v>Desvenlafaxine, Tablet (modified release) 100 mg, Oral, DESVENLAFAXINE-WGR XR, WAGNER PHARMACEUTICALS PTY LTD</v>
      </c>
    </row>
    <row r="60" spans="1:189" ht="43.5" x14ac:dyDescent="0.35">
      <c r="A60" s="99" t="s">
        <v>411</v>
      </c>
      <c r="B60" s="99" t="s">
        <v>412</v>
      </c>
      <c r="C60" s="99" t="s">
        <v>148</v>
      </c>
      <c r="D60" s="99" t="s">
        <v>413</v>
      </c>
      <c r="E60" s="99" t="s">
        <v>165</v>
      </c>
      <c r="F60" s="99" t="str">
        <v>Dr Falk Pharma Australia Pty Ltd</v>
      </c>
      <c r="G60" s="99" t="s">
        <v>208</v>
      </c>
      <c r="H60" s="99" t="str">
        <f t="shared" si="0"/>
        <v>Adefovir, Tablet containing adefovir dipivoxil 10 mg, Oral, APO-Adefovir, Apotex Pty Ltd</v>
      </c>
      <c r="S60" t="str">
        <v>Amoxicillin, Powder for oral suspension 250 mg (as trihydrate) per 5 mL, 100 mL, Oral, Cilamox, Alphapharm Pty Ltd</v>
      </c>
      <c r="Y60" t="str">
        <v>Atomoxetine, Capsule 80 mg (as hydrochloride), Oral, APO-Atomoxetine, Apotex Pty Ltd</v>
      </c>
      <c r="Z60" t="str">
        <v>Methylphenidate, Tablet containing methylphenidate hydrochloride 18 mg (extended release), Oral, Methylphenidate XR ARX, Arrotex Pharmaceuticals Pty Ltd</v>
      </c>
      <c r="AA60" t="str">
        <v>Carvedilol, Tablet 6.25 mg, Oral, Vedilol 6.25, Arrow Pharma Pty Ltd</v>
      </c>
      <c r="AC60" t="str">
        <v>Digoxin, Tablet 250 micrograms, Oral, Lanoxin, Aspen Pharmacare Australia Pty Limited</v>
      </c>
      <c r="AE60" t="str">
        <v>Saxagliptin with metformin, Tablet (modified release) containing 2.5 mg saxagliptin (as hydrochloride) with 1000 mg metformin hydrochloride, Oral, Kombiglyze XR 2.5/1000, AstraZeneca Pty Ltd</v>
      </c>
      <c r="AG60" t="str">
        <v>Olanzapine, Tablet 2.5 mg, Oral, NOUMED OLANZAPINE, Avallon Pharmaceuticals Pty Limited</v>
      </c>
      <c r="AT60" t="str">
        <v>Tiotropium, Solution for oral inhalation 2.5 micrograms (as bromide monohydrate) per actuation (60 actuations), Inhalation by Mouth, Spiriva Respimat, Boehringer Ingelheim Pty Ltd</v>
      </c>
      <c r="BF60" t="str">
        <v>Pregabalin, Capsule 150 mg, Oral, Cipla Pregabalin, Cipla Australia Pty Ltd</v>
      </c>
      <c r="BG60" t="str">
        <v>Testosterone, Transdermal gel (pump pack) 23 mg per 1.15 g dose, 56 doses, Transdermal, Testavan, Clinect Pty Ltd</v>
      </c>
      <c r="CD60" t="str">
        <v>Exemestane, Tablet 25 mg, Oral, Exemestane GH, Generic Health Pty Ltd</v>
      </c>
      <c r="CO60" t="str">
        <v>Paliperidone, I.M. injection (modified release) 150 mg (as palmitate) in pre-filled syringe, Injection, Invega Sustenna, Janssen-Cilag Pty Ltd</v>
      </c>
      <c r="CT60" t="str">
        <v>Tirofiban, Solution concentrate for I.V. infusion 12.5 mg (as hydrochloride) in 50 mL, Injection, Tirofiban Juno, Juno Pharmaceuticals Pty Ltd</v>
      </c>
      <c r="DP60" t="str">
        <v>Tapes-plaster adhesive (with silicone), Roll 4 cm x 1.5 m, For External Use, Mepitac 298400, Molnlycke Health Care Pty Ltd</v>
      </c>
      <c r="DR60" t="str">
        <v>Oxycodone, Capsule containing oxycodone hydrochloride 5 mg, Oral, OxyNorm, Mundipharma Pty Limited</v>
      </c>
      <c r="DW60" t="str">
        <v>Ciclosporin, Capsule 25 mg, Oral, Neoral 25, Novartis Pharmaceuticals Australia Pty Limited</v>
      </c>
      <c r="DY60" t="str">
        <v>Triglycerides - medium chain, formula, Oral liquid 500 mL, 12 (Nutrini Peptisorb), Oral, Nutrini Peptisorb, Nutricia Australia Pty Limited</v>
      </c>
      <c r="EJ60" t="str">
        <v>Fluconazole, Capsule 50 mg, Oral, Diflucan, Pfizer Australia Pty Ltd</v>
      </c>
      <c r="EL60" t="str">
        <v>Gliclazide, Tablet 60 mg (modified release), Oral, Pharmacor Gliclazide MR, Pharmacor Pty Limited</v>
      </c>
      <c r="EU60" t="str">
        <v>Bendamustine, Powder for injection containing bendamustine hydrochloride 25 mg, Injection, Bendamustine Sandoz, Sandoz Pty Ltd</v>
      </c>
      <c r="EV60" t="str">
        <v>Glimepiride, Tablet 4 mg, Oral, Amaryl, sanofi-aventis Australia Pty Ltd</v>
      </c>
      <c r="FM60" t="str">
        <v>Quetiapine, Tablet 300 mg (as fumarate), Oral, Quetiapine RBX, Sun Pharma ANZ Pty Ltd</v>
      </c>
      <c r="FT60" t="str">
        <v>Methylphenidate, Tablet containing methylphenidate hydrochloride 36 mg (extended release), Oral, METHYLPHENIDATE-TEVA XR, Teva Pharma Australia Pty Ltd</v>
      </c>
      <c r="GF60" t="str">
        <v>Triglycerides, medium chain, Oral liquid 225 mL, 15 (K.Quik), Oral, K.Quik, Vitaflo Australia Pty Limited</v>
      </c>
      <c r="GG60" t="str">
        <v>Desvenlafaxine, Tablet (modified release) 50 mg, Oral, DESVENLAFAXINE-WGR XR, WAGNER PHARMACEUTICALS PTY LTD</v>
      </c>
    </row>
    <row r="61" spans="1:189" ht="87" x14ac:dyDescent="0.35">
      <c r="A61" s="99" t="s">
        <v>414</v>
      </c>
      <c r="B61" s="99" t="s">
        <v>415</v>
      </c>
      <c r="C61" s="99" t="s">
        <v>336</v>
      </c>
      <c r="D61" s="99" t="s">
        <v>416</v>
      </c>
      <c r="E61" s="99" t="s">
        <v>160</v>
      </c>
      <c r="F61" s="99" t="str">
        <v>Dr Reddy's Laboratories (Australia) Pty Ltd</v>
      </c>
      <c r="G61" s="99" t="s">
        <v>209</v>
      </c>
      <c r="H61" s="99" t="str">
        <f t="shared" si="0"/>
        <v>Adrenaline (epinephrine), I.M. injection 150 micrograms in 0.3 mL single dose syringe auto-injector, Injection, Adrenaline Jr Viatris, Alphapharm Pty Ltd</v>
      </c>
      <c r="S61" t="str">
        <v>Anastrozole, Tablet 1 mg, Oral, Arianna 1, Alphapharm Pty Ltd</v>
      </c>
      <c r="Y61" t="str">
        <v>Atorvastatin, Tablet 10 mg (as calcium), Oral, APO-Atorvastatin, Apotex Pty Ltd</v>
      </c>
      <c r="Z61" t="str">
        <v>Methylphenidate, Tablet containing methylphenidate hydrochloride 27 mg (extended release), Oral, Methylphenidate XR ARX, Arrotex Pharmaceuticals Pty Ltd</v>
      </c>
      <c r="AA61" t="str">
        <v>Celecoxib, Capsule 100 mg, Oral, Celexi, Arrow Pharma Pty Ltd</v>
      </c>
      <c r="AC61" t="str">
        <v>Digoxin, Tablet 250 micrograms, Oral, Sigmaxin, Aspen Pharmacare Australia Pty Limited</v>
      </c>
      <c r="AE61" t="str">
        <v>Saxagliptin with metformin, Tablet (modified release) containing 5 mg saxagliptin (as hydrochloride) with 1000 mg metformin hydrochloride, Oral, Kombiglyze XR 5/1000, AstraZeneca Pty Ltd</v>
      </c>
      <c r="AG61" t="str">
        <v>Olanzapine, Tablet 5 mg, Oral, NOUMED OLANZAPINE, Avallon Pharmaceuticals Pty Limited</v>
      </c>
      <c r="BF61" t="str">
        <v>Pregabalin, Capsule 25 mg, Oral, Cipla Pregabalin, Cipla Australia Pty Ltd</v>
      </c>
      <c r="BG61" t="str">
        <v>Tetracosactide, Compound depot injection 1 mg in 1 mL, Injection, Synacthen Depot 1 mg/1 mL, Clinect Pty Ltd</v>
      </c>
      <c r="CD61" t="str">
        <v>Ezetimibe with atorvastatin, Tablet 10 mg-10 mg, Oral, Ezetimibe/Atorvastatin GH 10/10, Generic Health Pty Ltd</v>
      </c>
      <c r="CO61" t="str">
        <v>Paliperidone, I.M. injection (modified release) 175 mg (as palmitate) in pre-filled syringe, Injection, Invega Trinza, Janssen-Cilag Pty Ltd</v>
      </c>
      <c r="CT61" t="str">
        <v>Tobramycin, Solution for inhalation 300 mg in 5 mL, Inhalation, Tobramycin WKT, Juno Pharmaceuticals Pty Ltd</v>
      </c>
      <c r="DR61" t="str">
        <v>Oxycodone, Oral solution containing oxycodone hydrochloride 1 mg per mL, 1 mL, Oral, OxyNorm Liquid 1mg/mL, Mundipharma Pty Limited</v>
      </c>
      <c r="DW61" t="str">
        <v>Ciclosporin, Capsule 50 mg, Oral, Cyclosporin Sandoz, Novartis Pharmaceuticals Australia Pty Limited</v>
      </c>
      <c r="DY61" t="str">
        <v>Triglycerides - medium chain, formula, Oral powder 400 g (Monogen), Oral, Monogen, Nutricia Australia Pty Limited</v>
      </c>
      <c r="EJ61" t="str">
        <v>Fluconazole, Powder for oral suspension 50 mg in 5 mL, 35 mL, Oral, Diflucan, Pfizer Australia Pty Ltd</v>
      </c>
      <c r="EL61" t="str">
        <v>Hydrocortisone, Cream containing hydrocortisone acetate 10 mg per g, 30 g, Application, Trust HydroCortic Cream, Pharmacor Pty Limited</v>
      </c>
      <c r="EU61" t="str">
        <v>Bevacizumab, Solution for I.V. infusion 100 mg in 4 mL, Injection, Abevmy, Sandoz Pty Ltd</v>
      </c>
      <c r="EV61" t="str">
        <v>Glyceryl trinitrate, Sublingual spray (pump pack) 400 micrograms per dose, 200 doses, Sublingual, Nitrolingual Pumpspray, sanofi-aventis Australia Pty Ltd</v>
      </c>
      <c r="FM61" t="str">
        <v>Rabeprazole, Tablet containing rabeprazole sodium 20 mg (enteric coated), Oral, Rabeprazole SUN, Sun Pharma ANZ Pty Ltd</v>
      </c>
      <c r="FT61" t="str">
        <v>Methylphenidate, Tablet containing methylphenidate hydrochloride 54 mg (extended release), Oral, METHYLPHENIDATE-TEVA XR, Teva Pharma Australia Pty Ltd</v>
      </c>
      <c r="GF61" t="str">
        <v>Tyrosine with carbohydrate, Sachets of oral powder 4 g containing 1 g tyrosine, 30 (Tyrosine 1000), Oral, Tyrosine 1000, Vitaflo Australia Pty Limited</v>
      </c>
      <c r="GG61" t="str">
        <v>Diazepam, Tablet 2 mg, Oral, DIAZEPAM-WGR, WAGNER PHARMACEUTICALS PTY LTD</v>
      </c>
    </row>
    <row r="62" spans="1:189" ht="87" x14ac:dyDescent="0.35">
      <c r="A62" s="99" t="s">
        <v>414</v>
      </c>
      <c r="B62" s="99" t="s">
        <v>415</v>
      </c>
      <c r="C62" s="99" t="s">
        <v>336</v>
      </c>
      <c r="D62" s="99" t="s">
        <v>417</v>
      </c>
      <c r="E62" s="99" t="s">
        <v>166</v>
      </c>
      <c r="F62" s="99" t="str">
        <v>Echo Therapeutics Pty Ltd</v>
      </c>
      <c r="G62" s="99" t="s">
        <v>210</v>
      </c>
      <c r="H62" s="99" t="str">
        <f t="shared" si="0"/>
        <v>Adrenaline (epinephrine), I.M. injection 150 micrograms in 0.3 mL single dose syringe auto-injector, Injection, Anapen Junior 150, Arrotex Pharmaceuticals Pty Ltd</v>
      </c>
      <c r="S62" t="str">
        <v>Aripiprazole, Tablet 10 mg, Oral, Abyraz, Alphapharm Pty Ltd</v>
      </c>
      <c r="Y62" t="str">
        <v>Atorvastatin, Tablet 10 mg (as calcium), Oral, Blooms the Chemist Atorvastatin, Apotex Pty Ltd</v>
      </c>
      <c r="Z62" t="str">
        <v>Methylphenidate, Tablet containing methylphenidate hydrochloride 36 mg (extended release), Oral, Methylphenidate XR ARX, Arrotex Pharmaceuticals Pty Ltd</v>
      </c>
      <c r="AA62" t="str">
        <v>Celecoxib, Capsule 200 mg, Oral, Celexi, Arrow Pharma Pty Ltd</v>
      </c>
      <c r="AC62" t="str">
        <v>Digoxin, Tablet 62.5 micrograms, Oral, Lanoxin-PG, Aspen Pharmacare Australia Pty Limited</v>
      </c>
      <c r="AE62" t="str">
        <v>Saxagliptin with metformin, Tablet (modified release) containing 5 mg saxagliptin (as hydrochloride) with 500 mg metformin hydrochloride, Oral, Kombiglyze XR 5/500, AstraZeneca Pty Ltd</v>
      </c>
      <c r="AG62" t="str">
        <v>Olanzapine, Tablet 7.5 mg, Oral, NOUMED OLANZAPINE, Avallon Pharmaceuticals Pty Limited</v>
      </c>
      <c r="BF62" t="str">
        <v>Pregabalin, Capsule 300 mg, Oral, Cipla Pregabalin, Cipla Australia Pty Ltd</v>
      </c>
      <c r="BG62" t="str">
        <v>Trientine, Capsule containing trientine dihydrochloride 250 mg (equivalent to 166.7 mg trientine), Oral, Trientine Waymade, Clinect Pty Ltd</v>
      </c>
      <c r="CD62" t="str">
        <v>Ezetimibe with atorvastatin, Tablet 10 mg-20 mg, Oral, Ezetimibe/Atorvastatin GH 10/20, Generic Health Pty Ltd</v>
      </c>
      <c r="CO62" t="str">
        <v>Paliperidone, I.M. injection (modified release) 25 mg (as palmitate) in pre-filled syringe, Injection, Invega Sustenna, Janssen-Cilag Pty Ltd</v>
      </c>
      <c r="CT62" t="str">
        <v>Tramadol, Injection containing tramadol hydrochloride 100 mg in 2 mL, Injection, Tramadol AN, Juno Pharmaceuticals Pty Ltd</v>
      </c>
      <c r="DR62" t="str">
        <v>Oxycodone, Tablet containing oxycodone hydrochloride 10 mg (controlled release), Oral, OxyContin, Mundipharma Pty Limited</v>
      </c>
      <c r="DW62" t="str">
        <v>Ciclosporin, Capsule 50 mg, Oral, Neoral 50, Novartis Pharmaceuticals Australia Pty Limited</v>
      </c>
      <c r="DY62" t="str">
        <v>Triglycerides, long chain with glucose polymer, Oral liquid 200 mL, 27 (Sno-Pro), Oral, Sno-Pro, Nutricia Australia Pty Limited</v>
      </c>
      <c r="EJ62" t="str">
        <v>Fluorouracil, Injection 2500 mg in 50 mL, Injection, DBL Fluorouracil Injection BP, Pfizer Australia Pty Ltd</v>
      </c>
      <c r="EL62" t="str">
        <v>Imatinib, Tablet 100 mg (as mesilate), Oral, Gilmat, Pharmacor Pty Limited</v>
      </c>
      <c r="EU62" t="str">
        <v>Bevacizumab, Solution for I.V. infusion 400 mg in 16 mL, Injection, Abevmy, Sandoz Pty Ltd</v>
      </c>
      <c r="EV62" t="str">
        <v>Hydroxychloroquine, Tablet containing hydroxychloroquine sulfate 200 mg, Oral, Plaquenil, sanofi-aventis Australia Pty Ltd</v>
      </c>
      <c r="FM62" t="str">
        <v>Risperidone, Tablet 0.5 mg, Oral, Ozidal, Sun Pharma ANZ Pty Ltd</v>
      </c>
      <c r="FT62" t="str">
        <v>Modafinil, Tablet 100 mg, Oral, Modavigil, Teva Pharma Australia Pty Ltd</v>
      </c>
      <c r="GF62" t="str">
        <v>Valine with carbohydrate, Sachets of oral powder 4 g containing 1 g valine, 30 (Valine 1000), Oral, Valine 1000, Vitaflo Australia Pty Limited</v>
      </c>
      <c r="GG62" t="str">
        <v>Diazepam, Tablet 5 mg, Oral, DIAZEPAM-WGR, WAGNER PHARMACEUTICALS PTY LTD</v>
      </c>
    </row>
    <row r="63" spans="1:189" ht="72.5" x14ac:dyDescent="0.35">
      <c r="A63" s="99" t="s">
        <v>414</v>
      </c>
      <c r="B63" s="99" t="s">
        <v>415</v>
      </c>
      <c r="C63" s="99" t="s">
        <v>336</v>
      </c>
      <c r="D63" s="99" t="s">
        <v>418</v>
      </c>
      <c r="E63" s="99" t="s">
        <v>160</v>
      </c>
      <c r="F63" s="99" t="str">
        <v>Ego Pharmaceuticals Pty Ltd</v>
      </c>
      <c r="G63" s="99" t="s">
        <v>211</v>
      </c>
      <c r="H63" s="99" t="str">
        <f t="shared" si="0"/>
        <v>Adrenaline (epinephrine), I.M. injection 150 micrograms in 0.3 mL single dose syringe auto-injector, Injection, EpiPen Jr., Alphapharm Pty Ltd</v>
      </c>
      <c r="S63" t="str">
        <v>Aripiprazole, Tablet 15 mg, Oral, Abyraz, Alphapharm Pty Ltd</v>
      </c>
      <c r="Y63" t="str">
        <v>Atorvastatin, Tablet 20 mg (as calcium), Oral, APO-Atorvastatin, Apotex Pty Ltd</v>
      </c>
      <c r="Z63" t="str">
        <v>Methylphenidate, Tablet containing methylphenidate hydrochloride 54 mg (extended release), Oral, Methylphenidate XR ARX, Arrotex Pharmaceuticals Pty Ltd</v>
      </c>
      <c r="AA63" t="str">
        <v>Ciprofloxacin, Tablet 250 mg (as hydrochloride), Oral, Ciprol 250, Arrow Pharma Pty Ltd</v>
      </c>
      <c r="AC63" t="str">
        <v>Digoxin, Tablet 62.5 micrograms, Oral, Sigmaxin-PG, Aspen Pharmacare Australia Pty Limited</v>
      </c>
      <c r="AE63" t="str">
        <v>Saxagliptin, Tablet 2.5 mg (as hydrochloride), Oral, Onglyza, AstraZeneca Pty Ltd</v>
      </c>
      <c r="AG63" t="str">
        <v>Pantoprazole, Tablet (enteric coated) 20 mg (as sodium sesquihydrate), Oral, NOUMED PANTOPRAZOLE, Avallon Pharmaceuticals Pty Limited</v>
      </c>
      <c r="BF63" t="str">
        <v>Pregabalin, Capsule 75 mg, Oral, Cipla Pregabalin, Cipla Australia Pty Ltd</v>
      </c>
      <c r="CD63" t="str">
        <v>Ezetimibe with atorvastatin, Tablet 10 mg-40 mg, Oral, Ezetimibe/Atorvastatin GH 10/40, Generic Health Pty Ltd</v>
      </c>
      <c r="CO63" t="str">
        <v>Paliperidone, I.M. injection (modified release) 263 mg (as palmitate) in pre-filled syringe, Injection, Invega Trinza, Janssen-Cilag Pty Ltd</v>
      </c>
      <c r="CT63" t="str">
        <v>Trastuzumab, Powder for I.V. infusion 150 mg, Injection, Kanjinti, Juno Pharmaceuticals Pty Ltd</v>
      </c>
      <c r="DR63" t="str">
        <v>Oxycodone, Tablet containing oxycodone hydrochloride 15 mg (controlled release), Oral, OxyContin, Mundipharma Pty Limited</v>
      </c>
      <c r="DW63" t="str">
        <v>Ciclosporin, Oral liquid 100 mg per mL, 50 mL, Oral, Neoral, Novartis Pharmaceuticals Australia Pty Limited</v>
      </c>
      <c r="DY63" t="str">
        <v>Triglycerides, medium chain and long chain with glucose polymer, Oral powder 400 g (Duocal), Oral, Duocal, Nutricia Australia Pty Limited</v>
      </c>
      <c r="EJ63" t="str">
        <v>Folinic acid, Injection containing calcium folinate equivalent to 100 mg folinic acid in 10 mL, Injection, Leucovorin Calcium (Pfizer Australia Pty Ltd), Pfizer Australia Pty Ltd</v>
      </c>
      <c r="EL63" t="str">
        <v>Imatinib, Tablet 400 mg (as mesilate), Oral, Gilmat, Pharmacor Pty Limited</v>
      </c>
      <c r="EU63" t="str">
        <v>Bimatoprost, Eye drops 300 micrograms per mL, 3 mL, Application to the Eye, Bimatoprost Sandoz, Sandoz Pty Ltd</v>
      </c>
      <c r="EV63" t="str">
        <v>Insulin glargine, Injections (human analogue), cartridge, 300 units per mL, 1.5 mL, 3, Injection, Toujeo Solostar, sanofi-aventis Australia Pty Ltd</v>
      </c>
      <c r="FM63" t="str">
        <v>Risperidone, Tablet 1 mg, Oral, Ozidal, Sun Pharma ANZ Pty Ltd</v>
      </c>
      <c r="FT63" t="str">
        <v>Octreotide, Injection (modified release) 10 mg (as acetate), vial and diluent syringe, Injection, Octreotide Depot, Teva Pharma Australia Pty Ltd</v>
      </c>
      <c r="GF63" t="str">
        <v>Valine with carbohydrate, Sachets of oral powder 4 g containing 50 mg valine, 30 (Valine 50), Oral, Valine 50, Vitaflo Australia Pty Limited</v>
      </c>
      <c r="GG63" t="str">
        <v>Diclofenac, Tablet (enteric coated) containing diclofenac sodium 25 mg, Oral, DICLOFENAC-WGR, WAGNER PHARMACEUTICALS PTY LTD</v>
      </c>
    </row>
    <row r="64" spans="1:189" ht="87" x14ac:dyDescent="0.35">
      <c r="A64" s="99" t="s">
        <v>414</v>
      </c>
      <c r="B64" s="99" t="s">
        <v>419</v>
      </c>
      <c r="C64" s="99" t="s">
        <v>336</v>
      </c>
      <c r="D64" s="99" t="s">
        <v>420</v>
      </c>
      <c r="E64" s="99" t="s">
        <v>160</v>
      </c>
      <c r="F64" s="99" t="str">
        <v>Eisai Australia Pty Ltd</v>
      </c>
      <c r="G64" s="99" t="s">
        <v>212</v>
      </c>
      <c r="H64" s="99" t="str">
        <f t="shared" si="0"/>
        <v>Adrenaline (epinephrine), I.M. injection 300 micrograms in 0.3 mL single dose syringe auto-injector, Injection, Adrenaline Viatris, Alphapharm Pty Ltd</v>
      </c>
      <c r="S64" t="str">
        <v>Aripiprazole, Tablet 20 mg, Oral, Abyraz, Alphapharm Pty Ltd</v>
      </c>
      <c r="Y64" t="str">
        <v>Atorvastatin, Tablet 20 mg (as calcium), Oral, Blooms the Chemist Atorvastatin, Apotex Pty Ltd</v>
      </c>
      <c r="Z64" t="str">
        <v>Methylprednisolone, Cream containing methylprednisolone aceponate 1 mg per g, 15 g, Application, Supriad Cream, Arrotex Pharmaceuticals Pty Ltd</v>
      </c>
      <c r="AA64" t="str">
        <v>Ciprofloxacin, Tablet 500 mg (as hydrochloride), Oral, Ciprol 500, Arrow Pharma Pty Ltd</v>
      </c>
      <c r="AC64" t="str">
        <v>Docusate sodium, Tablet 50 mg, Oral, Coloxyl 50, Aspen Pharmacare Australia Pty Limited</v>
      </c>
      <c r="AE64" t="str">
        <v>Saxagliptin, Tablet 5 mg (as hydrochloride), Oral, Onglyza, AstraZeneca Pty Ltd</v>
      </c>
      <c r="AG64" t="str">
        <v>Pantoprazole, Tablet (enteric coated) 40 mg (as sodium sesquihydrate), Oral, NOUMED PANTOPRAZOLE, Avallon Pharmaceuticals Pty Limited</v>
      </c>
      <c r="BF64" t="str">
        <v>Salbutamol, Nebuliser solution 2.5 mg (as sulfate) in 2.5 mL single dose units, 30, Inhalation, Salbutamol Cipla, Cipla Australia Pty Ltd</v>
      </c>
      <c r="CD64" t="str">
        <v>Ezetimibe with atorvastatin, Tablet 10 mg-80 mg, Oral, Ezetimibe/Atorvastatin GH 10/80, Generic Health Pty Ltd</v>
      </c>
      <c r="CO64" t="str">
        <v>Paliperidone, I.M. injection (modified release) 350 mg (as palmitate) in pre-filled syringe, Injection, Invega Trinza, Janssen-Cilag Pty Ltd</v>
      </c>
      <c r="CT64" t="str">
        <v>Trastuzumab, Powder for I.V. infusion 420 mg, Injection, Kanjinti, Juno Pharmaceuticals Pty Ltd</v>
      </c>
      <c r="DR64" t="str">
        <v>Oxycodone, Tablet containing oxycodone hydrochloride 20 mg (controlled release), Oral, OxyContin, Mundipharma Pty Limited</v>
      </c>
      <c r="DW64" t="str">
        <v>Ciclosporin, Solution concentrate for I.V. infusion 50 mg in 1 mL, Injection, Sandimmun, Novartis Pharmaceuticals Australia Pty Limited</v>
      </c>
      <c r="DY64" t="str">
        <v>Triglycerides, medium chain, Oil 500 mL (MCT Oil), Oral, MCT Oil, Nutricia Australia Pty Limited</v>
      </c>
      <c r="EJ64" t="str">
        <v>Folinic acid, Injection containing calcium folinate equivalent to 50 mg folinic acid in 5 mL, Injection, Leucovorin Calcium (Pfizer Australia Pty Ltd), Pfizer Australia Pty Ltd</v>
      </c>
      <c r="EL64" t="str">
        <v>Isotretinoin, Capsule 20 mg, Oral, Isotretinoin SCP 20, Pharmacor Pty Limited</v>
      </c>
      <c r="EU64" t="str">
        <v>Bisoprolol, Tablet containing bisoprolol fumarate 10 mg, Oral, Bisoprolol Sandoz, Sandoz Pty Ltd</v>
      </c>
      <c r="EV64" t="str">
        <v>Insulin glargine, Injections (human analogue), cartridges, 100 units per mL, 3 mL, 5, Injection, Optisulin SoloStar, sanofi-aventis Australia Pty Ltd</v>
      </c>
      <c r="FM64" t="str">
        <v>Risperidone, Tablet 2 mg, Oral, Ozidal, Sun Pharma ANZ Pty Ltd</v>
      </c>
      <c r="FT64" t="str">
        <v>Octreotide, Injection (modified release) 20 mg (as acetate), vial and diluent syringe, Injection, Octreotide Depot, Teva Pharma Australia Pty Ltd</v>
      </c>
      <c r="GF64" t="str">
        <v>Vitamins, minerals and trace elements with carbohydrate, Sachets containing oral powder 6 g, 30 (FruitiVits), Oral, FruitiVits, Vitaflo Australia Pty Limited</v>
      </c>
      <c r="GG64" t="str">
        <v>Diclofenac, Tablet (enteric coated) containing diclofenac sodium 50 mg, Oral, DICLOFENAC-WGR, WAGNER PHARMACEUTICALS PTY LTD</v>
      </c>
    </row>
    <row r="65" spans="1:189" ht="87" x14ac:dyDescent="0.35">
      <c r="A65" s="99" t="s">
        <v>414</v>
      </c>
      <c r="B65" s="99" t="s">
        <v>419</v>
      </c>
      <c r="C65" s="99" t="s">
        <v>336</v>
      </c>
      <c r="D65" s="99" t="s">
        <v>421</v>
      </c>
      <c r="E65" s="99" t="s">
        <v>166</v>
      </c>
      <c r="F65" s="99" t="str">
        <v>Eli Lilly Australia Pty Ltd</v>
      </c>
      <c r="G65" s="99" t="s">
        <v>213</v>
      </c>
      <c r="H65" s="99" t="str">
        <f t="shared" si="0"/>
        <v>Adrenaline (epinephrine), I.M. injection 300 micrograms in 0.3 mL single dose syringe auto-injector, Injection, Anapen 300, Arrotex Pharmaceuticals Pty Ltd</v>
      </c>
      <c r="S65" t="str">
        <v>Aripiprazole, Tablet 30 mg, Oral, Abyraz, Alphapharm Pty Ltd</v>
      </c>
      <c r="Y65" t="str">
        <v>Atorvastatin, Tablet 40 mg (as calcium), Oral, APO-Atorvastatin, Apotex Pty Ltd</v>
      </c>
      <c r="Z65" t="str">
        <v>Methylprednisolone, Fatty ointment containing methylprednisolone aceponate 1 mg per g, 15 g, Application, Supriad Fatty Ointment, Arrotex Pharmaceuticals Pty Ltd</v>
      </c>
      <c r="AA65" t="str">
        <v>Ciprofloxacin, Tablet 750 mg (as hydrochloride), Oral, Ciprol 750, Arrow Pharma Pty Ltd</v>
      </c>
      <c r="AC65" t="str">
        <v>Docusate with sennoside B, Tablet containing docusate sodium 50 mg with sennoside B 8 mg, Oral, Colaxsen, Aspen Pharmacare Australia Pty Limited</v>
      </c>
      <c r="AE65" t="str">
        <v>Tamoxifen, Tablet 20 mg (as citrate), Oral, Nolvadex-D, AstraZeneca Pty Ltd</v>
      </c>
      <c r="AG65" t="str">
        <v>Paroxetine, Tablet 20 mg (as hydrochloride), Oral, Noumed Paroxetine, Avallon Pharmaceuticals Pty Limited</v>
      </c>
      <c r="BF65" t="str">
        <v>Salbutamol, Nebuliser solution 5 mg (as sulfate) in 2.5 mL single dose units, 30, Inhalation, Salbutamol Cipla, Cipla Australia Pty Ltd</v>
      </c>
      <c r="CD65" t="str">
        <v>Ezetimibe with simvastatin, Tablet 10 mg-10 mg, Oral, EzSimva GH 10/10, Generic Health Pty Ltd</v>
      </c>
      <c r="CO65" t="str">
        <v>Paliperidone, I.M. injection (modified release) 50 mg (as palmitate) in pre-filled syringe, Injection, Invega Sustenna, Janssen-Cilag Pty Ltd</v>
      </c>
      <c r="DR65" t="str">
        <v>Oxycodone, Tablet containing oxycodone hydrochloride 30 mg (controlled release), Oral, OxyContin, Mundipharma Pty Limited</v>
      </c>
      <c r="DW65" t="str">
        <v>Ciprofloxacin, Ear drops 3 mg (as hydrochloride) per mL, 5 mL, Application to the Ear, Ciloxan, Novartis Pharmaceuticals Australia Pty Limited</v>
      </c>
      <c r="DY65" t="str">
        <v>Triglycerides, medium chain, Oral emulsion 250 mL (Liquigen), Oral, Liquigen, Nutricia Australia Pty Limited</v>
      </c>
      <c r="EJ65" t="str">
        <v>Folinic acid, Tablet containing calcium folinate equivalent to 15 mg folinic acid, Oral, Leucovorin Calcium (Hospira Pty Limited), Pfizer Australia Pty Ltd</v>
      </c>
      <c r="EL65" t="str">
        <v>Isotretinoin, Capsule 20 mg, Oral, Pharmacor Isotretinoin, Pharmacor Pty Limited</v>
      </c>
      <c r="EU65" t="str">
        <v>Bisoprolol, Tablet containing bisoprolol fumarate 2.5 mg, Oral, Bisoprolol Sandoz, Sandoz Pty Ltd</v>
      </c>
      <c r="EV65" t="str">
        <v>Insulin glargine, Injections (human analogue), cartridges, 100 units per mL, 3 mL, 5, Injection, Optisulin, sanofi-aventis Australia Pty Ltd</v>
      </c>
      <c r="FM65" t="str">
        <v>Risperidone, Tablet 3 mg, Oral, Ozidal, Sun Pharma ANZ Pty Ltd</v>
      </c>
      <c r="FT65" t="str">
        <v>Octreotide, Injection (modified release) 30 mg (as acetate), vial and diluent syringe, Injection, Octreotide Depot, Teva Pharma Australia Pty Ltd</v>
      </c>
      <c r="GF65" t="str">
        <v>Whey protein formula supplemented with amino acids, long chain polyunsaturated fatty acids, vitamins and minerals, and low in protein, phosphate, potassium and lactose, Oral powder 400 g, 6 (Renastart), Oral, Renastart, Vitaflo Australia Pty Limited</v>
      </c>
      <c r="GG65" t="str">
        <v>Donepezil, Tablet containing donepezil hydrochloride 10 mg, Oral, DONEPEZIL-WGR, WAGNER PHARMACEUTICALS PTY LTD</v>
      </c>
    </row>
    <row r="66" spans="1:189" ht="72.5" x14ac:dyDescent="0.35">
      <c r="A66" s="99" t="s">
        <v>414</v>
      </c>
      <c r="B66" s="99" t="s">
        <v>419</v>
      </c>
      <c r="C66" s="99" t="s">
        <v>336</v>
      </c>
      <c r="D66" s="99" t="s">
        <v>422</v>
      </c>
      <c r="E66" s="99" t="s">
        <v>160</v>
      </c>
      <c r="F66" s="99" t="str">
        <v>Encapsulate Pharma Pty Ltd</v>
      </c>
      <c r="G66" s="99" t="s">
        <v>214</v>
      </c>
      <c r="H66" s="99" t="str">
        <f t="shared" ref="H66:H129" si="1">_xlfn.CONCAT(A66, ", ",B66, ", ",C66, ", ",D66,", ",E66)</f>
        <v>Adrenaline (epinephrine), I.M. injection 300 micrograms in 0.3 mL single dose syringe auto-injector, Injection, EpiPen, Alphapharm Pty Ltd</v>
      </c>
      <c r="S66" t="str">
        <v>Aspirin, Tablet 100 mg (enteric coated), Oral, Cardasa, Alphapharm Pty Ltd</v>
      </c>
      <c r="Y66" t="str">
        <v>Atorvastatin, Tablet 40 mg (as calcium), Oral, Blooms the Chemist Atorvastatin, Apotex Pty Ltd</v>
      </c>
      <c r="Z66" t="str">
        <v>Methylprednisolone, Ointment containing methylprednisolone aceponate 1 mg per g, 15 g, Application, Supriad Ointment, Arrotex Pharmaceuticals Pty Ltd</v>
      </c>
      <c r="AA66" t="str">
        <v>Citalopram, Tablet 10 mg (as hydrobromide), Oral, Talam, Arrow Pharma Pty Ltd</v>
      </c>
      <c r="AC66" t="str">
        <v>Docusate with sennoside B, Tablet containing docusate sodium 50 mg with sennoside B 8 mg, Oral, Coloxyl with Senna, Aspen Pharmacare Australia Pty Limited</v>
      </c>
      <c r="AE66" t="str">
        <v>Terbutaline, Injection containing terbutaline sulfate 500 micrograms in 1 mL, Injection, Bricanyl, AstraZeneca Pty Ltd</v>
      </c>
      <c r="AG66" t="str">
        <v>Pioglitazone, Tablet 30 mg (as hydrochloride), Oral, NOUMED PIOGLITAZONE, Avallon Pharmaceuticals Pty Limited</v>
      </c>
      <c r="BF66" t="str">
        <v>Sunitinib, Capsule 12.5 mg, Oral, Sunitinib MSN, Cipla Australia Pty Ltd</v>
      </c>
      <c r="CD66" t="str">
        <v>Ezetimibe with simvastatin, Tablet 10 mg-20 mg, Oral, EzSimva GH 10/20, Generic Health Pty Ltd</v>
      </c>
      <c r="CO66" t="str">
        <v>Paliperidone, I.M. injection (modified release) 525 mg (as palmitate) in pre-filled syringe, Injection, Invega Trinza, Janssen-Cilag Pty Ltd</v>
      </c>
      <c r="DR66" t="str">
        <v>Oxycodone, Tablet containing oxycodone hydrochloride 40 mg (controlled release), Oral, OxyContin, Mundipharma Pty Limited</v>
      </c>
      <c r="DW66" t="str">
        <v>Ciprofloxacin, Eye drops 3 mg (as hydrochloride) per mL, 5 mL, Application to the Eye, CiloQuin, Novartis Pharmaceuticals Australia Pty Limited</v>
      </c>
      <c r="DY66" t="str">
        <v>Vitamins, minerals and trace elements formula, Sachets containing oral powder 7 g, 30 (Phlexy-Vits), Oral, Phlexy-Vits, Nutricia Australia Pty Limited</v>
      </c>
      <c r="EJ66" t="str">
        <v>Gemcitabine, Solution for injection 1 g (as hydrochloride) in 26.3 mL, Injection, DBL Gemcitabine Injection, Pfizer Australia Pty Ltd</v>
      </c>
      <c r="EL66" t="str">
        <v>Lacosamide, Tablet 100 mg, Oral, Vimcosa, Pharmacor Pty Limited</v>
      </c>
      <c r="EU66" t="str">
        <v>Bisoprolol, Tablet containing bisoprolol fumarate 5 mg, Oral, Bisoprolol Sandoz, Sandoz Pty Ltd</v>
      </c>
      <c r="EV66" t="str">
        <v>Insulin glargine, Injections (human analogue), cartridges, 300 units per mL, 1.5 mL, 5, Injection, Toujeo Solostar, sanofi-aventis Australia Pty Ltd</v>
      </c>
      <c r="FM66" t="str">
        <v>Rosuvastatin, Tablet 10 mg (as calcium), Oral, Rosuvastatin RBX, Sun Pharma ANZ Pty Ltd</v>
      </c>
      <c r="FT66" t="str">
        <v>Paclitaxel, Solution concentrate for I.V. infusion 100 mg in 16.7 mL, Injection, Paclitaxin, Teva Pharma Australia Pty Ltd</v>
      </c>
      <c r="GG66" t="str">
        <v>Donepezil, Tablet containing donepezil hydrochloride 5 mg, Oral, DONEPEZIL-WGR, WAGNER PHARMACEUTICALS PTY LTD</v>
      </c>
    </row>
    <row r="67" spans="1:189" ht="87" x14ac:dyDescent="0.35">
      <c r="A67" s="99" t="s">
        <v>414</v>
      </c>
      <c r="B67" s="99" t="s">
        <v>423</v>
      </c>
      <c r="C67" s="99" t="s">
        <v>336</v>
      </c>
      <c r="D67" s="99" t="s">
        <v>424</v>
      </c>
      <c r="E67" s="99" t="s">
        <v>166</v>
      </c>
      <c r="F67" s="99" t="str">
        <v>EUGIA PHARMA (AUSTRALIA) PTY LTD</v>
      </c>
      <c r="G67" s="99" t="s">
        <v>215</v>
      </c>
      <c r="H67" s="99" t="str">
        <f t="shared" si="1"/>
        <v>Adrenaline (epinephrine), I.M. injection 500 micrograms in 0.3 mL single dose syringe auto-injector, Injection, Anapen 500, Arrotex Pharmaceuticals Pty Ltd</v>
      </c>
      <c r="S67" t="str">
        <v>Atenolol, Tablet 50 mg, Oral, Noten, Alphapharm Pty Ltd</v>
      </c>
      <c r="Y67" t="str">
        <v>Atorvastatin, Tablet 80 mg (as calcium), Oral, APO-Atorvastatin, Apotex Pty Ltd</v>
      </c>
      <c r="Z67" t="str">
        <v>Moclobemide, Tablet 150 mg, Oral, Clobemix, Arrotex Pharmaceuticals Pty Ltd</v>
      </c>
      <c r="AA67" t="str">
        <v>Citalopram, Tablet 20 mg (as hydrobromide), Oral, Talam, Arrow Pharma Pty Ltd</v>
      </c>
      <c r="AC67" t="str">
        <v>Estradiol, Pessary (modified release) 10 micrograms (as hemihydrate), Vaginal, Estro-Pess, Aspen Pharmacare Australia Pty Limited</v>
      </c>
      <c r="AE67" t="str">
        <v>Terbutaline, Powder for oral inhalation in breath actuated device containing terbutaline sulfate 500 micrograms per dose, 120 doses, Inhalation by Mouth, Bricanyl Turbuhaler, AstraZeneca Pty Ltd</v>
      </c>
      <c r="AG67" t="str">
        <v>Pioglitazone, Tablet 45 mg (as hydrochloride), Oral, NOUMED PIOGLITAZONE, Avallon Pharmaceuticals Pty Limited</v>
      </c>
      <c r="BF67" t="str">
        <v>Sunitinib, Capsule 25 mg, Oral, Sunitinib MSN, Cipla Australia Pty Ltd</v>
      </c>
      <c r="CD67" t="str">
        <v>Ezetimibe with simvastatin, Tablet 10 mg-40 mg, Oral, EzSimva GH 10/40, Generic Health Pty Ltd</v>
      </c>
      <c r="CO67" t="str">
        <v>Paliperidone, I.M. injection (modified release) 700 mg (as palmitate) in pre-filled syringe, Injection, Invega Hafyera, Janssen-Cilag Pty Ltd</v>
      </c>
      <c r="DR67" t="str">
        <v>Oxycodone, Tablet containing oxycodone hydrochloride 80 mg (controlled release), Oral, OxyContin, Mundipharma Pty Limited</v>
      </c>
      <c r="DW67" t="str">
        <v>Ciprofloxacin, Eye drops 3 mg (as hydrochloride) per mL, 5 mL, Application to the Eye, Ciloxan, Novartis Pharmaceuticals Australia Pty Limited</v>
      </c>
      <c r="DY67" t="str">
        <v>Vitamins, minerals and trace elements with carbohydrate, Oral powder 200 g (Paediatric Seravit), Oral, Paediatric Seravit, Nutricia Australia Pty Limited</v>
      </c>
      <c r="EJ67" t="str">
        <v>Gemcitabine, Solution for injection 2 g (as hydrochloride) in 52.6 mL, Injection, DBL Gemcitabine Injection, Pfizer Australia Pty Ltd</v>
      </c>
      <c r="EL67" t="str">
        <v>Lacosamide, Tablet 150 mg, Oral, Vimcosa, Pharmacor Pty Limited</v>
      </c>
      <c r="EU67" t="str">
        <v>Bortezomib, Powder for injection 3.5 mg, Injection, Bortezomib Sandoz, Sandoz Pty Ltd</v>
      </c>
      <c r="EV67" t="str">
        <v>Insulin glulisine, Injection (human analogue) 100 units per mL, 10 mL, Injection, Apidra, sanofi-aventis Australia Pty Ltd</v>
      </c>
      <c r="FM67" t="str">
        <v>Rosuvastatin, Tablet 20 mg (as calcium), Oral, Rosuvastatin RBX, Sun Pharma ANZ Pty Ltd</v>
      </c>
      <c r="FT67" t="str">
        <v>Paclitaxel, Solution concentrate for I.V. infusion 150 mg in 25 mL, Injection, Paclitaxin, Teva Pharma Australia Pty Ltd</v>
      </c>
      <c r="GG67" t="str">
        <v>Doxycycline, Tablet 100 mg (as hyclate), Oral, DOXYCYCLINE-WGR, WAGNER PHARMACEUTICALS PTY LTD</v>
      </c>
    </row>
    <row r="68" spans="1:189" ht="87" x14ac:dyDescent="0.35">
      <c r="A68" s="99" t="s">
        <v>414</v>
      </c>
      <c r="B68" s="99" t="s">
        <v>425</v>
      </c>
      <c r="C68" s="99" t="s">
        <v>336</v>
      </c>
      <c r="D68" s="99" t="s">
        <v>245</v>
      </c>
      <c r="E68" s="99" t="s">
        <v>245</v>
      </c>
      <c r="F68" s="99" t="str">
        <v>Ferring Pharmaceuticals Pty Limited</v>
      </c>
      <c r="G68" s="99" t="s">
        <v>216</v>
      </c>
      <c r="H68" s="99" t="str">
        <f t="shared" si="1"/>
        <v>Adrenaline (epinephrine), Injection 1 mg (as acid tartrate) in 1 mL (1 in 1,000), Injection, Link Medical Products Pty Ltd, Link Medical Products Pty Ltd</v>
      </c>
      <c r="S68" t="str">
        <v>Atorvastatin, Tablet 10 mg (as calcium), Oral, Lorstat 10, Alphapharm Pty Ltd</v>
      </c>
      <c r="Y68" t="str">
        <v>Atorvastatin, Tablet 80 mg (as calcium), Oral, Blooms the Chemist Atorvastatin, Apotex Pty Ltd</v>
      </c>
      <c r="Z68" t="str">
        <v>Moclobemide, Tablet 300 mg, Oral, Clobemix, Arrotex Pharmaceuticals Pty Ltd</v>
      </c>
      <c r="AA68" t="str">
        <v>Citalopram, Tablet 40 mg (as hydrobromide), Oral, Talam, Arrow Pharma Pty Ltd</v>
      </c>
      <c r="AC68" t="str">
        <v>Estriol, Pessaries 500 micrograms, 15, Vaginal, Ovestin Ovula, Aspen Pharmacare Australia Pty Limited</v>
      </c>
      <c r="AE68" t="str">
        <v>Ticagrelor, Tablet 90 mg, Oral, Brilinta, AstraZeneca Pty Ltd</v>
      </c>
      <c r="AG68" t="str">
        <v>Pregabalin, Capsule 150 mg, Oral, NOUMED PREGABALIN, Avallon Pharmaceuticals Pty Limited</v>
      </c>
      <c r="BF68" t="str">
        <v>Sunitinib, Capsule 37.5 mg, Oral, Sunitinib MSN, Cipla Australia Pty Ltd</v>
      </c>
      <c r="CD68" t="str">
        <v>Ezetimibe with simvastatin, Tablet 10 mg-80 mg, Oral, EzSimva GH 10/80, Generic Health Pty Ltd</v>
      </c>
      <c r="CO68" t="str">
        <v>Paliperidone, I.M. injection (modified release) 75 mg (as palmitate) in pre-filled syringe, Injection, Invega Sustenna, Janssen-Cilag Pty Ltd</v>
      </c>
      <c r="DR68" t="str">
        <v>Pralatrexate, Solution for I.V. infusion 20 mg in 1 mL, Injection, Folotyn, Mundipharma Pty Limited</v>
      </c>
      <c r="DW68" t="str">
        <v>Dabrafenib, Capsule 50 mg (as mesilate), Oral, Tafinlar, Novartis Pharmaceuticals Australia Pty Limited</v>
      </c>
      <c r="DY68" t="str">
        <v>Whey protein formula supplemented with amino acids, vitamins and minerals, and low in protein, phosphate, potassium and lactose, Oral powder 400 g (Kindergen), Oral, Kindergen, Nutricia Australia Pty Limited</v>
      </c>
      <c r="EJ68" t="str">
        <v>Gemtuzumab ozogamicin, Powder for injection 5 mg, Injection, Mylotarg, Pfizer Australia Pty Ltd</v>
      </c>
      <c r="EL68" t="str">
        <v>Lacosamide, Tablet 200 mg, Oral, Vimcosa, Pharmacor Pty Limited</v>
      </c>
      <c r="EU68" t="str">
        <v>Bromocriptine, Tablet 2.5 mg (as mesilate), Oral, Parlodel, Sandoz Pty Ltd</v>
      </c>
      <c r="EV68" t="str">
        <v>Insulin glulisine, Injections (human analogue), cartridges, 100 units per mL, 3 mL, 5, Injection, Apidra SoloStar, sanofi-aventis Australia Pty Ltd</v>
      </c>
      <c r="FM68" t="str">
        <v>Rosuvastatin, Tablet 40 mg (as calcium), Oral, Rosuvastatin RBX, Sun Pharma ANZ Pty Ltd</v>
      </c>
      <c r="FT68" t="str">
        <v>Quetiapine, Tablet (modified release) 150 mg (as fumarate), Oral, Tevatiapine XR, Teva Pharma Australia Pty Ltd</v>
      </c>
      <c r="GG68" t="str">
        <v>Doxycycline, Tablet 50 mg (as hyclate), Oral, DOXYCYCLINE-WGR, WAGNER PHARMACEUTICALS PTY LTD</v>
      </c>
    </row>
    <row r="69" spans="1:189" ht="43.5" x14ac:dyDescent="0.35">
      <c r="A69" s="99" t="s">
        <v>426</v>
      </c>
      <c r="B69" s="99" t="s">
        <v>427</v>
      </c>
      <c r="C69" s="99" t="s">
        <v>148</v>
      </c>
      <c r="D69" s="99" t="s">
        <v>428</v>
      </c>
      <c r="E69" s="99" t="s">
        <v>186</v>
      </c>
      <c r="F69" s="99" t="str">
        <v>For Benefit Medicines Pty Ltd</v>
      </c>
      <c r="G69" s="99" t="s">
        <v>217</v>
      </c>
      <c r="H69" s="99" t="str">
        <f t="shared" si="1"/>
        <v>Afatinib, Tablet 20 mg, Oral, Giotrif, Boehringer Ingelheim Pty Ltd</v>
      </c>
      <c r="S69" t="str">
        <v>Atorvastatin, Tablet 20 mg (as calcium), Oral, Lorstat 20, Alphapharm Pty Ltd</v>
      </c>
      <c r="Y69" t="str">
        <v>Azathioprine, Tablet 25 mg, Oral, APO-Azathioprine, Apotex Pty Ltd</v>
      </c>
      <c r="Z69" t="str">
        <v>Morphine, Oral solution containing morphine hydrochloride trihydrate 10 mg per mL, 1 mL, Oral, Ordine 10, Arrotex Pharmaceuticals Pty Ltd</v>
      </c>
      <c r="AA69" t="str">
        <v>Clarithromycin, Tablet 250 mg, Oral, Clarithro 250, Arrow Pharma Pty Ltd</v>
      </c>
      <c r="AC69" t="str">
        <v>Estriol, Vaginal cream 1 mg per g, 15 g, Application, Ovestin, Aspen Pharmacare Australia Pty Limited</v>
      </c>
      <c r="AE69" t="str">
        <v>Trastuzumab deruxtecan, Powder for I.V. infusion 100 mg, Injection, Enhertu, AstraZeneca Pty Ltd</v>
      </c>
      <c r="AG69" t="str">
        <v>Pregabalin, Capsule 25 mg, Oral, NOUMED PREGABALIN, Avallon Pharmaceuticals Pty Limited</v>
      </c>
      <c r="BF69" t="str">
        <v>Sunitinib, Capsule 50 mg, Oral, Sunitinib MSN, Cipla Australia Pty Ltd</v>
      </c>
      <c r="CD69" t="str">
        <v>Ezetimibe, Tablet 10 mg, Oral, Ezetimibe GH, Generic Health Pty Ltd</v>
      </c>
      <c r="CO69" t="str">
        <v>Paliperidone, Tablet 3 mg (prolonged release), Oral, Invega, Janssen-Cilag Pty Ltd</v>
      </c>
      <c r="DR69" t="str">
        <v>Tafluprost, Eye drops 15 micrograms per mL, single dose units 0.3 mL, 30, Application to the Eye, Saflutan, Mundipharma Pty Limited</v>
      </c>
      <c r="DW69" t="str">
        <v>Dabrafenib, Capsule 75 mg (as mesilate), Oral, Tafinlar, Novartis Pharmaceuticals Australia Pty Limited</v>
      </c>
      <c r="EJ69" t="str">
        <v>Gentamicin, Injection 80 mg (as sulfate) in 2 mL, Injection, Pfizer Australia Pty Ltd, Pfizer Australia Pty Ltd</v>
      </c>
      <c r="EL69" t="str">
        <v>Lacosamide, Tablet 50 mg, Oral, Vimcosa, Pharmacor Pty Limited</v>
      </c>
      <c r="EU69" t="str">
        <v>Buprenorphine, Transdermal patch 10 mg, Transdermal, Buprenorphine Sandoz, Sandoz Pty Ltd</v>
      </c>
      <c r="EV69" t="str">
        <v>Insulin glulisine, Injections (human analogue), cartridges, 100 units per mL, 3 mL, 5, Injection, Apidra, sanofi-aventis Australia Pty Ltd</v>
      </c>
      <c r="FM69" t="str">
        <v>Rosuvastatin, Tablet 5 mg (as calcium), Oral, Rosuvastatin RBX, Sun Pharma ANZ Pty Ltd</v>
      </c>
      <c r="FT69" t="str">
        <v>Quetiapine, Tablet (modified release) 200 mg (as fumarate), Oral, Tevatiapine XR, Teva Pharma Australia Pty Ltd</v>
      </c>
      <c r="GG69" t="str">
        <v>Enalapril, Tablet containing enalapril maleate 10 mg, Oral, ENALAPRIL-WGR, WAGNER PHARMACEUTICALS PTY LTD</v>
      </c>
    </row>
    <row r="70" spans="1:189" ht="43.5" x14ac:dyDescent="0.35">
      <c r="A70" s="99" t="s">
        <v>426</v>
      </c>
      <c r="B70" s="99" t="s">
        <v>429</v>
      </c>
      <c r="C70" s="99" t="s">
        <v>148</v>
      </c>
      <c r="D70" s="99" t="s">
        <v>428</v>
      </c>
      <c r="E70" s="99" t="s">
        <v>186</v>
      </c>
      <c r="F70" s="99" t="str">
        <v>Fresenius Kabi Australia Pty Limited</v>
      </c>
      <c r="G70" s="99" t="s">
        <v>218</v>
      </c>
      <c r="H70" s="99" t="str">
        <f t="shared" si="1"/>
        <v>Afatinib, Tablet 30 mg, Oral, Giotrif, Boehringer Ingelheim Pty Ltd</v>
      </c>
      <c r="S70" t="str">
        <v>Atorvastatin, Tablet 40 mg (as calcium), Oral, Lorstat 40, Alphapharm Pty Ltd</v>
      </c>
      <c r="Y70" t="str">
        <v>Azathioprine, Tablet 50 mg, Oral, APO-Azathioprine, Apotex Pty Ltd</v>
      </c>
      <c r="Z70" t="str">
        <v>Morphine, Oral solution containing morphine hydrochloride trihydrate 2 mg per mL, 1 mL, Oral, Ordine 2, Arrotex Pharmaceuticals Pty Ltd</v>
      </c>
      <c r="AA70" t="str">
        <v>Clindamycin, Capsule 150 mg (as hydrochloride), Oral, Calindamin, Arrow Pharma Pty Ltd</v>
      </c>
      <c r="AC70" t="str">
        <v>Flucloxacillin, Powder for injection 1 g (as sodium monohydrate), Injection, Flucil, Aspen Pharmacare Australia Pty Limited</v>
      </c>
      <c r="AE70" t="str">
        <v>Zolmitriptan, Tablet 2.5 mg, Oral, Zomig, AstraZeneca Pty Ltd</v>
      </c>
      <c r="AG70" t="str">
        <v>Pregabalin, Capsule 300 mg, Oral, NOUMED PREGABALIN, Avallon Pharmaceuticals Pty Limited</v>
      </c>
      <c r="BF70" t="str">
        <v>Tadalafil, Tablet 10 mg, Oral, Cipla Tadalafil, Cipla Australia Pty Ltd</v>
      </c>
      <c r="CD70" t="str">
        <v>Fexofenadine hydrochloride, Tablet 120 mg, Oral, Pharmacy Action Fexorelief 120, Generic Health Pty Ltd</v>
      </c>
      <c r="CO70" t="str">
        <v>Paliperidone, Tablet 6 mg (prolonged release), Oral, Invega, Janssen-Cilag Pty Ltd</v>
      </c>
      <c r="DR70" t="str">
        <v>Timolol, Eye drops (gellan gum solution) 5 mg (as maleate) per mL, 2.5 mL, Application to the Eye, Timoptol XE, Mundipharma Pty Limited</v>
      </c>
      <c r="DW70" t="str">
        <v>Deferasirox, Tablet 180 mg, Oral, Jadenu, Novartis Pharmaceuticals Australia Pty Limited</v>
      </c>
      <c r="EJ70" t="str">
        <v>Glipizide, Tablet 5 mg, Oral, Minidiab, Pfizer Australia Pty Ltd</v>
      </c>
      <c r="EL70" t="str">
        <v>Letrozole, Tablet 2.5 mg, Oral, Pharmacor Letrozole 2.5, Pharmacor Pty Limited</v>
      </c>
      <c r="EU70" t="str">
        <v>Buprenorphine, Transdermal patch 15 mg, Transdermal, Buprenorphine Sandoz, Sandoz Pty Ltd</v>
      </c>
      <c r="EV70" t="str">
        <v>Irbesartan with hydrochlorothiazide, Tablet 150 mg-12.5 mg, Oral, Avapro HCT 150/12.5, sanofi-aventis Australia Pty Ltd</v>
      </c>
      <c r="FM70" t="str">
        <v>Sertraline, Tablet 100 mg (as hydrochloride), Oral, Setrona, Sun Pharma ANZ Pty Ltd</v>
      </c>
      <c r="FT70" t="str">
        <v>Quetiapine, Tablet (modified release) 300 mg (as fumarate), Oral, Tevatiapine XR, Teva Pharma Australia Pty Ltd</v>
      </c>
      <c r="GG70" t="str">
        <v>Enalapril, Tablet containing enalapril maleate 20 mg, Oral, ENALAPRIL-WGR, WAGNER PHARMACEUTICALS PTY LTD</v>
      </c>
    </row>
    <row r="71" spans="1:189" ht="43.5" x14ac:dyDescent="0.35">
      <c r="A71" s="99" t="s">
        <v>426</v>
      </c>
      <c r="B71" s="99" t="s">
        <v>430</v>
      </c>
      <c r="C71" s="99" t="s">
        <v>148</v>
      </c>
      <c r="D71" s="99" t="s">
        <v>428</v>
      </c>
      <c r="E71" s="99" t="s">
        <v>186</v>
      </c>
      <c r="F71" s="99" t="str">
        <v>Galderma Australia Pty Ltd</v>
      </c>
      <c r="G71" s="99" t="s">
        <v>219</v>
      </c>
      <c r="H71" s="99" t="str">
        <f t="shared" si="1"/>
        <v>Afatinib, Tablet 40 mg, Oral, Giotrif, Boehringer Ingelheim Pty Ltd</v>
      </c>
      <c r="S71" t="str">
        <v>Atorvastatin, Tablet 80 mg (as calcium), Oral, Lorstat 80, Alphapharm Pty Ltd</v>
      </c>
      <c r="Y71" t="str">
        <v>Azithromycin, Tablet 500 mg (as dihydrate), Oral, APO-Azithromycin, Apotex Pty Ltd</v>
      </c>
      <c r="Z71" t="str">
        <v>Morphine, Oral solution containing morphine hydrochloride trihydrate 5 mg per mL, 1 mL, Oral, Ordine 5, Arrotex Pharmaceuticals Pty Ltd</v>
      </c>
      <c r="AA71" t="str">
        <v>Clopidogrel, Tablet 75 mg (as besilate), Oral, Clovix 75, Arrow Pharma Pty Ltd</v>
      </c>
      <c r="AC71" t="str">
        <v>Flucloxacillin, Powder for oral liquid 125 mg (as sodium monohydrate) per 5 mL, 100 mL, Oral, Flucil, Aspen Pharmacare Australia Pty Limited</v>
      </c>
      <c r="AG71" t="str">
        <v>Pregabalin, Capsule 75 mg, Oral, NOUMED PREGABALIN, Avallon Pharmaceuticals Pty Limited</v>
      </c>
      <c r="BF71" t="str">
        <v>Tadalafil, Tablet 20 mg, Oral, Cipla Tadalafil, Cipla Australia Pty Ltd</v>
      </c>
      <c r="CD71" t="str">
        <v>Finasteride, Tablet 5 mg, Oral, Finasteride GH 5, Generic Health Pty Ltd</v>
      </c>
      <c r="CO71" t="str">
        <v>Paliperidone, Tablet 9 mg (prolonged release), Oral, Invega, Janssen-Cilag Pty Ltd</v>
      </c>
      <c r="DR71" t="str">
        <v>Timolol, Eye drops 5 mg (as maleate) per mL, 5 mL, Application to the Eye, Timoptol, Mundipharma Pty Limited</v>
      </c>
      <c r="DW71" t="str">
        <v>Deferasirox, Tablet 360 mg, Oral, Jadenu, Novartis Pharmaceuticals Australia Pty Limited</v>
      </c>
      <c r="EJ71" t="str">
        <v>Heparin, Injection 5,000 units (as sodium) in 0.2 mL, Injection, DBL Heparin Sodium, Pfizer Australia Pty Ltd</v>
      </c>
      <c r="EL71" t="str">
        <v>Loperamide, Capsule containing 2 mg loperamide hydrochloride, Oral, Gastrex, Pharmacor Pty Limited</v>
      </c>
      <c r="EU71" t="str">
        <v>Buprenorphine, Transdermal patch 20 mg, Transdermal, Buprenorphine Sandoz, Sandoz Pty Ltd</v>
      </c>
      <c r="EV71" t="str">
        <v>Irbesartan with hydrochlorothiazide, Tablet 150 mg-12.5 mg, Oral, Karvezide 150/12.5, sanofi-aventis Australia Pty Ltd</v>
      </c>
      <c r="FM71" t="str">
        <v>Sertraline, Tablet 50 mg (as hydrochloride), Oral, Setrona, Sun Pharma ANZ Pty Ltd</v>
      </c>
      <c r="FT71" t="str">
        <v>Quetiapine, Tablet (modified release) 400 mg (as fumarate), Oral, Tevatiapine XR, Teva Pharma Australia Pty Ltd</v>
      </c>
      <c r="GG71" t="str">
        <v>Enalapril, Tablet containing enalapril maleate 5 mg, Oral, ENALAPRIL-WGR, WAGNER PHARMACEUTICALS PTY LTD</v>
      </c>
    </row>
    <row r="72" spans="1:189" ht="43.5" x14ac:dyDescent="0.35">
      <c r="A72" s="99" t="s">
        <v>426</v>
      </c>
      <c r="B72" s="99" t="s">
        <v>345</v>
      </c>
      <c r="C72" s="99" t="s">
        <v>148</v>
      </c>
      <c r="D72" s="99" t="s">
        <v>428</v>
      </c>
      <c r="E72" s="99" t="s">
        <v>186</v>
      </c>
      <c r="F72" s="99" t="str">
        <v>Gedeon Richter Australia Pty Ltd</v>
      </c>
      <c r="G72" s="99" t="s">
        <v>220</v>
      </c>
      <c r="H72" s="99" t="str">
        <f t="shared" si="1"/>
        <v>Afatinib, Tablet 50 mg, Oral, Giotrif, Boehringer Ingelheim Pty Ltd</v>
      </c>
      <c r="S72" t="str">
        <v>Azathioprine, Tablet 50 mg, Oral, Thioprine 50, Alphapharm Pty Ltd</v>
      </c>
      <c r="Y72" t="str">
        <v>Baclofen, Tablet 10 mg, Oral, APO-Baclofen, Apotex Pty Ltd</v>
      </c>
      <c r="Z72" t="str">
        <v>Mycophenolic acid, Tablet (enteric coated) containing mycophenolate sodium equivalent to 180 mg mycophenolic acid, Oral, Mycophenolic Acid ARX, Arrotex Pharmaceuticals Pty Ltd</v>
      </c>
      <c r="AA72" t="str">
        <v>Clopidogrel, Tablet 75 mg (as besilate), Oral, Plidogrel, Arrow Pharma Pty Ltd</v>
      </c>
      <c r="AC72" t="str">
        <v>Flucloxacillin, Powder for oral liquid 250 mg (as sodium monohydrate) per 5 mL, 100 mL, Oral, Flucil, Aspen Pharmacare Australia Pty Limited</v>
      </c>
      <c r="AG72" t="str">
        <v>Rabeprazole, Tablet containing rabeprazole sodium 20 mg (enteric coated), Oral, Noumed Rabeprazole, Avallon Pharmaceuticals Pty Limited</v>
      </c>
      <c r="BF72" t="str">
        <v>Tadalafil, Tablet 20 mg, Oral, TADALIS 20, Cipla Australia Pty Ltd</v>
      </c>
      <c r="CD72" t="str">
        <v>Fluoxetine, Capsule 20 mg (as hydrochloride), Oral, Fluoxetine generichealth, Generic Health Pty Ltd</v>
      </c>
      <c r="CO72" t="str">
        <v>Rabeprazole, Tablet containing rabeprazole sodium 10 mg (enteric coated), Oral, Pariet, Janssen-Cilag Pty Ltd</v>
      </c>
      <c r="DW72" t="str">
        <v>Deferasirox, Tablet 90 mg, Oral, Jadenu, Novartis Pharmaceuticals Australia Pty Limited</v>
      </c>
      <c r="EJ72" t="str">
        <v>Hydrocortisone, Injection 100 mg (as sodium succinate) with 2 mL solvent, Injection, Solu-Cortef, Pfizer Australia Pty Ltd</v>
      </c>
      <c r="EL72" t="str">
        <v>Loperamide, Capsule containing loperamide hydrochloride 2 mg, Oral, Gastrex, Pharmacor Pty Limited</v>
      </c>
      <c r="EU72" t="str">
        <v>Buprenorphine, Transdermal patch 25 mg, Transdermal, Buprenorphine Sandoz, Sandoz Pty Ltd</v>
      </c>
      <c r="EV72" t="str">
        <v>Irbesartan with hydrochlorothiazide, Tablet 300 mg-12.5 mg, Oral, Avapro HCT 300/12.5, sanofi-aventis Australia Pty Ltd</v>
      </c>
      <c r="FM72" t="str">
        <v>Sitagliptin with metformin, Tablet containing 50 mg sitagliptin with 1000 mg metformin hydrochloride, Oral, SITAGLIPTIN/METFORMIN 50/1000 SUN, Sun Pharma ANZ Pty Ltd</v>
      </c>
      <c r="FT72" t="str">
        <v>Quetiapine, Tablet (modified release) 50 mg (as fumarate), Oral, Tevatiapine XR, Teva Pharma Australia Pty Ltd</v>
      </c>
      <c r="GG72" t="str">
        <v>Entecavir, Tablet 0.5 mg (as monohydrate), Oral, ENTECAVIR-WGR, WAGNER PHARMACEUTICALS PTY LTD</v>
      </c>
    </row>
    <row r="73" spans="1:189" ht="72.5" x14ac:dyDescent="0.35">
      <c r="A73" s="99" t="s">
        <v>431</v>
      </c>
      <c r="B73" s="99" t="s">
        <v>432</v>
      </c>
      <c r="C73" s="99" t="s">
        <v>336</v>
      </c>
      <c r="D73" s="99" t="s">
        <v>433</v>
      </c>
      <c r="E73" s="99" t="s">
        <v>177</v>
      </c>
      <c r="F73" s="99" t="str">
        <v>Gem Pharma Pty Ltd</v>
      </c>
      <c r="G73" s="99" t="s">
        <v>221</v>
      </c>
      <c r="H73" s="99" t="str">
        <f t="shared" si="1"/>
        <v>Aflibercept, Solution for intravitreal injection 3.6 mg in 90 microlitres (40 mg per mL) pre-filled syringe, Injection, Eylea, Bayer Australia Ltd</v>
      </c>
      <c r="S73" t="str">
        <v>Azithromycin, Tablet 500 mg (as dihydrate), Oral, Azithromycin Mylan, Alphapharm Pty Ltd</v>
      </c>
      <c r="Y73" t="str">
        <v>Baclofen, Tablet 25 mg, Oral, APO-Baclofen, Apotex Pty Ltd</v>
      </c>
      <c r="Z73" t="str">
        <v>Mycophenolic acid, Tablet (enteric coated) containing mycophenolate sodium equivalent to 360 mg mycophenolic acid, Oral, Mycophenolic Acid ARX, Arrotex Pharmaceuticals Pty Ltd</v>
      </c>
      <c r="AA73" t="str">
        <v>Cyproterone, Tablet containing cyproterone acetate 100 mg, Oral, ANTERONE 100, Arrow Pharma Pty Ltd</v>
      </c>
      <c r="AC73" t="str">
        <v>Fludrocortisone, Tablet containing fludrocortisone acetate 100 micrograms, Oral, Florinef, Aspen Pharmacare Australia Pty Limited</v>
      </c>
      <c r="AG73" t="str">
        <v>Risperidone, Tablet 0.5 mg, Oral, NOUMED RISPERIDONE, Avallon Pharmaceuticals Pty Limited</v>
      </c>
      <c r="BF73" t="str">
        <v>Tenofovir with emtricitabine, Tablet containing tenofovir disoproxil fumarate 300 mg with emtricitabine 200 mg, Oral, CIPLA TENOFOVIR + EMTRICITABINE 300/200, Cipla Australia Pty Ltd</v>
      </c>
      <c r="CD73" t="str">
        <v>Gabapentin, Capsule 300 mg, Oral, Gabapentin generichealth, Generic Health Pty Ltd</v>
      </c>
      <c r="CO73" t="str">
        <v>Rabeprazole, Tablet containing rabeprazole sodium 20 mg (enteric coated), Oral, Pariet, Janssen-Cilag Pty Ltd</v>
      </c>
      <c r="DW73" t="str">
        <v>Dexamethasone, Eye drops 1 mg per mL, 5 mL, Application to the Eye, Maxidex, Novartis Pharmaceuticals Australia Pty Limited</v>
      </c>
      <c r="EJ73" t="str">
        <v>Hydrocortisone, Injection 250 mg (as sodium succinate) with 2 mL solvent, Injection, Solu-Cortef, Pfizer Australia Pty Ltd</v>
      </c>
      <c r="EL73" t="str">
        <v>Loratadine, Tablet 10 mg, Oral, Trust Loratadine Antihistamine, Pharmacor Pty Limited</v>
      </c>
      <c r="EU73" t="str">
        <v>Buprenorphine, Transdermal patch 30 mg, Transdermal, Buprenorphine Sandoz, Sandoz Pty Ltd</v>
      </c>
      <c r="EV73" t="str">
        <v>Irbesartan with hydrochlorothiazide, Tablet 300 mg-12.5 mg, Oral, Karvezide 300/12.5, sanofi-aventis Australia Pty Ltd</v>
      </c>
      <c r="FM73" t="str">
        <v>Sitagliptin with metformin, Tablet containing 50 mg sitagliptin with 500 mg metformin hydrochloride, Oral, SITAGLIPTIN/METFORMIN 50/500 SUN, Sun Pharma ANZ Pty Ltd</v>
      </c>
      <c r="FT73" t="str">
        <v>Rasagiline, Tablet 1 mg (as mesilate), Oral, Azilect, Teva Pharma Australia Pty Ltd</v>
      </c>
      <c r="GG73" t="str">
        <v>Entecavir, Tablet 1 mg (as monohydrate), Oral, ENTECAVIR-WGR, WAGNER PHARMACEUTICALS PTY LTD</v>
      </c>
    </row>
    <row r="74" spans="1:189" ht="72.5" x14ac:dyDescent="0.35">
      <c r="A74" s="99" t="s">
        <v>431</v>
      </c>
      <c r="B74" s="99" t="s">
        <v>434</v>
      </c>
      <c r="C74" s="99" t="s">
        <v>336</v>
      </c>
      <c r="D74" s="99" t="s">
        <v>433</v>
      </c>
      <c r="E74" s="99" t="s">
        <v>177</v>
      </c>
      <c r="F74" s="99" t="str">
        <v>Generic Health Pty Ltd</v>
      </c>
      <c r="G74" s="99" t="s">
        <v>222</v>
      </c>
      <c r="H74" s="99" t="str">
        <f t="shared" si="1"/>
        <v>Aflibercept, Solution for intravitreal injection 4 mg in 100 microlitres (40 mg per mL), Injection, Eylea, Bayer Australia Ltd</v>
      </c>
      <c r="S74" t="str">
        <v>Azithromycin, Tablet 500 mg (as dihydrate), Oral, Azithromycin Viatris, Alphapharm Pty Ltd</v>
      </c>
      <c r="Y74" t="str">
        <v>Bicalutamide, Tablet 50 mg, Oral, APO-Bicalutamide, Apotex Pty Ltd</v>
      </c>
      <c r="Z74" t="str">
        <v>Mycophenolic acid, Tablet containing mycophenolate mofetil 500 mg, Oral, ARX-MYCOPHENOLATE, Arrotex Pharmaceuticals Pty Ltd</v>
      </c>
      <c r="AA74" t="str">
        <v>Cyproterone, Tablet containing cyproterone acetate 50 mg, Oral, ANTERONE 50, Arrow Pharma Pty Ltd</v>
      </c>
      <c r="AC74" t="str">
        <v>Fluorouracil, Cream 40 mg per g (4%), 20 g, Application, TOLAK 4% ONCE DAILY, Aspen Pharmacare Australia Pty Limited</v>
      </c>
      <c r="AG74" t="str">
        <v>Risperidone, Tablet 1 mg, Oral, NOUMED RISPERIDONE, Avallon Pharmaceuticals Pty Limited</v>
      </c>
      <c r="CD74" t="str">
        <v>Gabapentin, Capsule 400 mg, Oral, Gabapentin generichealth, Generic Health Pty Ltd</v>
      </c>
      <c r="CO74" t="str">
        <v>Rilpivirine, Tablet 25 mg (as hydrochloride), Oral, Edurant, Janssen-Cilag Pty Ltd</v>
      </c>
      <c r="DW74" t="str">
        <v>Diclofenac, Suppository containing diclofenac sodium 100 mg, Rectal, Voltaren 100, Novartis Pharmaceuticals Australia Pty Limited</v>
      </c>
      <c r="EJ74" t="str">
        <v>Hydroxocobalamin, Injection 1 mg (as chloride) in 1 mL, Injection, Neo-B12, Pfizer Australia Pty Ltd</v>
      </c>
      <c r="EL74" t="str">
        <v>Loratadine, Tablet 10 mg, Oral, Trust Loratadine, Pharmacor Pty Limited</v>
      </c>
      <c r="EU74" t="str">
        <v>Buprenorphine, Transdermal patch 40 mg, Transdermal, Buprenorphine Sandoz, Sandoz Pty Ltd</v>
      </c>
      <c r="EV74" t="str">
        <v>Irbesartan with hydrochlorothiazide, Tablet 300 mg-25 mg, Oral, Avapro HCT 300/25, sanofi-aventis Australia Pty Ltd</v>
      </c>
      <c r="FM74" t="str">
        <v>Sitagliptin with metformin, Tablet containing 50 mg sitagliptin with 850 mg metformin hydrochloride, Oral, SITAGLIPTIN/METFORMIN 50/850 SUN, Sun Pharma ANZ Pty Ltd</v>
      </c>
      <c r="FT74" t="str">
        <v>Rasagiline, Tablet 1 mg (as mesilate), Oral, Rasagiline-Teva, Teva Pharma Australia Pty Ltd</v>
      </c>
      <c r="GG74" t="str">
        <v>Esomeprazole, Tablet (enteric coated) 20 mg (as magnesium trihydrate), Oral, ESOMEPRAZOLE-WGR, WAGNER PHARMACEUTICALS PTY LTD</v>
      </c>
    </row>
    <row r="75" spans="1:189" ht="58" x14ac:dyDescent="0.35">
      <c r="A75" s="99" t="s">
        <v>435</v>
      </c>
      <c r="B75" s="99" t="s">
        <v>373</v>
      </c>
      <c r="C75" s="99" t="s">
        <v>148</v>
      </c>
      <c r="D75" s="99" t="s">
        <v>436</v>
      </c>
      <c r="E75" s="99" t="s">
        <v>169</v>
      </c>
      <c r="F75" s="99" t="str">
        <v>Gilead Sciences Pty Limited</v>
      </c>
      <c r="G75" s="99" t="s">
        <v>223</v>
      </c>
      <c r="H75" s="99" t="str">
        <f t="shared" si="1"/>
        <v>Albendazole, Tablet 200 mg, Oral, Zentel, Aspen Pharmacare Australia Pty Limited</v>
      </c>
      <c r="S75" t="str">
        <v>Baclofen, Tablet 10 mg, Oral, Clofen 10, Alphapharm Pty Ltd</v>
      </c>
      <c r="Y75" t="str">
        <v>Bimatoprost, Eye drops 300 micrograms per mL, 3 mL, Application to the Eye, Bimprozt, Apotex Pty Ltd</v>
      </c>
      <c r="Z75" t="str">
        <v>Naltrexone, Tablet containing naltrexone hydrochloride 50 mg, Oral, ARX-NALTREXONE, Arrotex Pharmaceuticals Pty Ltd</v>
      </c>
      <c r="AA75" t="str">
        <v>Desvenlafaxine, Tablet (modified release) 100 mg, Oral, DESVEN, Arrow Pharma Pty Ltd</v>
      </c>
      <c r="AC75" t="str">
        <v>Fondaparinux, Injection containing fondaparinux sodium 2.5 mg in 0.5 mL single dose pre-filled syringe, Injection, Arixtra, Aspen Pharmacare Australia Pty Limited</v>
      </c>
      <c r="AG75" t="str">
        <v>Risperidone, Tablet 2 mg, Oral, NOUMED RISPERIDONE, Avallon Pharmaceuticals Pty Limited</v>
      </c>
      <c r="CD75" t="str">
        <v>Gliclazide, Tablet 60 mg (modified release), Oral, Gliclazide Lupin MR, Generic Health Pty Ltd</v>
      </c>
      <c r="CO75" t="str">
        <v>Risperidone, I.M. injection (modified release), set containing 1 vial powder for injection 25 mg and 1 pre-filled syringe diluent 2 mL, Injection, Risperdal Consta, Janssen-Cilag Pty Ltd</v>
      </c>
      <c r="DW75" t="str">
        <v>Diclofenac, Tablet (enteric coated) containing diclofenac sodium 25 mg, Oral, Voltaren 25, Novartis Pharmaceuticals Australia Pty Limited</v>
      </c>
      <c r="EJ75" t="str">
        <v>Idarubicin, Solution for I.V. injection containing idarubicin hydrochloride 5 mg in 5 mL, Injection, Zavedos Solution, Pfizer Australia Pty Ltd</v>
      </c>
      <c r="EL75" t="str">
        <v>Lurasidone, Tablet containing lurasidone hydrochloride 40 mg, Oral, Pharmacor Lurasidone, Pharmacor Pty Limited</v>
      </c>
      <c r="EU75" t="str">
        <v>Buprenorphine, Transdermal patch 5 mg, Transdermal, Buprenorphine Sandoz, Sandoz Pty Ltd</v>
      </c>
      <c r="EV75" t="str">
        <v>Irbesartan with hydrochlorothiazide, Tablet 300 mg-25 mg, Oral, Karvezide 300/25, sanofi-aventis Australia Pty Ltd</v>
      </c>
      <c r="FM75" t="str">
        <v>Sitagliptin, Tablet 100 mg, Oral, Sitagliptin SUN, Sun Pharma ANZ Pty Ltd</v>
      </c>
      <c r="FT75" t="str">
        <v>Reteplase, Pack containing 2 vials powder for injection 10 units, 2 single use pre-filled syringes with solvent, 2 reconstitution spikes and 2 needles, Injection, Rapilysin 10 U, Teva Pharma Australia Pty Ltd</v>
      </c>
      <c r="GG75" t="str">
        <v>Esomeprazole, Tablet (enteric coated) 40 mg (as magnesium trihydrate), Oral, ESOMEPRAZOLE-WGR, WAGNER PHARMACEUTICALS PTY LTD</v>
      </c>
    </row>
    <row r="76" spans="1:189" ht="58" x14ac:dyDescent="0.35">
      <c r="A76" s="99" t="s">
        <v>435</v>
      </c>
      <c r="B76" s="99" t="s">
        <v>437</v>
      </c>
      <c r="C76" s="99" t="s">
        <v>148</v>
      </c>
      <c r="D76" s="99" t="s">
        <v>438</v>
      </c>
      <c r="E76" s="99" t="s">
        <v>169</v>
      </c>
      <c r="F76" s="99" t="str">
        <v>GlaxoSmithKline Australia Pty Ltd</v>
      </c>
      <c r="G76" s="99" t="s">
        <v>224</v>
      </c>
      <c r="H76" s="99" t="str">
        <f t="shared" si="1"/>
        <v>Albendazole, Tablet 400 mg, Oral, Eskazole, Aspen Pharmacare Australia Pty Limited</v>
      </c>
      <c r="S76" t="str">
        <v>Baclofen, Tablet 25 mg, Oral, Clofen 25, Alphapharm Pty Ltd</v>
      </c>
      <c r="Y76" t="str">
        <v>Bisoprolol, Tablet containing bisoprolol fumarate 10 mg, Oral, APO-Bisoprolol, Apotex Pty Ltd</v>
      </c>
      <c r="Z76" t="str">
        <v>Nitrofurantoin, Capsule 100 mg, Oral, ARX-Nitrofurantoin, Arrotex Pharmaceuticals Pty Ltd</v>
      </c>
      <c r="AA76" t="str">
        <v>Desvenlafaxine, Tablet (modified release) 50 mg, Oral, DESVEN, Arrow Pharma Pty Ltd</v>
      </c>
      <c r="AC76" t="str">
        <v>Griseofulvin, Tablet 125 mg, Oral, Grisovin, Aspen Pharmacare Australia Pty Limited</v>
      </c>
      <c r="AG76" t="str">
        <v>Risperidone, Tablet 3 mg, Oral, NOUMED RISPERIDONE, Avallon Pharmaceuticals Pty Limited</v>
      </c>
      <c r="CD76" t="str">
        <v>Hydrocortisone, Cream containing hydrocortisone acetate 10 mg per g, 30 g, Application, Pharmacy Action Hydrocortisone Cream 1%, Generic Health Pty Ltd</v>
      </c>
      <c r="CO76" t="str">
        <v>Risperidone, I.M. injection (modified release), set containing 1 vial powder for injection 37.5 mg and 1 pre-filled syringe diluent 2 mL, Injection, Risperdal Consta, Janssen-Cilag Pty Ltd</v>
      </c>
      <c r="DW76" t="str">
        <v>Diclofenac, Tablet (enteric coated) containing diclofenac sodium 50 mg, Oral, Voltaren 50, Novartis Pharmaceuticals Australia Pty Limited</v>
      </c>
      <c r="EJ76" t="str">
        <v>Infliximab, Powder for I.V. infusion 100 mg, Injection, Inflectra, Pfizer Australia Pty Ltd</v>
      </c>
      <c r="EL76" t="str">
        <v>Lurasidone, Tablet containing lurasidone hydrochloride 80 mg, Oral, Pharmacor Lurasidone, Pharmacor Pty Limited</v>
      </c>
      <c r="EU76" t="str">
        <v>Calcipotriol with betamethasone, Ointment containing calcipotriol 50 micrograms with betamethasone 500 micrograms (as dipropionate) per g, 30 g, Application, Calcipotriol/Betamethasone Sandoz 50/500, Sandoz Pty Ltd</v>
      </c>
      <c r="EV76" t="str">
        <v>Irbesartan, Tablet 150 mg, Oral, Avapro, sanofi-aventis Australia Pty Ltd</v>
      </c>
      <c r="FM76" t="str">
        <v>Sitagliptin, Tablet 25 mg, Oral, Sitagliptin SUN, Sun Pharma ANZ Pty Ltd</v>
      </c>
      <c r="FT76" t="str">
        <v>Tiagabine, Tablet 10 mg (as hydrochloride), Oral, Gabitril, Teva Pharma Australia Pty Ltd</v>
      </c>
      <c r="GG76" t="str">
        <v>Exemestane, Tablet 25 mg, Oral, EXEMESTANE-WGR, WAGNER PHARMACEUTICALS PTY LTD</v>
      </c>
    </row>
    <row r="77" spans="1:189" ht="43.5" x14ac:dyDescent="0.35">
      <c r="A77" s="99" t="s">
        <v>439</v>
      </c>
      <c r="B77" s="99" t="s">
        <v>440</v>
      </c>
      <c r="C77" s="99" t="s">
        <v>148</v>
      </c>
      <c r="D77" s="99" t="s">
        <v>441</v>
      </c>
      <c r="E77" s="99" t="s">
        <v>289</v>
      </c>
      <c r="F77" s="99" t="str">
        <v>Glenmark Pharmaceuticals (Australia) Pty Ltd</v>
      </c>
      <c r="G77" s="99" t="s">
        <v>225</v>
      </c>
      <c r="H77" s="99" t="str">
        <f t="shared" si="1"/>
        <v>Alectinib, Capsule 150 mg, Oral, Alecensa, Roche Products Pty Ltd</v>
      </c>
      <c r="S77" t="str">
        <v>Bendamustine, Powder for injection containing bendamustine hydrochloride 100 mg, Injection, Bendamustine Viatris, Alphapharm Pty Ltd</v>
      </c>
      <c r="Y77" t="str">
        <v>Bisoprolol, Tablet containing bisoprolol fumarate 2.5 mg, Oral, APO-Bisoprolol, Apotex Pty Ltd</v>
      </c>
      <c r="Z77" t="str">
        <v>Nitrofurantoin, Capsule 50 mg, Oral, ARX-Nitrofurantoin, Arrotex Pharmaceuticals Pty Ltd</v>
      </c>
      <c r="AA77" t="str">
        <v>Diazepam, Tablet 2 mg, Oral, Valpam 2, Arrow Pharma Pty Ltd</v>
      </c>
      <c r="AC77" t="str">
        <v>Griseofulvin, Tablet 500 mg, Oral, Grisovin 500, Aspen Pharmacare Australia Pty Limited</v>
      </c>
      <c r="AG77" t="str">
        <v>Risperidone, Tablet 4 mg, Oral, NOUMED RISPERIDONE, Avallon Pharmaceuticals Pty Limited</v>
      </c>
      <c r="CD77" t="str">
        <v>Hydroxychloroquine, Tablet containing hydroxychloroquine sulfate 200 mg, Oral, Hydroxychloroquine GH, Generic Health Pty Ltd</v>
      </c>
      <c r="CO77" t="str">
        <v>Risperidone, I.M. injection (modified release), set containing 1 vial powder for injection 50 mg and 1 pre-filled syringe diluent 2 mL, Injection, Risperdal Consta, Janssen-Cilag Pty Ltd</v>
      </c>
      <c r="DW77" t="str">
        <v>Eltrombopag, Tablet 25 mg (as olamine), Oral, Revolade, Novartis Pharmaceuticals Australia Pty Limited</v>
      </c>
      <c r="EJ77" t="str">
        <v>Inotuzumab ozogamicin, Powder for I.V. infusion 1 mg, Injection, Besponsa, Pfizer Australia Pty Ltd</v>
      </c>
      <c r="EL77" t="str">
        <v>Mebendazole, Tablet, chewable, 100 mg, Oral, Trust Deworm, Pharmacor Pty Limited</v>
      </c>
      <c r="EU77" t="str">
        <v>Candesartan with hydrochlorothiazide, Tablet containing candesartan cilexetil 16 mg with hydrochlorothiazide 12.5 mg, Oral, BTC Candesartan HCT, Sandoz Pty Ltd</v>
      </c>
      <c r="EV77" t="str">
        <v>Irbesartan, Tablet 150 mg, Oral, Karvea, sanofi-aventis Australia Pty Ltd</v>
      </c>
      <c r="FM77" t="str">
        <v>Sitagliptin, Tablet 50 mg, Oral, Sitagliptin SUN, Sun Pharma ANZ Pty Ltd</v>
      </c>
      <c r="FT77" t="str">
        <v>Tiagabine, Tablet 15 mg (as hydrochloride), Oral, Gabitril, Teva Pharma Australia Pty Ltd</v>
      </c>
      <c r="GG77" t="str">
        <v>Ezetimibe with simvastatin, Tablet 10 mg-10 mg, Oral, EZETIMIBE/SIMVASTATIN-WGR 10/10, WAGNER PHARMACEUTICALS PTY LTD</v>
      </c>
    </row>
    <row r="78" spans="1:189" ht="72.5" x14ac:dyDescent="0.35">
      <c r="A78" s="99" t="s">
        <v>442</v>
      </c>
      <c r="B78" s="99" t="s">
        <v>443</v>
      </c>
      <c r="C78" s="99" t="s">
        <v>336</v>
      </c>
      <c r="D78" s="99" t="s">
        <v>444</v>
      </c>
      <c r="E78" s="99" t="s">
        <v>291</v>
      </c>
      <c r="F78" s="99" t="str">
        <v>HALEON AUSTRALIA PTY LTD</v>
      </c>
      <c r="G78" s="99" t="s">
        <v>226</v>
      </c>
      <c r="H78" s="99" t="str">
        <f t="shared" si="1"/>
        <v>Alemtuzumab, Solution concentrate for I.V. infusion 12 mg in 1.2 mL, Injection, Lemtrada, sanofi-aventis Australia Pty Ltd</v>
      </c>
      <c r="S78" t="str">
        <v>Bendamustine, Powder for injection containing bendamustine hydrochloride 25 mg, Injection, Bendamustine Viatris, Alphapharm Pty Ltd</v>
      </c>
      <c r="Y78" t="str">
        <v>Bisoprolol, Tablet containing bisoprolol fumarate 5 mg, Oral, APO-Bisoprolol, Apotex Pty Ltd</v>
      </c>
      <c r="Z78" t="str">
        <v>Paracetamol, Tablet 500 mg, Oral, Febridol, Arrotex Pharmaceuticals Pty Ltd</v>
      </c>
      <c r="AA78" t="str">
        <v>Diazepam, Tablet 5 mg, Oral, Valpam 5, Arrow Pharma Pty Ltd</v>
      </c>
      <c r="AC78" t="str">
        <v>Haloperidol, Injection 5 mg in 1 mL, Injection, Serenace, Aspen Pharmacare Australia Pty Limited</v>
      </c>
      <c r="AG78" t="str">
        <v>Rosuvastatin, Tablet 10 mg (as calcium), Oral, Noumed Rosuvastatin, Avallon Pharmaceuticals Pty Limited</v>
      </c>
      <c r="CD78" t="str">
        <v>Icatibant, Injection 30 mg (as acetate) in 3 mL single use pre-filled syringe, Injection, Icatibant Lupin, Generic Health Pty Ltd</v>
      </c>
      <c r="CO78" t="str">
        <v>Risperidone, Oral solution 1 mg per mL, 100 mL, Oral, Risperdal, Janssen-Cilag Pty Ltd</v>
      </c>
      <c r="DW78" t="str">
        <v>Eltrombopag, Tablet 50 mg (as olamine), Oral, Revolade, Novartis Pharmaceuticals Australia Pty Limited</v>
      </c>
      <c r="EJ78" t="str">
        <v>Lansoprazole, Tablet 15 mg (orally disintegrating), Oral, Zoton FasTabs, Pfizer Australia Pty Ltd</v>
      </c>
      <c r="EL78" t="str">
        <v>Meloxicam, Tablet 15 mg, Oral, Pharmacor Meloxicam 15, Pharmacor Pty Limited</v>
      </c>
      <c r="EU78" t="str">
        <v>Candesartan with hydrochlorothiazide, Tablet containing candesartan cilexetil 16 mg with hydrochlorothiazide 12.5 mg, Oral, Candesartan/HCT Sandoz, Sandoz Pty Ltd</v>
      </c>
      <c r="EV78" t="str">
        <v>Irbesartan, Tablet 300 mg, Oral, Avapro, sanofi-aventis Australia Pty Ltd</v>
      </c>
      <c r="FM78" t="str">
        <v>Sonidegib, Capsule 200 mg, Oral, Odomzo, Sun Pharma ANZ Pty Ltd</v>
      </c>
      <c r="FT78" t="str">
        <v>Tiagabine, Tablet 5 mg (as hydrochloride), Oral, Gabitril, Teva Pharma Australia Pty Ltd</v>
      </c>
      <c r="GG78" t="str">
        <v>Ezetimibe with simvastatin, Tablet 10 mg-20 mg, Oral, EZETIMIBE/SIMVASTATIN-WGR 10/20, WAGNER PHARMACEUTICALS PTY LTD</v>
      </c>
    </row>
    <row r="79" spans="1:189" ht="58" x14ac:dyDescent="0.35">
      <c r="A79" s="99" t="s">
        <v>445</v>
      </c>
      <c r="B79" s="99" t="s">
        <v>446</v>
      </c>
      <c r="C79" s="99" t="s">
        <v>148</v>
      </c>
      <c r="D79" s="99" t="s">
        <v>447</v>
      </c>
      <c r="E79" s="99" t="s">
        <v>165</v>
      </c>
      <c r="F79" s="99" t="str">
        <v>HAMELN PHARMA PTY. LTD.</v>
      </c>
      <c r="G79" s="99" t="s">
        <v>227</v>
      </c>
      <c r="H79" s="99" t="str">
        <f t="shared" si="1"/>
        <v>Alendronic acid, Tablet 70 mg (as alendronate sodium), Oral, APO-Alendronate, Apotex Pty Ltd</v>
      </c>
      <c r="S79" t="str">
        <v>Betamethasone, Cream 200 micrograms (as valerate) per g, 100 g, Application, Antroquoril, Alphapharm Pty Ltd</v>
      </c>
      <c r="Y79" t="str">
        <v>Bivalirudin, Powder for I.V. injection 250 mg (as trifluoroacetate), Injection, Bivalirudin APOTEX, Apotex Pty Ltd</v>
      </c>
      <c r="Z79" t="str">
        <v>Perindopril with amlodipine, Tablet containing 10 mg perindopril arginine with 10 mg amlodipine (as besilate), Oral, APX-Perindopril Arginine/Amlodipine 10/10, Arrotex Pharmaceuticals Pty Ltd</v>
      </c>
      <c r="AA79" t="str">
        <v>Diclofenac, Tablet (enteric coated) containing diclofenac sodium 25 mg, Oral, Clonac 25, Arrow Pharma Pty Ltd</v>
      </c>
      <c r="AC79" t="str">
        <v>Haloperidol, Oral solution 2 mg per mL, 100 mL, Oral, Serenace, Aspen Pharmacare Australia Pty Limited</v>
      </c>
      <c r="AG79" t="str">
        <v>Rosuvastatin, Tablet 20 mg (as calcium), Oral, Noumed Rosuvastatin, Avallon Pharmaceuticals Pty Limited</v>
      </c>
      <c r="CD79" t="str">
        <v>Imatinib, Capsule 100 mg (as mesilate), Oral, Imatinib GH, Generic Health Pty Ltd</v>
      </c>
      <c r="CO79" t="str">
        <v>Risperidone, Tablet 0.5 mg, Oral, Risperdal, Janssen-Cilag Pty Ltd</v>
      </c>
      <c r="DW79" t="str">
        <v>Everolimus, Tablet 0.25 mg, Oral, Certican, Novartis Pharmaceuticals Australia Pty Limited</v>
      </c>
      <c r="EJ79" t="str">
        <v>Lansoprazole, Tablet 30 mg (orally disintegrating), Oral, Zoton FasTabs, Pfizer Australia Pty Ltd</v>
      </c>
      <c r="EL79" t="str">
        <v>Meloxicam, Tablet 7.5 mg, Oral, Pharmacor Meloxicam 7.5, Pharmacor Pty Limited</v>
      </c>
      <c r="EU79" t="str">
        <v>Candesartan with hydrochlorothiazide, Tablet containing candesartan cilexetil 32 mg with hydrochlorothiazide 12.5 mg, Oral, BTC Candesartan HCT, Sandoz Pty Ltd</v>
      </c>
      <c r="EV79" t="str">
        <v>Irbesartan, Tablet 300 mg, Oral, Karvea, sanofi-aventis Australia Pty Ltd</v>
      </c>
      <c r="FM79" t="str">
        <v>Testosterone, I.M. injection containing testosterone undecanoate 1,000 mg in 4 mL, Injection, Gonadron, Sun Pharma ANZ Pty Ltd</v>
      </c>
      <c r="FT79" t="str">
        <v>Tiotropium, Capsule containing powder for oral inhalation 13 micrograms (as bromide) (for use in Zonda device), Inhalation by Mouth, Braltus, Teva Pharma Australia Pty Ltd</v>
      </c>
      <c r="GG79" t="str">
        <v>Ezetimibe with simvastatin, Tablet 10 mg-40 mg, Oral, EZETIMIBE/SIMVASTATIN-WGR 10/40, WAGNER PHARMACEUTICALS PTY LTD</v>
      </c>
    </row>
    <row r="80" spans="1:189" ht="58" x14ac:dyDescent="0.35">
      <c r="A80" s="99" t="s">
        <v>445</v>
      </c>
      <c r="B80" s="99" t="s">
        <v>446</v>
      </c>
      <c r="C80" s="99" t="s">
        <v>148</v>
      </c>
      <c r="D80" s="99" t="s">
        <v>448</v>
      </c>
      <c r="E80" s="99" t="s">
        <v>290</v>
      </c>
      <c r="F80" s="99" t="str">
        <v>I-Care Pharma Distributors Pty Ltd</v>
      </c>
      <c r="G80" s="99" t="s">
        <v>228</v>
      </c>
      <c r="H80" s="99" t="str">
        <f t="shared" si="1"/>
        <v>Alendronic acid, Tablet 70 mg (as alendronate sodium), Oral, Alendronate Sandoz, Sandoz Pty Ltd</v>
      </c>
      <c r="S80" t="str">
        <v>Betamethasone, Cream 200 micrograms (as valerate) per g, 100 g, Application, Celestone-M, Alphapharm Pty Ltd</v>
      </c>
      <c r="Y80" t="str">
        <v>Bosentan, Tablet 125 mg (as monohydrate), Oral, Bosentan APO, Apotex Pty Ltd</v>
      </c>
      <c r="Z80" t="str">
        <v>Perindopril with amlodipine, Tablet containing 10 mg perindopril arginine with 5 mg amlodipine (as besilate), Oral, APX-Perindopril Arginine/Amlodipine 10/5, Arrotex Pharmaceuticals Pty Ltd</v>
      </c>
      <c r="AA80" t="str">
        <v>Diclofenac, Tablet (enteric coated) containing diclofenac sodium 50 mg, Oral, Clonac 50, Arrow Pharma Pty Ltd</v>
      </c>
      <c r="AC80" t="str">
        <v>Haloperidol, Tablet 1.5 mg, Oral, Serenace, Aspen Pharmacare Australia Pty Limited</v>
      </c>
      <c r="AG80" t="str">
        <v>Rosuvastatin, Tablet 40 mg (as calcium), Oral, Noumed Rosuvastatin, Avallon Pharmaceuticals Pty Limited</v>
      </c>
      <c r="CD80" t="str">
        <v>Imatinib, Capsule 400 mg (as mesilate), Oral, Imatinib GH, Generic Health Pty Ltd</v>
      </c>
      <c r="CO80" t="str">
        <v>Risperidone, Tablet 1 mg, Oral, Risperdal, Janssen-Cilag Pty Ltd</v>
      </c>
      <c r="DW80" t="str">
        <v>Everolimus, Tablet 0.5 mg, Oral, Certican, Novartis Pharmaceuticals Australia Pty Limited</v>
      </c>
      <c r="EJ80" t="str">
        <v>Levonorgestrel with ethinylestradiol, Pack containing 21 tablets 150 micrograms-30 micrograms and 7 inert tablets, Oral, Monofeme 28, Pfizer Australia Pty Ltd</v>
      </c>
      <c r="EL80" t="str">
        <v>Metformin, Tablet (extended release) containing metformin hydrochloride 1 g, Oral, Pharmacor Metformin XR, Pharmacor Pty Limited</v>
      </c>
      <c r="EU80" t="str">
        <v>Candesartan with hydrochlorothiazide, Tablet containing candesartan cilexetil 32 mg with hydrochlorothiazide 12.5 mg, Oral, Candesartan/HCT Sandoz, Sandoz Pty Ltd</v>
      </c>
      <c r="EV80" t="str">
        <v>Irbesartan, Tablet 75 mg, Oral, Avapro, sanofi-aventis Australia Pty Ltd</v>
      </c>
      <c r="FM80" t="str">
        <v>Tetrabenazine, Tablet 25 mg, Oral, Tetrabenazine SUN, Sun Pharma ANZ Pty Ltd</v>
      </c>
      <c r="GG80" t="str">
        <v>Ezetimibe with simvastatin, Tablet 10 mg-80 mg, Oral, EZETIMIBE/SIMVASTATIN-WGR 10/80, WAGNER PHARMACEUTICALS PTY LTD</v>
      </c>
    </row>
    <row r="81" spans="1:189" ht="43.5" x14ac:dyDescent="0.35">
      <c r="A81" s="99" t="s">
        <v>445</v>
      </c>
      <c r="B81" s="99" t="s">
        <v>446</v>
      </c>
      <c r="C81" s="99" t="s">
        <v>148</v>
      </c>
      <c r="D81" s="99" t="s">
        <v>449</v>
      </c>
      <c r="E81" s="99" t="s">
        <v>160</v>
      </c>
      <c r="F81" s="99" t="str">
        <v>Indivior Pty Ltd</v>
      </c>
      <c r="G81" s="99" t="s">
        <v>229</v>
      </c>
      <c r="H81" s="99" t="str">
        <f t="shared" si="1"/>
        <v>Alendronic acid, Tablet 70 mg (as alendronate sodium), Oral, Fonat, Alphapharm Pty Ltd</v>
      </c>
      <c r="S81" t="str">
        <v>Betamethasone, Cream 500 micrograms (as dipropionate) per g, 15 g, Application, Diprosone, Alphapharm Pty Ltd</v>
      </c>
      <c r="Y81" t="str">
        <v>Bosentan, Tablet 62.5 mg (as monohydrate), Oral, Bosentan APO, Apotex Pty Ltd</v>
      </c>
      <c r="Z81" t="str">
        <v>Perindopril with amlodipine, Tablet containing 5 mg perindopril arginine with 10 mg amlodipine (as besilate), Oral, APX-Perindopril Arginine/Amlodipine 5/10, Arrotex Pharmaceuticals Pty Ltd</v>
      </c>
      <c r="AA81" t="str">
        <v>Docusate with sennoside B, Tablet containing docusate sodium 50 mg with sennoside B 8 mg, Oral, Chemists' Own Laxative with Senna, Arrow Pharma Pty Ltd</v>
      </c>
      <c r="AC81" t="str">
        <v>Haloperidol, Tablet 5 mg, Oral, Serenace, Aspen Pharmacare Australia Pty Limited</v>
      </c>
      <c r="AG81" t="str">
        <v>Rosuvastatin, Tablet 5 mg (as calcium), Oral, Noumed Rosuvastatin, Avallon Pharmaceuticals Pty Limited</v>
      </c>
      <c r="CD81" t="str">
        <v>Irbesartan, Tablet 150 mg, Oral, Irbesartan GH, Generic Health Pty Ltd</v>
      </c>
      <c r="CO81" t="str">
        <v>Risperidone, Tablet 2 mg, Oral, Risperdal, Janssen-Cilag Pty Ltd</v>
      </c>
      <c r="DW81" t="str">
        <v>Everolimus, Tablet 0.75 mg, Oral, Certican, Novartis Pharmaceuticals Australia Pty Limited</v>
      </c>
      <c r="EJ81" t="str">
        <v>Levonorgestrel with ethinylestradiol, Pack containing 6 tablets 50 micrograms-30 micrograms, 5 tablets 75 micrograms-40 micrograms, 10 tablets 125 micrograms-30 micrograms and 7 inert tablets, Oral, Trifeme 28, Pfizer Australia Pty Ltd</v>
      </c>
      <c r="EL81" t="str">
        <v>Metformin, Tablet (extended release) containing metformin hydrochloride 500 mg, Oral, Pharmacor Metformin XR, Pharmacor Pty Limited</v>
      </c>
      <c r="EU81" t="str">
        <v>Candesartan with hydrochlorothiazide, Tablet containing candesartan cilexetil 32 mg with hydrochlorothiazide 25 mg, Oral, BTC Candesartan HCT, Sandoz Pty Ltd</v>
      </c>
      <c r="EV81" t="str">
        <v>Irbesartan, Tablet 75 mg, Oral, Karvea, sanofi-aventis Australia Pty Ltd</v>
      </c>
      <c r="FM81" t="str">
        <v>Tildrakizumab, Injection 100 mg in 1 mL single dose pre-filled syringe, Injection, Ilumya, Sun Pharma ANZ Pty Ltd</v>
      </c>
      <c r="GG81" t="str">
        <v>Ezetimibe, Tablet 10 mg, Oral, EZETIMIBE-WGR, WAGNER PHARMACEUTICALS PTY LTD</v>
      </c>
    </row>
    <row r="82" spans="1:189" ht="101.5" x14ac:dyDescent="0.35">
      <c r="A82" s="99" t="s">
        <v>450</v>
      </c>
      <c r="B82" s="99" t="s">
        <v>451</v>
      </c>
      <c r="C82" s="99" t="s">
        <v>148</v>
      </c>
      <c r="D82" s="99" t="s">
        <v>452</v>
      </c>
      <c r="E82" s="99" t="s">
        <v>165</v>
      </c>
      <c r="F82" s="99" t="str">
        <v>iNova Pharmaceuticals (Australia) Pty Limited</v>
      </c>
      <c r="G82" s="99" t="s">
        <v>230</v>
      </c>
      <c r="H82" s="99" t="str">
        <f t="shared" si="1"/>
        <v>Alendronic acid with colecalciferol, Tablet 70 mg (as alendronate sodium) with 140 micrograms colecalciferol, Oral, ALENDRONATE PLUS D3 70mg/140ug APOTEX, Apotex Pty Ltd</v>
      </c>
      <c r="S82" t="str">
        <v>Betamethasone, Cream 500 micrograms (as dipropionate) per g, 15 g, Application, Eleuphrat, Alphapharm Pty Ltd</v>
      </c>
      <c r="Y82" t="str">
        <v>Buprenorphine, Transdermal patch 10 mg, Transdermal, Bupredermal, Apotex Pty Ltd</v>
      </c>
      <c r="Z82" t="str">
        <v>Perindopril with amlodipine, Tablet containing 5 mg perindopril arginine with 5 mg amlodipine (as besilate), Oral, APX-Perindopril Arginine/Amlodipine 5/5, Arrotex Pharmaceuticals Pty Ltd</v>
      </c>
      <c r="AA82" t="str">
        <v>Donepezil, Tablet containing donepezil hydrochloride 10 mg, Oral, Aridon 10, Arrow Pharma Pty Ltd</v>
      </c>
      <c r="AC82" t="str">
        <v>Haloperidol, Tablet 500 micrograms, Oral, Serenace, Aspen Pharmacare Australia Pty Limited</v>
      </c>
      <c r="AG82" t="str">
        <v>Sertraline, Tablet 100 mg (as hydrochloride), Oral, NOUMED SERTRALINE, Avallon Pharmaceuticals Pty Limited</v>
      </c>
      <c r="CD82" t="str">
        <v>Irbesartan, Tablet 300 mg, Oral, Irbesartan GH, Generic Health Pty Ltd</v>
      </c>
      <c r="CO82" t="str">
        <v>Risperidone, Tablet 3 mg, Oral, Risperdal, Janssen-Cilag Pty Ltd</v>
      </c>
      <c r="DW82" t="str">
        <v>Everolimus, Tablet 1 mg, Oral, Certican, Novartis Pharmaceuticals Australia Pty Limited</v>
      </c>
      <c r="EJ82" t="str">
        <v>Lidocaine, Injection containing lidocaine hydrochloride monohydrate 50 mg in 5 mL, Injection, Pfizer Australia Pty Ltd, Pfizer Australia Pty Ltd</v>
      </c>
      <c r="EL82" t="str">
        <v>Metoprolol succinate, Tablet 190 mg (controlled release), Oral, Topreloc-XL, Pharmacor Pty Limited</v>
      </c>
      <c r="EU82" t="str">
        <v>Candesartan with hydrochlorothiazide, Tablet containing candesartan cilexetil 32 mg with hydrochlorothiazide 25 mg, Oral, Candesartan/HCT Sandoz, Sandoz Pty Ltd</v>
      </c>
      <c r="EV82" t="str">
        <v>Ketoprofen, Capsule 200 mg (sustained release), Oral, Orudis SR 200, sanofi-aventis Australia Pty Ltd</v>
      </c>
      <c r="FM82" t="str">
        <v>Tobramycin, Solution for inhalation 300 mg in 5 mL, Inhalation, TOBRAMYCIN SUN, Sun Pharma ANZ Pty Ltd</v>
      </c>
      <c r="GG82" t="str">
        <v>Famciclovir, Tablet 250 mg, Oral, FAMCICLOVIR-WGR, WAGNER PHARMACEUTICALS PTY LTD</v>
      </c>
    </row>
    <row r="83" spans="1:189" ht="87" x14ac:dyDescent="0.35">
      <c r="A83" s="99" t="s">
        <v>450</v>
      </c>
      <c r="B83" s="99" t="s">
        <v>451</v>
      </c>
      <c r="C83" s="99" t="s">
        <v>148</v>
      </c>
      <c r="D83" s="99" t="s">
        <v>453</v>
      </c>
      <c r="E83" s="99" t="s">
        <v>290</v>
      </c>
      <c r="F83" s="99" t="str">
        <v>InterPharma Pty Ltd</v>
      </c>
      <c r="G83" s="99" t="s">
        <v>231</v>
      </c>
      <c r="H83" s="99" t="str">
        <f t="shared" si="1"/>
        <v>Alendronic acid with colecalciferol, Tablet 70 mg (as alendronate sodium) with 140 micrograms colecalciferol, Oral, Alendronate Plus D3 Sandoz, Sandoz Pty Ltd</v>
      </c>
      <c r="S83" t="str">
        <v>Betamethasone, Ointment 500 micrograms (as dipropionate) per g, 15 g, Application, Diprosone, Alphapharm Pty Ltd</v>
      </c>
      <c r="Y83" t="str">
        <v>Buprenorphine, Transdermal patch 15 mg, Transdermal, Bupredermal, Apotex Pty Ltd</v>
      </c>
      <c r="Z83" t="str">
        <v>Perindopril, Tablet containing perindopril arginine 10 mg, Oral, APX-Perindopril Arginine, Arrotex Pharmaceuticals Pty Ltd</v>
      </c>
      <c r="AA83" t="str">
        <v>Donepezil, Tablet containing donepezil hydrochloride 10 mg, Oral, Aridon APN 10, Arrow Pharma Pty Ltd</v>
      </c>
      <c r="AC83" t="str">
        <v>Hydrochlorothiazide with amiloride, Tablet containing hydrochlorothiazide 50 mg with amiloride hydrochloride 5 mg, Oral, Moduretic, Aspen Pharmacare Australia Pty Limited</v>
      </c>
      <c r="AG83" t="str">
        <v>Sertraline, Tablet 50 mg (as hydrochloride), Oral, NOUMED SERTRALINE, Avallon Pharmaceuticals Pty Limited</v>
      </c>
      <c r="CD83" t="str">
        <v>Irbesartan, Tablet 75 mg, Oral, Irbesartan GH, Generic Health Pty Ltd</v>
      </c>
      <c r="CO83" t="str">
        <v>Risperidone, Tablet 4 mg, Oral, Risperdal, Janssen-Cilag Pty Ltd</v>
      </c>
      <c r="DW83" t="str">
        <v>Everolimus, Tablet 10 mg, Oral, Afinitor, Novartis Pharmaceuticals Australia Pty Limited</v>
      </c>
      <c r="EJ83" t="str">
        <v>Lincomycin, Injection 600 mg (as hydrochloride monohydrate) in 2 mL, Injection, Lincocin, Pfizer Australia Pty Ltd</v>
      </c>
      <c r="EL83" t="str">
        <v>Metoprolol succinate, Tablet 23.75 mg (controlled release), Oral, Topreloc-XL, Pharmacor Pty Limited</v>
      </c>
      <c r="EU83" t="str">
        <v>Candesartan, Tablet containing candesartan cilexetil 16 mg, Oral, BTC Candesartan, Sandoz Pty Ltd</v>
      </c>
      <c r="EV83" t="str">
        <v>Ketoprofen, Capsule 200 mg (sustained release), Oral, Oruvail SR, sanofi-aventis Australia Pty Ltd</v>
      </c>
      <c r="FM83" t="str">
        <v>Topiramate, Tablet 100 mg, Oral, RBX Topiramate, Sun Pharma ANZ Pty Ltd</v>
      </c>
      <c r="GG83" t="str">
        <v>Famciclovir, Tablet 500 mg, Oral, FAMCICLOVIR-WGR, WAGNER PHARMACEUTICALS PTY LTD</v>
      </c>
    </row>
    <row r="84" spans="1:189" ht="101.5" x14ac:dyDescent="0.35">
      <c r="A84" s="99" t="s">
        <v>450</v>
      </c>
      <c r="B84" s="99" t="s">
        <v>451</v>
      </c>
      <c r="C84" s="99" t="s">
        <v>148</v>
      </c>
      <c r="D84" s="99" t="s">
        <v>454</v>
      </c>
      <c r="E84" s="99" t="s">
        <v>209</v>
      </c>
      <c r="F84" s="99" t="str">
        <v>Ipsen Pty Ltd</v>
      </c>
      <c r="G84" s="99" t="s">
        <v>232</v>
      </c>
      <c r="H84" s="99" t="str">
        <f t="shared" si="1"/>
        <v>Alendronic acid with colecalciferol, Tablet 70 mg (as alendronate sodium) with 140 micrograms colecalciferol, Oral, Alendronate plus D3-DRLA, Dr Reddy's Laboratories (Australia) Pty Ltd</v>
      </c>
      <c r="S84" t="str">
        <v>Betamethasone, Ointment 500 micrograms (as dipropionate) per g, 15 g, Application, Eleuphrat, Alphapharm Pty Ltd</v>
      </c>
      <c r="Y84" t="str">
        <v>Buprenorphine, Transdermal patch 20 mg, Transdermal, Bupredermal, Apotex Pty Ltd</v>
      </c>
      <c r="Z84" t="str">
        <v>Perindopril, Tablet containing perindopril arginine 2.5 mg, Oral, APX-Perindopril Arginine, Arrotex Pharmaceuticals Pty Ltd</v>
      </c>
      <c r="AA84" t="str">
        <v>Donepezil, Tablet containing donepezil hydrochloride 5 mg, Oral, Aridon 5, Arrow Pharma Pty Ltd</v>
      </c>
      <c r="AC84" t="str">
        <v>Hydrocortisone, Cream containing hydrocortisone acetate 10 mg per g, 50 g, Application, Cortic-DS 1%, Aspen Pharmacare Australia Pty Limited</v>
      </c>
      <c r="AG84" t="str">
        <v>Sildenafil, Tablet 100 mg (as citrate), Oral, NOUMED Sildenafil, Avallon Pharmaceuticals Pty Limited</v>
      </c>
      <c r="CD84" t="str">
        <v>Isotretinoin, Capsule 10 mg, Oral, Isotretinoin Lupin, Generic Health Pty Ltd</v>
      </c>
      <c r="CO84" t="str">
        <v>Selexipag, Tablet 1 mg, Oral, Uptravi, Janssen-Cilag Pty Ltd</v>
      </c>
      <c r="DW84" t="str">
        <v>Everolimus, Tablet 2.5 mg, Oral, Afinitor, Novartis Pharmaceuticals Australia Pty Limited</v>
      </c>
      <c r="EJ84" t="str">
        <v>Lorlatinib, Tablet 100 mg, Oral, Lorviqua, Pfizer Australia Pty Ltd</v>
      </c>
      <c r="EL84" t="str">
        <v>Metoprolol succinate, Tablet 47.5 mg (controlled release), Oral, Topreloc-XL, Pharmacor Pty Limited</v>
      </c>
      <c r="EU84" t="str">
        <v>Candesartan, Tablet containing candesartan cilexetil 16 mg, Oral, Candesartan Sandoz, Sandoz Pty Ltd</v>
      </c>
      <c r="EV84" t="str">
        <v>Leflunomide, Tablet 10 mg, Oral, Arabloc, sanofi-aventis Australia Pty Ltd</v>
      </c>
      <c r="FM84" t="str">
        <v>Topiramate, Tablet 200 mg, Oral, RBX Topiramate, Sun Pharma ANZ Pty Ltd</v>
      </c>
      <c r="GG84" t="str">
        <v>Fenofibrate, Tablet 145 mg, Oral, FENOFIBRATE-WGR, WAGNER PHARMACEUTICALS PTY LTD</v>
      </c>
    </row>
    <row r="85" spans="1:189" ht="87" x14ac:dyDescent="0.35">
      <c r="A85" s="99" t="s">
        <v>450</v>
      </c>
      <c r="B85" s="99" t="s">
        <v>451</v>
      </c>
      <c r="C85" s="99" t="s">
        <v>148</v>
      </c>
      <c r="D85" s="99" t="s">
        <v>455</v>
      </c>
      <c r="E85" s="99" t="s">
        <v>160</v>
      </c>
      <c r="F85" s="99" t="str">
        <v>Janssen-Cilag Pty Ltd</v>
      </c>
      <c r="G85" s="99" t="s">
        <v>233</v>
      </c>
      <c r="H85" s="99" t="str">
        <f t="shared" si="1"/>
        <v>Alendronic acid with colecalciferol, Tablet 70 mg (as alendronate sodium) with 140 micrograms colecalciferol, Oral, FonatPlus, Alphapharm Pty Ltd</v>
      </c>
      <c r="S85" t="str">
        <v>Bevacizumab, Solution for I.V. infusion 100 mg in 4 mL, Injection, Abevmy, Alphapharm Pty Ltd</v>
      </c>
      <c r="Y85" t="str">
        <v>Buprenorphine, Transdermal patch 25 mg, Transdermal, Bupredermal, Apotex Pty Ltd</v>
      </c>
      <c r="Z85" t="str">
        <v>Perindopril, Tablet containing perindopril arginine 5 mg, Oral, APX-Perindopril Arginine, Arrotex Pharmaceuticals Pty Ltd</v>
      </c>
      <c r="AA85" t="str">
        <v>Donepezil, Tablet containing donepezil hydrochloride 5 mg, Oral, Aridon APN 5, Arrow Pharma Pty Ltd</v>
      </c>
      <c r="AC85" t="str">
        <v>Hydrocortisone, Cream containing hydrocortisone acetate 10 mg per g, 50 g, Application, Sigmacort, Aspen Pharmacare Australia Pty Limited</v>
      </c>
      <c r="AG85" t="str">
        <v>Sildenafil, Tablet 50 mg (as citrate), Oral, NOUMED Sildenafil, Avallon Pharmaceuticals Pty Limited</v>
      </c>
      <c r="CD85" t="str">
        <v>Isotretinoin, Capsule 20 mg, Oral, Isotretinoin Lupin, Generic Health Pty Ltd</v>
      </c>
      <c r="CO85" t="str">
        <v>Selexipag, Tablet 1.2 mg, Oral, Uptravi, Janssen-Cilag Pty Ltd</v>
      </c>
      <c r="DW85" t="str">
        <v>Everolimus, Tablet 5 mg, Oral, Afinitor, Novartis Pharmaceuticals Australia Pty Limited</v>
      </c>
      <c r="EJ85" t="str">
        <v>Lorlatinib, Tablet 25 mg, Oral, Lorviqua, Pfizer Australia Pty Ltd</v>
      </c>
      <c r="EL85" t="str">
        <v>Metoprolol succinate, Tablet 95 mg (controlled release), Oral, Topreloc-XL, Pharmacor Pty Limited</v>
      </c>
      <c r="EU85" t="str">
        <v>Candesartan, Tablet containing candesartan cilexetil 32 mg, Oral, BTC Candesartan, Sandoz Pty Ltd</v>
      </c>
      <c r="EV85" t="str">
        <v>Leflunomide, Tablet 10 mg, Oral, Arava, sanofi-aventis Australia Pty Ltd</v>
      </c>
      <c r="FM85" t="str">
        <v>Topiramate, Tablet 25 mg, Oral, RBX Topiramate, Sun Pharma ANZ Pty Ltd</v>
      </c>
      <c r="GG85" t="str">
        <v>Fenofibrate, Tablet 48 mg, Oral, FENOFIBRATE-WGR, WAGNER PHARMACEUTICALS PTY LTD</v>
      </c>
    </row>
    <row r="86" spans="1:189" ht="87" x14ac:dyDescent="0.35">
      <c r="A86" s="99" t="s">
        <v>450</v>
      </c>
      <c r="B86" s="99" t="s">
        <v>451</v>
      </c>
      <c r="C86" s="99" t="s">
        <v>148</v>
      </c>
      <c r="D86" s="99" t="s">
        <v>456</v>
      </c>
      <c r="E86" s="99" t="s">
        <v>160</v>
      </c>
      <c r="F86" s="99" t="str">
        <v>JAZZ PHARMACEUTICALS ANZ PTY LTD</v>
      </c>
      <c r="G86" s="99" t="s">
        <v>234</v>
      </c>
      <c r="H86" s="99" t="str">
        <f t="shared" si="1"/>
        <v>Alendronic acid with colecalciferol, Tablet 70 mg (as alendronate sodium) with 140 micrograms colecalciferol, Oral, Fosamax Plus 70 mg/140 mcg, Alphapharm Pty Ltd</v>
      </c>
      <c r="S86" t="str">
        <v>Bevacizumab, Solution for I.V. infusion 400 mg in 16 mL, Injection, Abevmy, Alphapharm Pty Ltd</v>
      </c>
      <c r="Y86" t="str">
        <v>Buprenorphine, Transdermal patch 30 mg, Transdermal, Bupredermal, Apotex Pty Ltd</v>
      </c>
      <c r="Z86" t="str">
        <v>Pioglitazone, Tablet 15 mg (as hydrochloride), Oral, ARX-PIOGLITAZONE, Arrotex Pharmaceuticals Pty Ltd</v>
      </c>
      <c r="AA86" t="str">
        <v>Doxycycline, Tablet 100 mg (as hyclate), Oral, Doxsig, Arrow Pharma Pty Ltd</v>
      </c>
      <c r="AC86" t="str">
        <v>Hydrocortisone, Eye ointment containing hydrocortisone acetate 10 mg per g, 5 g, Application to the Eye, Hycor, Aspen Pharmacare Australia Pty Limited</v>
      </c>
      <c r="AG86" t="str">
        <v>Simvastatin, Tablet 10 mg, Oral, NOUMED SIMVASTATIN, Avallon Pharmaceuticals Pty Limited</v>
      </c>
      <c r="CD86" t="str">
        <v>Lacosamide, Tablet 100 mg, Oral, Lacosamide Lupin, Generic Health Pty Ltd</v>
      </c>
      <c r="CO86" t="str">
        <v>Selexipag, Tablet 1.4 mg, Oral, Uptravi, Janssen-Cilag Pty Ltd</v>
      </c>
      <c r="DW86" t="str">
        <v>Everolimus, Tablet, dispersible, 2 mg, Oral, Afinitor, Novartis Pharmaceuticals Australia Pty Limited</v>
      </c>
      <c r="EJ86" t="str">
        <v>Medroxyprogesterone, Injection containing medroxyprogesterone acetate 150 mg in 1 mL pre-filled syringe, Injection, Depo-Provera, Pfizer Australia Pty Ltd</v>
      </c>
      <c r="EL86" t="str">
        <v>Mycophenolic acid, Capsule containing mycophenolate mofetil 250 mg, Oral, Pharmacor Mycophenolate 250, Pharmacor Pty Limited</v>
      </c>
      <c r="EU86" t="str">
        <v>Candesartan, Tablet containing candesartan cilexetil 32 mg, Oral, Candesartan Sandoz, Sandoz Pty Ltd</v>
      </c>
      <c r="EV86" t="str">
        <v>Leflunomide, Tablet 20 mg, Oral, Arava, sanofi-aventis Australia Pty Ltd</v>
      </c>
      <c r="FM86" t="str">
        <v>Topiramate, Tablet 50 mg, Oral, RBX Topiramate, Sun Pharma ANZ Pty Ltd</v>
      </c>
      <c r="GG86" t="str">
        <v>Fluvoxamine, Tablet containing fluvoxamine maleate 100 mg, Oral, FLUVOXAMINE-WGR, WAGNER PHARMACEUTICALS PTY LTD</v>
      </c>
    </row>
    <row r="87" spans="1:189" ht="101.5" x14ac:dyDescent="0.35">
      <c r="A87" s="99" t="s">
        <v>450</v>
      </c>
      <c r="B87" s="99" t="s">
        <v>457</v>
      </c>
      <c r="C87" s="99" t="s">
        <v>148</v>
      </c>
      <c r="D87" s="99" t="s">
        <v>458</v>
      </c>
      <c r="E87" s="99" t="s">
        <v>165</v>
      </c>
      <c r="F87" s="99" t="str">
        <v>Johnson &amp; Johnson Medical Pty Ltd</v>
      </c>
      <c r="G87" s="99" t="s">
        <v>235</v>
      </c>
      <c r="H87" s="99" t="str">
        <f t="shared" si="1"/>
        <v>Alendronic acid with colecalciferol, Tablet 70 mg (as alendronate sodium) with 70 micrograms colecalciferol, Oral, ALENDRONATE PLUS D3 70mg/70ug APOTEX, Apotex Pty Ltd</v>
      </c>
      <c r="S87" t="str">
        <v>Bicalutamide, Tablet 50 mg, Oral, Cosamide 50, Alphapharm Pty Ltd</v>
      </c>
      <c r="Y87" t="str">
        <v>Buprenorphine, Transdermal patch 40 mg, Transdermal, Bupredermal, Apotex Pty Ltd</v>
      </c>
      <c r="Z87" t="str">
        <v>Pirfenidone, Tablet 267 mg, Oral, Pirfenidone Ameda, Arrotex Pharmaceuticals Pty Ltd</v>
      </c>
      <c r="AA87" t="str">
        <v>Doxycycline, Tablet 50 mg (as hyclate), Oral, Doxsig, Arrow Pharma Pty Ltd</v>
      </c>
      <c r="AC87" t="str">
        <v>Hydrocortisone, Ointment containing hydrocortisone acetate 10 mg per g, 30 g, Application, Cortic-DS 1%, Aspen Pharmacare Australia Pty Limited</v>
      </c>
      <c r="AG87" t="str">
        <v>Simvastatin, Tablet 20 mg, Oral, NOUMED SIMVASTATIN, Avallon Pharmaceuticals Pty Limited</v>
      </c>
      <c r="CD87" t="str">
        <v>Lacosamide, Tablet 150 mg, Oral, Lacosamide Lupin, Generic Health Pty Ltd</v>
      </c>
      <c r="CO87" t="str">
        <v>Selexipag, Tablet 1.6 mg, Oral, Uptravi, Janssen-Cilag Pty Ltd</v>
      </c>
      <c r="DW87" t="str">
        <v>Everolimus, Tablet, dispersible, 3 mg, Oral, Afinitor, Novartis Pharmaceuticals Australia Pty Limited</v>
      </c>
      <c r="EJ87" t="str">
        <v>Medroxyprogesterone, Injection containing medroxyprogesterone acetate 150 mg in 1 mL, Injection, Depo-Provera, Pfizer Australia Pty Ltd</v>
      </c>
      <c r="EL87" t="str">
        <v>Mycophenolic acid, Powder for oral suspension containing mycophenolate mofetil 1 g per 5 mL, 165 mL, Oral, Pharmacor Mycophenolate, Pharmacor Pty Limited</v>
      </c>
      <c r="EU87" t="str">
        <v>Candesartan, Tablet containing candesartan cilexetil 4 mg, Oral, BTC Candesartan, Sandoz Pty Ltd</v>
      </c>
      <c r="EV87" t="str">
        <v>Metronidazole, Oral suspension containing metronidazole benzoate 320 mg per 5 mL, 100 mL, Oral, Flagyl S, sanofi-aventis Australia Pty Ltd</v>
      </c>
      <c r="FM87" t="str">
        <v>Valaciclovir, Tablet 500 mg (as hydrochloride), Oral, Valaciclovir RBX, Sun Pharma ANZ Pty Ltd</v>
      </c>
      <c r="GG87" t="str">
        <v>Fluvoxamine, Tablet containing fluvoxamine maleate 50 mg, Oral, FLUVOXAMINE-WGR, WAGNER PHARMACEUTICALS PTY LTD</v>
      </c>
    </row>
    <row r="88" spans="1:189" ht="87" x14ac:dyDescent="0.35">
      <c r="A88" s="99" t="s">
        <v>450</v>
      </c>
      <c r="B88" s="99" t="s">
        <v>457</v>
      </c>
      <c r="C88" s="99" t="s">
        <v>148</v>
      </c>
      <c r="D88" s="99" t="s">
        <v>453</v>
      </c>
      <c r="E88" s="99" t="s">
        <v>290</v>
      </c>
      <c r="F88" s="99" t="str">
        <v>Johnson &amp; Johnson Pacific Pty Limited</v>
      </c>
      <c r="G88" s="99" t="s">
        <v>236</v>
      </c>
      <c r="H88" s="99" t="str">
        <f t="shared" si="1"/>
        <v>Alendronic acid with colecalciferol, Tablet 70 mg (as alendronate sodium) with 70 micrograms colecalciferol, Oral, Alendronate Plus D3 Sandoz, Sandoz Pty Ltd</v>
      </c>
      <c r="S88" t="str">
        <v>Bimatoprost, Eye drops 300 micrograms per mL, 3 mL, Application to the Eye, Bimtop, Alphapharm Pty Ltd</v>
      </c>
      <c r="Y88" t="str">
        <v>Buprenorphine, Transdermal patch 5 mg, Transdermal, Bupredermal, Apotex Pty Ltd</v>
      </c>
      <c r="Z88" t="str">
        <v>Pirfenidone, Tablet 801mg, Oral, Pirfenidone Ameda, Arrotex Pharmaceuticals Pty Ltd</v>
      </c>
      <c r="AA88" t="str">
        <v>Duloxetine, Capsule 30 mg (as hydrochloride), Oral, DYTREX 30, Arrow Pharma Pty Ltd</v>
      </c>
      <c r="AC88" t="str">
        <v>Hydrocortisone, Ointment containing hydrocortisone acetate 10 mg per g, 50 g, Application, Cortic-DS 1%, Aspen Pharmacare Australia Pty Limited</v>
      </c>
      <c r="AG88" t="str">
        <v>Simvastatin, Tablet 40 mg, Oral, NOUMED SIMVASTATIN, Avallon Pharmaceuticals Pty Limited</v>
      </c>
      <c r="CD88" t="str">
        <v>Lacosamide, Tablet 200 mg, Oral, Lacosamide Lupin, Generic Health Pty Ltd</v>
      </c>
      <c r="CO88" t="str">
        <v>Selexipag, Tablet 200 micrograms, Oral, Uptravi, Janssen-Cilag Pty Ltd</v>
      </c>
      <c r="DW88" t="str">
        <v>Everolimus, Tablet, dispersible, 5 mg, Oral, Afinitor, Novartis Pharmaceuticals Australia Pty Limited</v>
      </c>
      <c r="EJ88" t="str">
        <v>Medroxyprogesterone, Injection containing medroxyprogesterone acetate 150 mg in 1 mL, Injection, Depo-Ralovera, Pfizer Australia Pty Ltd</v>
      </c>
      <c r="EL88" t="str">
        <v>Mycophenolic acid, Tablet (enteric coated) containing mycophenolate sodium equivalent to 360 mg mycophenolic acid, Oral, MYCOTEX, Pharmacor Pty Limited</v>
      </c>
      <c r="EU88" t="str">
        <v>Candesartan, Tablet containing candesartan cilexetil 4 mg, Oral, Candesartan Sandoz, Sandoz Pty Ltd</v>
      </c>
      <c r="EV88" t="str">
        <v>Metronidazole, Suppositories 500 mg, 10, Rectal, Flagyl, sanofi-aventis Australia Pty Ltd</v>
      </c>
      <c r="FM88" t="str">
        <v>Zoledronic acid, Solution for I.V. infusion 5 mg (as monohydrate) in 100 mL, Injection, Zoledronic Acid SUN, Sun Pharma ANZ Pty Ltd</v>
      </c>
      <c r="GG88" t="str">
        <v>Furosemide, Tablet 20 mg, Oral, FUROSEMIDE-WGR, WAGNER PHARMACEUTICALS PTY LTD</v>
      </c>
    </row>
    <row r="89" spans="1:189" ht="101.5" x14ac:dyDescent="0.35">
      <c r="A89" s="99" t="s">
        <v>450</v>
      </c>
      <c r="B89" s="99" t="s">
        <v>457</v>
      </c>
      <c r="C89" s="99" t="s">
        <v>148</v>
      </c>
      <c r="D89" s="99" t="s">
        <v>454</v>
      </c>
      <c r="E89" s="99" t="s">
        <v>209</v>
      </c>
      <c r="F89" s="99" t="str">
        <v>Juniper Biologics Pty Ltd</v>
      </c>
      <c r="G89" s="99" t="s">
        <v>237</v>
      </c>
      <c r="H89" s="99" t="str">
        <f t="shared" si="1"/>
        <v>Alendronic acid with colecalciferol, Tablet 70 mg (as alendronate sodium) with 70 micrograms colecalciferol, Oral, Alendronate plus D3-DRLA, Dr Reddy's Laboratories (Australia) Pty Ltd</v>
      </c>
      <c r="S89" t="str">
        <v>Bisoprolol, Tablet containing bisoprolol fumarate 10 mg, Oral, Bicor, Alphapharm Pty Ltd</v>
      </c>
      <c r="Y89" t="str">
        <v>Calcitriol, Capsule 0.25 microgram, Oral, APO-Calcitriol, Apotex Pty Ltd</v>
      </c>
      <c r="Z89" t="str">
        <v>Plerixafor, Injection 24 mg in 1.2 mL, Injection, Plerixafor ARX, Arrotex Pharmaceuticals Pty Ltd</v>
      </c>
      <c r="AA89" t="str">
        <v>Duloxetine, Capsule 60 mg (as hydrochloride), Oral, DYTREX 60, Arrow Pharma Pty Ltd</v>
      </c>
      <c r="AC89" t="str">
        <v>Hydrocortisone, Ointment containing hydrocortisone acetate 10 mg per g, 50 g, Application, Sigmacort, Aspen Pharmacare Australia Pty Limited</v>
      </c>
      <c r="AG89" t="str">
        <v>Telmisartan, Tablet 40 mg, Oral, NOUMED TELMISARTAN, Avallon Pharmaceuticals Pty Limited</v>
      </c>
      <c r="CD89" t="str">
        <v>Lacosamide, Tablet 50 mg, Oral, Lacosamide Lupin, Generic Health Pty Ltd</v>
      </c>
      <c r="CO89" t="str">
        <v>Selexipag, Tablet 400 micrograms, Oral, Uptravi, Janssen-Cilag Pty Ltd</v>
      </c>
      <c r="DW89" t="str">
        <v>Fingolimod, Capsule 250 micrograms (as hydrochloride), Oral, Gilenya, Novartis Pharmaceuticals Australia Pty Limited</v>
      </c>
      <c r="EJ89" t="str">
        <v>Medroxyprogesterone, Tablet containing medroxyprogesterone acetate 10 mg, Oral, Provera, Pfizer Australia Pty Ltd</v>
      </c>
      <c r="EL89" t="str">
        <v>Mycophenolic acid, Tablet containing mycophenolate mofetil 500 mg, Oral, Pharmacor Mycophenolate 500, Pharmacor Pty Limited</v>
      </c>
      <c r="EU89" t="str">
        <v>Candesartan, Tablet containing candesartan cilexetil 8 mg, Oral, BTC Candesartan, Sandoz Pty Ltd</v>
      </c>
      <c r="EV89" t="str">
        <v>Metronidazole, Tablet 400 mg, Oral, Flagyl, sanofi-aventis Australia Pty Ltd</v>
      </c>
      <c r="GG89" t="str">
        <v>Furosemide, Tablet 40 mg, Oral, FUROSEMIDE-WGR, WAGNER PHARMACEUTICALS PTY LTD</v>
      </c>
    </row>
    <row r="90" spans="1:189" ht="87" x14ac:dyDescent="0.35">
      <c r="A90" s="99" t="s">
        <v>450</v>
      </c>
      <c r="B90" s="99" t="s">
        <v>457</v>
      </c>
      <c r="C90" s="99" t="s">
        <v>148</v>
      </c>
      <c r="D90" s="99" t="s">
        <v>455</v>
      </c>
      <c r="E90" s="99" t="s">
        <v>160</v>
      </c>
      <c r="F90" s="99" t="str">
        <v>Juno Pharmaceuticals Pty Ltd</v>
      </c>
      <c r="G90" s="99" t="s">
        <v>238</v>
      </c>
      <c r="H90" s="99" t="str">
        <f t="shared" si="1"/>
        <v>Alendronic acid with colecalciferol, Tablet 70 mg (as alendronate sodium) with 70 micrograms colecalciferol, Oral, FonatPlus, Alphapharm Pty Ltd</v>
      </c>
      <c r="S90" t="str">
        <v>Bisoprolol, Tablet containing bisoprolol fumarate 10 mg, Oral, Bispro 10, Alphapharm Pty Ltd</v>
      </c>
      <c r="Y90" t="str">
        <v>Candesartan with hydrochlorothiazide, Tablet containing candesartan cilexetil 16 mg with hydrochlorothiazide 12.5 mg, Oral, APO-Candesartan HCTZ 16/12.5, Apotex Pty Ltd</v>
      </c>
      <c r="Z90" t="str">
        <v>Posaconazole, Tablet (modified release) 100 mg, Oral, Posaconazole ARX, Arrotex Pharmaceuticals Pty Ltd</v>
      </c>
      <c r="AA90" t="str">
        <v>Enalapril, Tablet containing enalapril maleate 10 mg, Oral, Malean, Arrow Pharma Pty Ltd</v>
      </c>
      <c r="AC90" t="str">
        <v>Hydroxocobalamin, Injection 1 mg (as chloride) in 1 mL, Injection, Hydroxo-B12, Aspen Pharmacare Australia Pty Limited</v>
      </c>
      <c r="AG90" t="str">
        <v>Telmisartan, Tablet 80 mg, Oral, NOUMED TELMISARTAN, Avallon Pharmaceuticals Pty Limited</v>
      </c>
      <c r="CD90" t="str">
        <v>Lamotrigine, Tablet 100 mg, Oral, Lamotrigine GH, Generic Health Pty Ltd</v>
      </c>
      <c r="CO90" t="str">
        <v>Selexipag, Tablet 600 micrograms, Oral, Uptravi, Janssen-Cilag Pty Ltd</v>
      </c>
      <c r="DW90" t="str">
        <v>Fingolimod, Capsule 500 micrograms (as hydrochloride), Oral, Gilenya, Novartis Pharmaceuticals Australia Pty Limited</v>
      </c>
      <c r="EJ90" t="str">
        <v>Medroxyprogesterone, Tablet containing medroxyprogesterone acetate 10 mg, Oral, Ralovera, Pfizer Australia Pty Ltd</v>
      </c>
      <c r="EL90" t="str">
        <v>Nystatin, Oral suspension 100,000 units per mL, 24 mL, Oral, Trust Nystatin Oral Drops, Pharmacor Pty Limited</v>
      </c>
      <c r="EU90" t="str">
        <v>Candesartan, Tablet containing candesartan cilexetil 8 mg, Oral, Candesartan Sandoz, Sandoz Pty Ltd</v>
      </c>
      <c r="EV90" t="str">
        <v>Nicorandil, Tablets 10 mg, 60, Oral, Ikorel, sanofi-aventis Australia Pty Ltd</v>
      </c>
      <c r="GG90" t="str">
        <v>Gabapentin, Capsule 300 mg, Oral, GABAPENTIN-WGR, WAGNER PHARMACEUTICALS PTY LTD</v>
      </c>
    </row>
    <row r="91" spans="1:189" ht="87" x14ac:dyDescent="0.35">
      <c r="A91" s="99" t="s">
        <v>450</v>
      </c>
      <c r="B91" s="99" t="s">
        <v>457</v>
      </c>
      <c r="C91" s="99" t="s">
        <v>148</v>
      </c>
      <c r="D91" s="99" t="s">
        <v>459</v>
      </c>
      <c r="E91" s="99" t="s">
        <v>160</v>
      </c>
      <c r="F91" s="99" t="str">
        <v>KCI Medical Australia Pty Ltd</v>
      </c>
      <c r="G91" s="99" t="s">
        <v>239</v>
      </c>
      <c r="H91" s="99" t="str">
        <f t="shared" si="1"/>
        <v>Alendronic acid with colecalciferol, Tablet 70 mg (as alendronate sodium) with 70 micrograms colecalciferol, Oral, Fosamax Plus, Alphapharm Pty Ltd</v>
      </c>
      <c r="S91" t="str">
        <v>Bisoprolol, Tablet containing bisoprolol fumarate 2.5 mg, Oral, Bicor, Alphapharm Pty Ltd</v>
      </c>
      <c r="Y91" t="str">
        <v>Candesartan with hydrochlorothiazide, Tablet containing candesartan cilexetil 16 mg with hydrochlorothiazide 12.5 mg, Oral, Blooms the Chemist Candesartan HCTZ 16/12.5, Apotex Pty Ltd</v>
      </c>
      <c r="Z91" t="str">
        <v>Sevelamer, Tablet containing sevelamer carbonate 800 mg, Oral, ARX-SEVELAMER, Arrotex Pharmaceuticals Pty Ltd</v>
      </c>
      <c r="AA91" t="str">
        <v>Enalapril, Tablet containing enalapril maleate 20 mg, Oral, Malean, Arrow Pharma Pty Ltd</v>
      </c>
      <c r="AC91" t="str">
        <v>Indometacin, Capsule 25 mg, Oral, Indocid, Aspen Pharmacare Australia Pty Limited</v>
      </c>
      <c r="AG91" t="str">
        <v>Terbinafine, Tablet 250 mg (as hydrochloride), Oral, NOUMED TERBINAFINE, Avallon Pharmaceuticals Pty Limited</v>
      </c>
      <c r="CD91" t="str">
        <v>Lamotrigine, Tablet 200 mg, Oral, Lamotrigine GH, Generic Health Pty Ltd</v>
      </c>
      <c r="CO91" t="str">
        <v>Selexipag, Tablet 800 micrograms, Oral, Uptravi, Janssen-Cilag Pty Ltd</v>
      </c>
      <c r="DW91" t="str">
        <v>Fluorometholone, Eye drops containing fluorometholone acetate 1 mg per mL, 5 mL, Application to the Eye, Flarex, Novartis Pharmaceuticals Australia Pty Limited</v>
      </c>
      <c r="EJ91" t="str">
        <v>Medroxyprogesterone, Tablet containing medroxyprogesterone acetate 100 mg, Oral, Provera, Pfizer Australia Pty Ltd</v>
      </c>
      <c r="EL91" t="str">
        <v>Olmesartan with amlodipine, Tablet containing olmesartan medoxomil 20 mg with amlodipine 5 mg (as besilate), Oral, Pharmacor Olmesartan Amlodipine 20/5, Pharmacor Pty Limited</v>
      </c>
      <c r="EU91" t="str">
        <v>Capecitabine, Tablet 500 mg, Oral, Capecitabine Sandoz, Sandoz Pty Ltd</v>
      </c>
      <c r="EV91" t="str">
        <v>Nicorandil, Tablets 20 mg, 60, Oral, Ikorel, sanofi-aventis Australia Pty Ltd</v>
      </c>
      <c r="GG91" t="str">
        <v>Gabapentin, Capsule 400 mg, Oral, GABAPENTIN-WGR, WAGNER PHARMACEUTICALS PTY LTD</v>
      </c>
    </row>
    <row r="92" spans="1:189" ht="58" x14ac:dyDescent="0.35">
      <c r="A92" s="99" t="s">
        <v>460</v>
      </c>
      <c r="B92" s="99" t="s">
        <v>461</v>
      </c>
      <c r="C92" s="99" t="s">
        <v>148</v>
      </c>
      <c r="D92" s="99" t="s">
        <v>462</v>
      </c>
      <c r="E92" s="99" t="s">
        <v>291</v>
      </c>
      <c r="F92" s="99" t="str">
        <v>Kendall Australasia Pty Ltd</v>
      </c>
      <c r="G92" s="99" t="s">
        <v>240</v>
      </c>
      <c r="H92" s="99" t="str">
        <f t="shared" si="1"/>
        <v>Alfuzosin hydrochloride, Tablet 10 mg, Oral, Xatral SR, sanofi-aventis Australia Pty Ltd</v>
      </c>
      <c r="S92" t="str">
        <v>Bisoprolol, Tablet containing bisoprolol fumarate 2.5 mg, Oral, Bispro 2.5, Alphapharm Pty Ltd</v>
      </c>
      <c r="Y92" t="str">
        <v>Candesartan with hydrochlorothiazide, Tablet containing candesartan cilexetil 32 mg with hydrochlorothiazide 12.5 mg, Oral, APO-Candesartan HCTZ 32/12.5, Apotex Pty Ltd</v>
      </c>
      <c r="Z92" t="str">
        <v>Sitagliptin with metformin, Tablet (modified release) containing 100 mg sitagliptin with 1000 mg metformin hydrochloride, Oral, Janumet XR, Arrotex Pharmaceuticals Pty Ltd</v>
      </c>
      <c r="AA92" t="str">
        <v>Enalapril, Tablet containing enalapril maleate 5 mg, Oral, Malean, Arrow Pharma Pty Ltd</v>
      </c>
      <c r="AC92" t="str">
        <v>Indometacin, Suppository 100 mg, Rectal, Indocid, Aspen Pharmacare Australia Pty Limited</v>
      </c>
      <c r="AG92" t="str">
        <v>Topiramate, Tablet 100 mg, Oral, NOUMED TOPIRAMATE, Avallon Pharmaceuticals Pty Limited</v>
      </c>
      <c r="CD92" t="str">
        <v>Lamotrigine, Tablet 25 mg, Oral, Lamotrigine GH, Generic Health Pty Ltd</v>
      </c>
      <c r="CO92" t="str">
        <v>Topiramate, Capsule 15 mg, Oral, Topamax Sprinkle, Janssen-Cilag Pty Ltd</v>
      </c>
      <c r="DW92" t="str">
        <v>Fluvastatin, Tablet (prolonged release) 80 mg (as sodium), Oral, Lescol XL, Novartis Pharmaceuticals Australia Pty Limited</v>
      </c>
      <c r="EJ92" t="str">
        <v>Medroxyprogesterone, Tablet containing medroxyprogesterone acetate 200 mg, Oral, Provera, Pfizer Australia Pty Ltd</v>
      </c>
      <c r="EL92" t="str">
        <v>Olmesartan with amlodipine, Tablet containing olmesartan medoxomil 40 mg with amlodipine 10 mg (as besilate), Oral, Pharmacor Olmesartan Amlodipine 40/10, Pharmacor Pty Limited</v>
      </c>
      <c r="EU92" t="str">
        <v>Carbamazepine, Tablet 100 mg, Oral, Carbamazepine Sandoz, Sandoz Pty Ltd</v>
      </c>
      <c r="EV92" t="str">
        <v>Oxybutynin, Tablet containing oxybutynin hydrochloride 5 mg, Oral, Ditropan, sanofi-aventis Australia Pty Ltd</v>
      </c>
      <c r="GG92" t="str">
        <v>Glimepiride, Tablet 1 mg, Oral, GLIMEPIRIDE-WGR, WAGNER PHARMACEUTICALS PTY LTD</v>
      </c>
    </row>
    <row r="93" spans="1:189" ht="58" x14ac:dyDescent="0.35">
      <c r="A93" s="99" t="s">
        <v>463</v>
      </c>
      <c r="B93" s="99" t="s">
        <v>464</v>
      </c>
      <c r="C93" s="99" t="s">
        <v>336</v>
      </c>
      <c r="D93" s="99" t="s">
        <v>465</v>
      </c>
      <c r="E93" s="99" t="s">
        <v>291</v>
      </c>
      <c r="F93" s="99" t="str">
        <v>Key Pharmaceuticals Pty Ltd</v>
      </c>
      <c r="G93" s="99" t="s">
        <v>241</v>
      </c>
      <c r="H93" s="99" t="str">
        <f t="shared" si="1"/>
        <v>Alirocumab, Injection 150 mg in 1 mL single use pre-filled pen, Injection, Praluent, sanofi-aventis Australia Pty Ltd</v>
      </c>
      <c r="S93" t="str">
        <v>Bisoprolol, Tablet containing bisoprolol fumarate 5 mg, Oral, Bicor, Alphapharm Pty Ltd</v>
      </c>
      <c r="Y93" t="str">
        <v>Candesartan with hydrochlorothiazide, Tablet containing candesartan cilexetil 32 mg with hydrochlorothiazide 12.5 mg, Oral, Blooms the Chemist Candesartan HCTZ 32/12.5, Apotex Pty Ltd</v>
      </c>
      <c r="Z93" t="str">
        <v>Sitagliptin with metformin, Tablet (modified release) containing 50 mg sitagliptin with 1000 mg metformin hydrochloride, Oral, Janumet XR, Arrotex Pharmaceuticals Pty Ltd</v>
      </c>
      <c r="AA93" t="str">
        <v>Entecavir, Tablet 0.5 mg (as monohydrate), Oral, ENTECLUDE, Arrow Pharma Pty Ltd</v>
      </c>
      <c r="AC93" t="str">
        <v>Labetalol, Tablet containing labetalol hydrochloride 200 mg, Oral, Trandate, Aspen Pharmacare Australia Pty Limited</v>
      </c>
      <c r="AG93" t="str">
        <v>Topiramate, Tablet 200 mg, Oral, NOUMED TOPIRAMATE, Avallon Pharmaceuticals Pty Limited</v>
      </c>
      <c r="CD93" t="str">
        <v>Lamotrigine, Tablet 50 mg, Oral, Lamotrigine GH, Generic Health Pty Ltd</v>
      </c>
      <c r="CO93" t="str">
        <v>Topiramate, Capsule 25 mg, Oral, Topamax Sprinkle, Janssen-Cilag Pty Ltd</v>
      </c>
      <c r="DW93" t="str">
        <v>Glycopyrronium, Capsule containing powder for oral inhalation 50 micrograms (as bromide) (for use in Breezhaler), Inhalation by Mouth, seebri breezhaler, Novartis Pharmaceuticals Australia Pty Limited</v>
      </c>
      <c r="EJ93" t="str">
        <v>Medroxyprogesterone, Tablet containing medroxyprogesterone acetate 250 mg, Oral, Provera, Pfizer Australia Pty Ltd</v>
      </c>
      <c r="EL93" t="str">
        <v>Olmesartan with amlodipine, Tablet containing olmesartan medoxomil 40 mg with amlodipine 5 mg (as besilate), Oral, Pharmacor Olmesartan Amlodipine 40/5, Pharmacor Pty Limited</v>
      </c>
      <c r="EU93" t="str">
        <v>Carbamazepine, Tablet 200 mg, Oral, Carbamazepine Sandoz, Sandoz Pty Ltd</v>
      </c>
      <c r="EV93" t="str">
        <v>Paracetamol, Oral liquid 120 mg per 5 mL, 100 mL, Oral, Panamax, sanofi-aventis Australia Pty Ltd</v>
      </c>
      <c r="GG93" t="str">
        <v>Glimepiride, Tablet 2 mg, Oral, GLIMEPIRIDE-WGR, WAGNER PHARMACEUTICALS PTY LTD</v>
      </c>
    </row>
    <row r="94" spans="1:189" ht="58" x14ac:dyDescent="0.35">
      <c r="A94" s="99" t="s">
        <v>463</v>
      </c>
      <c r="B94" s="99" t="s">
        <v>466</v>
      </c>
      <c r="C94" s="99" t="s">
        <v>336</v>
      </c>
      <c r="D94" s="99" t="s">
        <v>465</v>
      </c>
      <c r="E94" s="99" t="s">
        <v>291</v>
      </c>
      <c r="F94" s="99" t="str">
        <v>KYOWA KIRIN AUSTRALIA PTY LTD</v>
      </c>
      <c r="G94" s="99" t="s">
        <v>242</v>
      </c>
      <c r="H94" s="99" t="str">
        <f t="shared" si="1"/>
        <v>Alirocumab, Injection 75 mg in 1 mL single use pre-filled pen, Injection, Praluent, sanofi-aventis Australia Pty Ltd</v>
      </c>
      <c r="S94" t="str">
        <v>Bisoprolol, Tablet containing bisoprolol fumarate 5 mg, Oral, Bispro 5, Alphapharm Pty Ltd</v>
      </c>
      <c r="Y94" t="str">
        <v>Candesartan with hydrochlorothiazide, Tablet containing candesartan cilexetil 32 mg with hydrochlorothiazide 25 mg, Oral, APO-Candesartan HCTZ 32/25, Apotex Pty Ltd</v>
      </c>
      <c r="Z94" t="str">
        <v>Sitagliptin with metformin, Tablet containing 50 mg sitagliptin with 1000 mg metformin hydrochloride, Oral, Janumet, Arrotex Pharmaceuticals Pty Ltd</v>
      </c>
      <c r="AA94" t="str">
        <v>Entecavir, Tablet 1 mg (as monohydrate), Oral, ENTECLUDE, Arrow Pharma Pty Ltd</v>
      </c>
      <c r="AC94" t="str">
        <v>Lamotrigine, Tablet 100 mg, Oral, Lamictal, Aspen Pharmacare Australia Pty Limited</v>
      </c>
      <c r="AG94" t="str">
        <v>Topiramate, Tablet 25 mg, Oral, NOUMED TOPIRAMATE, Avallon Pharmaceuticals Pty Limited</v>
      </c>
      <c r="CD94" t="str">
        <v>Lansoprazole, Tablet 15 mg (orally disintegrating), Oral, Lansoprazole ODT GH, Generic Health Pty Ltd</v>
      </c>
      <c r="CO94" t="str">
        <v>Topiramate, Capsule 50 mg, Oral, Topamax Sprinkle, Janssen-Cilag Pty Ltd</v>
      </c>
      <c r="DW94" t="str">
        <v>Imatinib, Tablet 100 mg (as mesilate), Oral, Glivec, Novartis Pharmaceuticals Australia Pty Limited</v>
      </c>
      <c r="EJ94" t="str">
        <v>Medroxyprogesterone, Tablet containing medroxyprogesterone acetate 5 mg, Oral, Provera, Pfizer Australia Pty Ltd</v>
      </c>
      <c r="EL94" t="str">
        <v>Olmesartan with hydrochlorothiazide, Tablet containing olmesartan medoxomil 20 mg with hydrochlorothiazide 12.5 mg, Oral, Pharmacor Olmesartan HCTZ 20/12.5, Pharmacor Pty Limited</v>
      </c>
      <c r="EU94" t="str">
        <v>Carvedilol, Tablet 12.5 mg, Oral, Carvedilol Sandoz, Sandoz Pty Ltd</v>
      </c>
      <c r="EV94" t="str">
        <v>Paracetamol, Oral liquid 240 mg per 5 mL, 200 mL, Oral, Panamax 240 Elixir, sanofi-aventis Australia Pty Ltd</v>
      </c>
      <c r="GG94" t="str">
        <v>Glimepiride, Tablet 3 mg, Oral, GLIMEPIRIDE-WGR, WAGNER PHARMACEUTICALS PTY LTD</v>
      </c>
    </row>
    <row r="95" spans="1:189" ht="101.5" x14ac:dyDescent="0.35">
      <c r="A95" s="99" t="s">
        <v>467</v>
      </c>
      <c r="B95" s="99" t="s">
        <v>468</v>
      </c>
      <c r="C95" s="99" t="s">
        <v>409</v>
      </c>
      <c r="D95" s="99" t="s">
        <v>469</v>
      </c>
      <c r="E95" s="99" t="s">
        <v>211</v>
      </c>
      <c r="F95" s="99" t="str">
        <v>Lawley Pharmaceuticals Pty Ltd</v>
      </c>
      <c r="G95" s="99" t="s">
        <v>243</v>
      </c>
      <c r="H95" s="99" t="str">
        <f t="shared" si="1"/>
        <v>Allantoin with sulfur, phenol, coal tar solution and menthol, Gel 25 mg-5 mg-5 mg-0.05 mL-7.5 mg per g (2.5%-0.5%-0.5%-5%-0.75%), 30 g, Application, Egopsoryl-TA, Ego Pharmaceuticals Pty Ltd</v>
      </c>
      <c r="S95" t="str">
        <v>Bosentan, Tablet 125 mg (as monohydrate), Oral, Bosentan Mylan, Alphapharm Pty Ltd</v>
      </c>
      <c r="Y95" t="str">
        <v>Candesartan with hydrochlorothiazide, Tablet containing candesartan cilexetil 32 mg with hydrochlorothiazide 25 mg, Oral, Blooms the Chemist Candesartan HCTZ 32/25, Apotex Pty Ltd</v>
      </c>
      <c r="Z95" t="str">
        <v>Sitagliptin with metformin, Tablet containing 50 mg sitagliptin with 1000 mg metformin hydrochloride, Oral, Velmetia, Arrotex Pharmaceuticals Pty Ltd</v>
      </c>
      <c r="AA95" t="str">
        <v>Eplerenone, Tablet 25 mg, Oral, ESPLER, Arrow Pharma Pty Ltd</v>
      </c>
      <c r="AC95" t="str">
        <v>Lamotrigine, Tablet 200 mg, Oral, Lamictal, Aspen Pharmacare Australia Pty Limited</v>
      </c>
      <c r="AG95" t="str">
        <v>Topiramate, Tablet 50 mg, Oral, NOUMED TOPIRAMATE, Avallon Pharmaceuticals Pty Limited</v>
      </c>
      <c r="CD95" t="str">
        <v>Lansoprazole, Tablet 30 mg (orally disintegrating), Oral, Lansoprazole ODT GH, Generic Health Pty Ltd</v>
      </c>
      <c r="CO95" t="str">
        <v>Topiramate, Tablet 100 mg, Oral, Topamax, Janssen-Cilag Pty Ltd</v>
      </c>
      <c r="DW95" t="str">
        <v>Imatinib, Tablet 400 mg (as mesilate), Oral, Glivec, Novartis Pharmaceuticals Australia Pty Limited</v>
      </c>
      <c r="EJ95" t="str">
        <v>Medroxyprogesterone, Tablet containing medroxyprogesterone acetate 5 mg, Oral, Ralovera, Pfizer Australia Pty Ltd</v>
      </c>
      <c r="EL95" t="str">
        <v>Olmesartan with hydrochlorothiazide, Tablet containing olmesartan medoxomil 40 mg with hydrochlorothiazide 12.5 mg, Oral, Pharmacor Olmesartan HCTZ 40/12.5, Pharmacor Pty Limited</v>
      </c>
      <c r="EU95" t="str">
        <v>Carvedilol, Tablet 25 mg, Oral, Carvedilol Sandoz, Sandoz Pty Ltd</v>
      </c>
      <c r="EV95" t="str">
        <v>Paracetamol, Tablet 500 mg, Oral, Panamax, sanofi-aventis Australia Pty Ltd</v>
      </c>
      <c r="GG95" t="str">
        <v>Glimepiride, Tablet 4 mg, Oral, GLIMEPIRIDE-WGR, WAGNER PHARMACEUTICALS PTY LTD</v>
      </c>
    </row>
    <row r="96" spans="1:189" ht="43.5" x14ac:dyDescent="0.35">
      <c r="A96" s="99" t="s">
        <v>470</v>
      </c>
      <c r="B96" s="99" t="s">
        <v>342</v>
      </c>
      <c r="C96" s="99" t="s">
        <v>148</v>
      </c>
      <c r="D96" s="99" t="s">
        <v>471</v>
      </c>
      <c r="E96" s="99" t="s">
        <v>165</v>
      </c>
      <c r="F96" s="99" t="str">
        <v>Leo Pharma Pty Ltd</v>
      </c>
      <c r="G96" s="99" t="s">
        <v>244</v>
      </c>
      <c r="H96" s="99" t="str">
        <f t="shared" si="1"/>
        <v>Allopurinol, Tablet 100 mg, Oral, Allopurinol APOTEX, Apotex Pty Ltd</v>
      </c>
      <c r="S96" t="str">
        <v>Bosentan, Tablet 62.5 mg (as monohydrate), Oral, Bosentan Mylan, Alphapharm Pty Ltd</v>
      </c>
      <c r="Y96" t="str">
        <v>Candesartan, Tablet containing candesartan cilexetil 16 mg, Oral, APO-Candesartan, Apotex Pty Ltd</v>
      </c>
      <c r="Z96" t="str">
        <v>Sitagliptin with metformin, Tablet containing 50 mg sitagliptin with 500 mg metformin hydrochloride, Oral, Janumet, Arrotex Pharmaceuticals Pty Ltd</v>
      </c>
      <c r="AA96" t="str">
        <v>Eplerenone, Tablet 50 mg, Oral, ESPLER, Arrow Pharma Pty Ltd</v>
      </c>
      <c r="AC96" t="str">
        <v>Lamotrigine, Tablet 25 mg, Oral, Lamictal, Aspen Pharmacare Australia Pty Limited</v>
      </c>
      <c r="AG96" t="str">
        <v>Valaciclovir, Tablet 500 mg (as hydrochloride), Oral, NOUMED VALACICLOVIR, Avallon Pharmaceuticals Pty Limited</v>
      </c>
      <c r="CD96" t="str">
        <v>Leflunomide, Tablet 10 mg, Oral, Leflunomide generichealth, Generic Health Pty Ltd</v>
      </c>
      <c r="CO96" t="str">
        <v>Topiramate, Tablet 200 mg, Oral, Topamax, Janssen-Cilag Pty Ltd</v>
      </c>
      <c r="DW96" t="str">
        <v>Inclisiran, Injection 284 mg in 1.5 mL single use pre-filled syringe, Injection, Leqvio, Novartis Pharmaceuticals Australia Pty Limited</v>
      </c>
      <c r="EJ96" t="str">
        <v>Medroxyprogesterone, Tablet containing medroxyprogesterone acetate 500 mg, Oral, Provera, Pfizer Australia Pty Ltd</v>
      </c>
      <c r="EL96" t="str">
        <v>Olmesartan with hydrochlorothiazide, Tablet containing olmesartan medoxomil 40 mg with hydrochlorothiazide 25 mg, Oral, Pharmacor Olmesartan HCTZ 40/25, Pharmacor Pty Limited</v>
      </c>
      <c r="EU96" t="str">
        <v>Carvedilol, Tablet 6.25 mg, Oral, Carvedilol Sandoz, Sandoz Pty Ltd</v>
      </c>
      <c r="EV96" t="str">
        <v>Periciazine, Tablet 10 mg, Oral, Neulactil, sanofi-aventis Australia Pty Ltd</v>
      </c>
      <c r="GG96" t="str">
        <v>Irbesartan with hydrochlorothiazide, Tablet 150 mg-12.5 mg, Oral, IRBESARTAN HCTZ-WGR 150/12.5, WAGNER PHARMACEUTICALS PTY LTD</v>
      </c>
    </row>
    <row r="97" spans="1:189" ht="43.5" x14ac:dyDescent="0.35">
      <c r="A97" s="99" t="s">
        <v>470</v>
      </c>
      <c r="B97" s="99" t="s">
        <v>342</v>
      </c>
      <c r="C97" s="99" t="s">
        <v>148</v>
      </c>
      <c r="D97" s="99" t="s">
        <v>472</v>
      </c>
      <c r="E97" s="99" t="s">
        <v>290</v>
      </c>
      <c r="F97" s="99" t="str">
        <v>Link Medical Products Pty Ltd</v>
      </c>
      <c r="G97" s="99" t="s">
        <v>245</v>
      </c>
      <c r="H97" s="99" t="str">
        <f t="shared" si="1"/>
        <v>Allopurinol, Tablet 100 mg, Oral, Allopurinol Sandoz, Sandoz Pty Ltd</v>
      </c>
      <c r="S97" t="str">
        <v>Calcitriol, Capsule 0.25 microgram, Oral, Sical, Alphapharm Pty Ltd</v>
      </c>
      <c r="Y97" t="str">
        <v>Candesartan, Tablet containing candesartan cilexetil 16 mg, Oral, Blooms the Chemist Candesartan, Apotex Pty Ltd</v>
      </c>
      <c r="Z97" t="str">
        <v>Sitagliptin with metformin, Tablet containing 50 mg sitagliptin with 500 mg metformin hydrochloride, Oral, Velmetia, Arrotex Pharmaceuticals Pty Ltd</v>
      </c>
      <c r="AA97" t="str">
        <v>Escitalopram, Tablet 10 mg (as oxalate), Oral, Lexam 10, Arrow Pharma Pty Ltd</v>
      </c>
      <c r="AC97" t="str">
        <v>Lamotrigine, Tablet 5 mg, Oral, Lamictal, Aspen Pharmacare Australia Pty Limited</v>
      </c>
      <c r="CD97" t="str">
        <v>Leflunomide, Tablet 20 mg, Oral, Leflunomide generichealth, Generic Health Pty Ltd</v>
      </c>
      <c r="CO97" t="str">
        <v>Topiramate, Tablet 25 mg, Oral, Topamax, Janssen-Cilag Pty Ltd</v>
      </c>
      <c r="DW97" t="str">
        <v>Indacaterol with glycopyrronium and mometasone, Capsule containing powder for oral inhalation indacaterol 114 micrograms (as maleate) with glycopyrronium 46 micrograms (as bromide) and mometasone furoate 136 micrograms (for use in Breezhaler), Inhalation by Mouth, Enerzair Breezhaler, Novartis Pharmaceuticals Australia Pty Limited</v>
      </c>
      <c r="EJ97" t="str">
        <v>Mefenamic acid, Capsule 250 mg, Oral, Ponstan, Pfizer Australia Pty Ltd</v>
      </c>
      <c r="EL97" t="str">
        <v>Olmesartan, Tablet containing olmesartan medoxomil 20 mg, Oral, Pharmacor Olmesartan 20, Pharmacor Pty Limited</v>
      </c>
      <c r="EU97" t="str">
        <v>Cefalexin, Capsule 500 mg (as monohydrate), Oral, Blooms The Chemist Cefalexin, Sandoz Pty Ltd</v>
      </c>
      <c r="EV97" t="str">
        <v>Periciazine, Tablet 2.5 mg, Oral, Neulactil, sanofi-aventis Australia Pty Ltd</v>
      </c>
      <c r="GG97" t="str">
        <v>Irbesartan with hydrochlorothiazide, Tablet 300 mg-12.5 mg, Oral, IRBESARTAN HCTZ-WGR 300/12.5, WAGNER PHARMACEUTICALS PTY LTD</v>
      </c>
    </row>
    <row r="98" spans="1:189" ht="43.5" x14ac:dyDescent="0.35">
      <c r="A98" s="99" t="s">
        <v>470</v>
      </c>
      <c r="B98" s="99" t="s">
        <v>342</v>
      </c>
      <c r="C98" s="99" t="s">
        <v>148</v>
      </c>
      <c r="D98" s="99" t="s">
        <v>473</v>
      </c>
      <c r="E98" s="99" t="s">
        <v>167</v>
      </c>
      <c r="F98" s="99" t="str">
        <v>Lohmann &amp; Rauscher Pty Ltd</v>
      </c>
      <c r="G98" s="99" t="s">
        <v>246</v>
      </c>
      <c r="H98" s="99" t="str">
        <f t="shared" si="1"/>
        <v>Allopurinol, Tablet 100 mg, Oral, Allosig, Arrow Pharma Pty Ltd</v>
      </c>
      <c r="S98" t="str">
        <v>Candesartan with hydrochlorothiazide, Tablet containing candesartan cilexetil 16 mg with hydrochlorothiazide 12.5 mg, Oral, Adesan HCT 16/12.5, Alphapharm Pty Ltd</v>
      </c>
      <c r="Y98" t="str">
        <v>Candesartan, Tablet containing candesartan cilexetil 32 mg, Oral, APO-Candesartan, Apotex Pty Ltd</v>
      </c>
      <c r="Z98" t="str">
        <v>Sitagliptin with metformin, Tablet containing 50 mg sitagliptin with 850 mg metformin hydrochloride, Oral, Janumet, Arrotex Pharmaceuticals Pty Ltd</v>
      </c>
      <c r="AA98" t="str">
        <v>Escitalopram, Tablet 20 mg (as oxalate), Oral, Lexam 20, Arrow Pharma Pty Ltd</v>
      </c>
      <c r="AC98" t="str">
        <v>Lamotrigine, Tablet 50 mg, Oral, Lamictal, Aspen Pharmacare Australia Pty Limited</v>
      </c>
      <c r="CD98" t="str">
        <v>Letrozole, Tablet 2.5 mg, Oral, Letrozole GH, Generic Health Pty Ltd</v>
      </c>
      <c r="CO98" t="str">
        <v>Topiramate, Tablet 50 mg, Oral, Topamax, Janssen-Cilag Pty Ltd</v>
      </c>
      <c r="DW98" t="str">
        <v>Indacaterol with glycopyrronium and mometasone, Capsule containing powder for oral inhalation indacaterol 114 micrograms (as maleate) with glycopyrronium 46 micrograms (as bromide) and mometasone furoate 68 micrograms (for use in Breezhaler), Inhalation by Mouth, Enerzair Breezhaler, Novartis Pharmaceuticals Australia Pty Limited</v>
      </c>
      <c r="EJ98" t="str">
        <v>Methotrexate, Injection 5 mg in 2 mL vial, Injection, DBL Methotrexate, Pfizer Australia Pty Ltd</v>
      </c>
      <c r="EL98" t="str">
        <v>Olmesartan, Tablet containing olmesartan medoxomil 40 mg, Oral, Pharmacor Olmesartan 40, Pharmacor Pty Limited</v>
      </c>
      <c r="EU98" t="str">
        <v>Cefalexin, Capsule 500 mg (as monohydrate), Oral, Cefalexin Sandoz, Sandoz Pty Ltd</v>
      </c>
      <c r="EV98" t="str">
        <v>Plerixafor, Injection 24 mg in 1.2 mL, Injection, Mozobil, sanofi-aventis Australia Pty Ltd</v>
      </c>
      <c r="GG98" t="str">
        <v>Irbesartan with hydrochlorothiazide, Tablet 300 mg-25 mg, Oral, IRBESARTAN HCTZ-WGR 300/25, WAGNER PHARMACEUTICALS PTY LTD</v>
      </c>
    </row>
    <row r="99" spans="1:189" ht="58" x14ac:dyDescent="0.35">
      <c r="A99" s="99" t="s">
        <v>470</v>
      </c>
      <c r="B99" s="99" t="s">
        <v>342</v>
      </c>
      <c r="C99" s="99" t="s">
        <v>148</v>
      </c>
      <c r="D99" s="99" t="s">
        <v>474</v>
      </c>
      <c r="E99" s="99" t="s">
        <v>173</v>
      </c>
      <c r="F99" s="99" t="str">
        <v>Luminarie Pty Ltd</v>
      </c>
      <c r="G99" s="99" t="s">
        <v>247</v>
      </c>
      <c r="H99" s="99" t="str">
        <f t="shared" si="1"/>
        <v>Allopurinol, Tablet 100 mg, Oral, NOUMED ALLOPURINOL, Avallon Pharmaceuticals Pty Limited</v>
      </c>
      <c r="S99" t="str">
        <v>Candesartan with hydrochlorothiazide, Tablet containing candesartan cilexetil 32 mg with hydrochlorothiazide 12.5 mg, Oral, Adesan HCT 32/12.5, Alphapharm Pty Ltd</v>
      </c>
      <c r="Y99" t="str">
        <v>Candesartan, Tablet containing candesartan cilexetil 32 mg, Oral, Blooms the Chemist Candesartan, Apotex Pty Ltd</v>
      </c>
      <c r="Z99" t="str">
        <v>Sitagliptin with metformin, Tablet containing 50 mg sitagliptin with 850 mg metformin hydrochloride, Oral, Velmetia, Arrotex Pharmaceuticals Pty Ltd</v>
      </c>
      <c r="AA99" t="str">
        <v>Esomeprazole, Tablet (enteric coated) 20 mg (as magnesium trihydrate), Oral, Nexazole, Arrow Pharma Pty Ltd</v>
      </c>
      <c r="AC99" t="str">
        <v>Latanoprost with timolol, Eye drops 50 micrograms latanoprost with timolol 5 mg (as maleate) per mL, 2.5 mL, Application to the Eye, Xalacom, Aspen Pharmacare Australia Pty Limited</v>
      </c>
      <c r="CD99" t="str">
        <v>Levetiracetam, Oral solution 100 mg per mL, 300 mL, Oral, Levetiracetam GH, Generic Health Pty Ltd</v>
      </c>
      <c r="CO99" t="str">
        <v>Ustekinumab, Injection 45 mg in 0.5 mL, Injection, Stelara, Janssen-Cilag Pty Ltd</v>
      </c>
      <c r="DW99" t="str">
        <v>Indacaterol with glycopyrronium, Capsule containing powder for oral inhalation indacaterol 110 micrograms (as maleate) with glycopyrronium 50 micrograms (as bromide) (for use in Breezhaler), Inhalation by Mouth, ultibro breezhaler 110/50, Novartis Pharmaceuticals Australia Pty Limited</v>
      </c>
      <c r="EJ99" t="str">
        <v>Methotrexate, Injection 50 mg in 2 mL vial, Injection, DBL Methotrexate, Pfizer Australia Pty Ltd</v>
      </c>
      <c r="EL99" t="str">
        <v>Omeprazole, Capsule 20 mg, Oral, Pharmacor Omeprazole 20, Pharmacor Pty Limited</v>
      </c>
      <c r="EU99" t="str">
        <v>Cefalexin, Granules for oral suspension 125 mg (as monohydrate) per 5 mL, 100 mL, Oral, Cefalexin Sandoz, Sandoz Pty Ltd</v>
      </c>
      <c r="EV99" t="str">
        <v>Povidone-Iodine, Solution 100 mg per mL (10%), 100 mL, Application, Betadine Antiseptic Liquid, sanofi-aventis Australia Pty Ltd</v>
      </c>
      <c r="GG99" t="str">
        <v>Irbesartan, Tablet 150 mg, Oral, IRBESARTAN-WGR, WAGNER PHARMACEUTICALS PTY LTD</v>
      </c>
    </row>
    <row r="100" spans="1:189" ht="43.5" x14ac:dyDescent="0.35">
      <c r="A100" s="99" t="s">
        <v>470</v>
      </c>
      <c r="B100" s="99" t="s">
        <v>342</v>
      </c>
      <c r="C100" s="99" t="s">
        <v>148</v>
      </c>
      <c r="D100" s="99" t="s">
        <v>475</v>
      </c>
      <c r="E100" s="99" t="s">
        <v>160</v>
      </c>
      <c r="F100" s="99" t="str">
        <v>Lundbeck Australia Pty Ltd</v>
      </c>
      <c r="G100" s="99" t="s">
        <v>248</v>
      </c>
      <c r="H100" s="99" t="str">
        <f t="shared" si="1"/>
        <v>Allopurinol, Tablet 100 mg, Oral, Progout 100, Alphapharm Pty Ltd</v>
      </c>
      <c r="S100" t="str">
        <v>Candesartan with hydrochlorothiazide, Tablet containing candesartan cilexetil 32 mg with hydrochlorothiazide 25 mg, Oral, Adesan HCT 32/25, Alphapharm Pty Ltd</v>
      </c>
      <c r="Y100" t="str">
        <v>Candesartan, Tablet containing candesartan cilexetil 4 mg, Oral, APO-Candesartan, Apotex Pty Ltd</v>
      </c>
      <c r="Z100" t="str">
        <v>Sitagliptin, Tablet 100 mg, Oral, Januvia, Arrotex Pharmaceuticals Pty Ltd</v>
      </c>
      <c r="AA100" t="str">
        <v>Esomeprazole, Tablet (enteric coated) 20 mg (as magnesium trihydrate), Oral, Nexole, Arrow Pharma Pty Ltd</v>
      </c>
      <c r="AC100" t="str">
        <v>Latanoprost, Eye drops 50 micrograms per mL, 2.5 mL, Application to the Eye, Xalatan, Aspen Pharmacare Australia Pty Limited</v>
      </c>
      <c r="CD100" t="str">
        <v>Levetiracetam, Tablet 1 g, Oral, Levetiracetam GH, Generic Health Pty Ltd</v>
      </c>
      <c r="CO100" t="str">
        <v>Ustekinumab, Injection 90 mg in 1 mL single use pre-filled syringe, Injection, Stelara, Janssen-Cilag Pty Ltd</v>
      </c>
      <c r="DW100" t="str">
        <v>Indacaterol with mometasone, Capsule containing powder for oral inhalation indacaterol 125 micrograms (as acetate) with mometasone furoate 127.5 micrograms (for use in Breezhaler), Inhalation by Mouth, Atectura Breezhaler, Novartis Pharmaceuticals Australia Pty Limited</v>
      </c>
      <c r="EJ100" t="str">
        <v>Methotrexate, Solution concentrate for I.V. infusion 1000 mg in 10 mL vial, Injection, DBL Methotrexate, Pfizer Australia Pty Ltd</v>
      </c>
      <c r="EL100" t="str">
        <v>Oxymetazoline hydrochloride, Nasal spray 500 micrograms per mL (0.05%), 20 mL, Nasal, Trust Decongestant Nasal Spray, Pharmacor Pty Limited</v>
      </c>
      <c r="EU100" t="str">
        <v>Cefalexin, Granules for oral suspension 250 mg (as monohydrate) per 5 mL, 100 mL, Oral, Cefalexin Sandoz, Sandoz Pty Ltd</v>
      </c>
      <c r="EV100" t="str">
        <v>Prochlorperazine, Injection containing prochlorperazine mesilate 12.5 mg in 1 mL, Injection, Stemetil, sanofi-aventis Australia Pty Ltd</v>
      </c>
      <c r="GG100" t="str">
        <v>Irbesartan, Tablet 300 mg, Oral, IRBESARTAN-WGR, WAGNER PHARMACEUTICALS PTY LTD</v>
      </c>
    </row>
    <row r="101" spans="1:189" ht="43.5" x14ac:dyDescent="0.35">
      <c r="A101" s="99" t="s">
        <v>470</v>
      </c>
      <c r="B101" s="99" t="s">
        <v>342</v>
      </c>
      <c r="C101" s="99" t="s">
        <v>148</v>
      </c>
      <c r="D101" s="99" t="s">
        <v>476</v>
      </c>
      <c r="E101" s="99" t="s">
        <v>167</v>
      </c>
      <c r="F101" s="99" t="str">
        <v>MAXX PHARMA PTY LTD</v>
      </c>
      <c r="G101" s="99" t="s">
        <v>249</v>
      </c>
      <c r="H101" s="99" t="str">
        <f t="shared" si="1"/>
        <v>Allopurinol, Tablet 100 mg, Oral, Zyloprim, Arrow Pharma Pty Ltd</v>
      </c>
      <c r="S101" t="str">
        <v>Candesartan, Tablet containing candesartan cilexetil 16 mg, Oral, Adesan, Alphapharm Pty Ltd</v>
      </c>
      <c r="Y101" t="str">
        <v>Candesartan, Tablet containing candesartan cilexetil 4 mg, Oral, Blooms the Chemist Candesartan, Apotex Pty Ltd</v>
      </c>
      <c r="Z101" t="str">
        <v>Sitagliptin, Tablet 100 mg, Oral, Xelevia, Arrotex Pharmaceuticals Pty Ltd</v>
      </c>
      <c r="AA101" t="str">
        <v>Esomeprazole, Tablet (enteric coated) 40 mg (as magnesium trihydrate), Oral, Nexazole, Arrow Pharma Pty Ltd</v>
      </c>
      <c r="AC101" t="str">
        <v>Levothyroxine, Tablet containing 100 micrograms anhydrous levothyroxine sodium, Oral, Eltroxin, Aspen Pharmacare Australia Pty Limited</v>
      </c>
      <c r="CD101" t="str">
        <v>Levetiracetam, Tablet 250 mg, Oral, Levetiracetam GH, Generic Health Pty Ltd</v>
      </c>
      <c r="CO101" t="str">
        <v>Ustekinumab, Solution for I.V. infusion 130 mg in 26 mL, Injection, Stelara, Janssen-Cilag Pty Ltd</v>
      </c>
      <c r="DW101" t="str">
        <v>Indacaterol with mometasone, Capsule containing powder for oral inhalation indacaterol 125 micrograms (as acetate) with mometasone furoate 260 micrograms (for use in Breezhaler), Inhalation by Mouth, Atectura Breezhaler, Novartis Pharmaceuticals Australia Pty Limited</v>
      </c>
      <c r="EJ101" t="str">
        <v>Methotrexate, Solution concentrate for I.V. infusion 1000 mg in 10 mL vial, Injection, Pfizer Australia Pty Ltd, Pfizer Australia Pty Ltd</v>
      </c>
      <c r="EL101" t="str">
        <v>Pantoprazole, Tablet (enteric coated) 40 mg (as sodium sesquihydrate), Oral, I-Pantoprazole, Pharmacor Pty Limited</v>
      </c>
      <c r="EU101" t="str">
        <v>Celecoxib, Capsule 100 mg, Oral, Celecoxib Sandoz, Sandoz Pty Ltd</v>
      </c>
      <c r="EV101" t="str">
        <v>Prochlorperazine, Tablet containing prochlorperazine maleate 5 mg, Oral, Stemetil, sanofi-aventis Australia Pty Ltd</v>
      </c>
      <c r="GG101" t="str">
        <v>Irbesartan, Tablet 75 mg, Oral, IRBESARTAN-WGR, WAGNER PHARMACEUTICALS PTY LTD</v>
      </c>
    </row>
    <row r="102" spans="1:189" ht="43.5" x14ac:dyDescent="0.35">
      <c r="A102" s="99" t="s">
        <v>470</v>
      </c>
      <c r="B102" s="99" t="s">
        <v>477</v>
      </c>
      <c r="C102" s="99" t="s">
        <v>148</v>
      </c>
      <c r="D102" s="99" t="s">
        <v>471</v>
      </c>
      <c r="E102" s="99" t="s">
        <v>165</v>
      </c>
      <c r="F102" s="99" t="str">
        <v>Mayne Pharma International Pty Ltd</v>
      </c>
      <c r="G102" s="99" t="s">
        <v>250</v>
      </c>
      <c r="H102" s="99" t="str">
        <f t="shared" si="1"/>
        <v>Allopurinol, Tablet 300 mg, Oral, Allopurinol APOTEX, Apotex Pty Ltd</v>
      </c>
      <c r="S102" t="str">
        <v>Candesartan, Tablet containing candesartan cilexetil 32 mg, Oral, Adesan, Alphapharm Pty Ltd</v>
      </c>
      <c r="Y102" t="str">
        <v>Candesartan, Tablet containing candesartan cilexetil 8 mg, Oral, APO-Candesartan, Apotex Pty Ltd</v>
      </c>
      <c r="Z102" t="str">
        <v>Sitagliptin, Tablet 25 mg, Oral, Januvia, Arrotex Pharmaceuticals Pty Ltd</v>
      </c>
      <c r="AA102" t="str">
        <v>Esomeprazole, Tablet (enteric coated) 40 mg (as magnesium trihydrate), Oral, Nexole, Arrow Pharma Pty Ltd</v>
      </c>
      <c r="AC102" t="str">
        <v>Levothyroxine, Tablet containing 100 micrograms anhydrous levothyroxine sodium, Oral, Eutroxsig, Aspen Pharmacare Australia Pty Limited</v>
      </c>
      <c r="CD102" t="str">
        <v>Levetiracetam, Tablet 500 mg, Oral, Levetiracetam GH, Generic Health Pty Ltd</v>
      </c>
      <c r="DW102" t="str">
        <v>Indacaterol with mometasone, Capsule containing powder for oral inhalation indacaterol 125 micrograms (as acetate) with mometasone furoate 62.5 micrograms (for use in Breezhaler), Inhalation by Mouth, Atectura Breezhaler, Novartis Pharmaceuticals Australia Pty Limited</v>
      </c>
      <c r="EJ102" t="str">
        <v>Methotrexate, Solution concentrate for I.V. infusion 500 mg in 20 mL vial, Injection, DBL Methotrexate, Pfizer Australia Pty Ltd</v>
      </c>
      <c r="EL102" t="str">
        <v>Paracetamol, Oral liquid 240 mg per 5 mL, 200 mL, Oral, Trust for Kids Paracetamol 6 to 12 years, Pharmacor Pty Limited</v>
      </c>
      <c r="EU102" t="str">
        <v>Celecoxib, Capsule 200 mg, Oral, Celecoxib Sandoz, Sandoz Pty Ltd</v>
      </c>
      <c r="EV102" t="str">
        <v>Prochlorperazine, Tablet containing prochlorperazine maleate 5 mg, Oral, Stemzine, sanofi-aventis Australia Pty Ltd</v>
      </c>
      <c r="GG102" t="str">
        <v>Isosorbide mononitrate, Tablet 60 mg (sustained release), Oral, ISOSORBIDE MR-WGR, WAGNER PHARMACEUTICALS PTY LTD</v>
      </c>
    </row>
    <row r="103" spans="1:189" ht="43.5" x14ac:dyDescent="0.35">
      <c r="A103" s="99" t="s">
        <v>470</v>
      </c>
      <c r="B103" s="99" t="s">
        <v>477</v>
      </c>
      <c r="C103" s="99" t="s">
        <v>148</v>
      </c>
      <c r="D103" s="99" t="s">
        <v>472</v>
      </c>
      <c r="E103" s="99" t="s">
        <v>290</v>
      </c>
      <c r="F103" s="99" t="str">
        <v>Mayne Products Pty Ltd</v>
      </c>
      <c r="G103" s="99" t="s">
        <v>251</v>
      </c>
      <c r="H103" s="99" t="str">
        <f t="shared" si="1"/>
        <v>Allopurinol, Tablet 300 mg, Oral, Allopurinol Sandoz, Sandoz Pty Ltd</v>
      </c>
      <c r="S103" t="str">
        <v>Candesartan, Tablet containing candesartan cilexetil 4 mg, Oral, Adesan, Alphapharm Pty Ltd</v>
      </c>
      <c r="Y103" t="str">
        <v>Candesartan, Tablet containing candesartan cilexetil 8 mg, Oral, Blooms the Chemist Candesartan, Apotex Pty Ltd</v>
      </c>
      <c r="Z103" t="str">
        <v>Sitagliptin, Tablet 25 mg, Oral, Xelevia, Arrotex Pharmaceuticals Pty Ltd</v>
      </c>
      <c r="AA103" t="str">
        <v>Etanercept, Injection 50 mg in 1 mL single use auto-injector, 4, Injection, Brenzys, Arrow Pharma Pty Ltd</v>
      </c>
      <c r="AC103" t="str">
        <v>Levothyroxine, Tablet containing 100 micrograms anhydrous levothyroxine sodium, Oral, Oroxine, Aspen Pharmacare Australia Pty Limited</v>
      </c>
      <c r="CD103" t="str">
        <v>Levonorgestrel with ethinylestradiol, Pack containing 21 tablets 150 micrograms-30 micrograms and 7 inert tablets, Oral, Evelyn 150/30 ED, Generic Health Pty Ltd</v>
      </c>
      <c r="DW103" t="str">
        <v>Indacaterol, Capsule containing powder for oral inhalation 150 micrograms (as maleate) (for use in Breezhaler), Inhalation by Mouth, Onbrez, Novartis Pharmaceuticals Australia Pty Limited</v>
      </c>
      <c r="EJ103" t="str">
        <v>Methotrexate, Tablet 10 mg, Oral, Methoblastin, Pfizer Australia Pty Ltd</v>
      </c>
      <c r="EL103" t="str">
        <v>Paracetamol, Tablet 665 mg (modified release), Oral, Osteomol 665 Paracetamol, Pharmacor Pty Limited</v>
      </c>
      <c r="EU103" t="str">
        <v>Ciclosporin, Capsule 100 mg, Oral, Cyclosporin Sandoz, Sandoz Pty Ltd</v>
      </c>
      <c r="EV103" t="str">
        <v>Ramipril with felodipine, Tablet 2.5 mg-2.5 mg (modified release), Oral, Triasyn 2.5/2.5, sanofi-aventis Australia Pty Ltd</v>
      </c>
      <c r="GG103" t="str">
        <v>Isotretinoin, Capsule 10 mg, Oral, ISOTRETINOIN-WGR, WAGNER PHARMACEUTICALS PTY LTD</v>
      </c>
    </row>
    <row r="104" spans="1:189" ht="43.5" x14ac:dyDescent="0.35">
      <c r="A104" s="99" t="s">
        <v>470</v>
      </c>
      <c r="B104" s="99" t="s">
        <v>477</v>
      </c>
      <c r="C104" s="99" t="s">
        <v>148</v>
      </c>
      <c r="D104" s="99" t="s">
        <v>473</v>
      </c>
      <c r="E104" s="99" t="s">
        <v>167</v>
      </c>
      <c r="F104" s="99" t="str">
        <v>Medical Developments International Limited</v>
      </c>
      <c r="G104" s="99" t="s">
        <v>252</v>
      </c>
      <c r="H104" s="99" t="str">
        <f t="shared" si="1"/>
        <v>Allopurinol, Tablet 300 mg, Oral, Allosig, Arrow Pharma Pty Ltd</v>
      </c>
      <c r="S104" t="str">
        <v>Candesartan, Tablet containing candesartan cilexetil 8 mg, Oral, Adesan, Alphapharm Pty Ltd</v>
      </c>
      <c r="Y104" t="str">
        <v>Carvedilol, Tablet 12.5 mg, Oral, APO-Carvedilol, Apotex Pty Ltd</v>
      </c>
      <c r="Z104" t="str">
        <v>Sitagliptin, Tablet 50 mg, Oral, Januvia, Arrotex Pharmaceuticals Pty Ltd</v>
      </c>
      <c r="AA104" t="str">
        <v>Etanercept, Injections 50 mg in 1 mL single use pre-filled syringes, 4, Injection, Brenzys, Arrow Pharma Pty Ltd</v>
      </c>
      <c r="AC104" t="str">
        <v>Levothyroxine, Tablet containing 125 micrograms anhydrous levothyroxine sodium, Oral, Eltroxin, Aspen Pharmacare Australia Pty Limited</v>
      </c>
      <c r="CD104" t="str">
        <v>Levothyroxine, Tablet containing 100 micrograms anhydrous levothyroxine sodium, Oral, Levothyroxine Lup, Generic Health Pty Ltd</v>
      </c>
      <c r="DW104" t="str">
        <v>Indacaterol, Capsule containing powder for oral inhalation 300 micrograms (as maleate) (for use in Breezhaler), Inhalation by Mouth, Onbrez, Novartis Pharmaceuticals Australia Pty Limited</v>
      </c>
      <c r="EJ104" t="str">
        <v>Methotrexate, Tablet 2.5 mg, Oral, Methoblastin, Pfizer Australia Pty Ltd</v>
      </c>
      <c r="EL104" t="str">
        <v>Posaconazole, Tablet (modified release) 100 mg, Oral, Pharmacor Posaconazole, Pharmacor Pty Limited</v>
      </c>
      <c r="EU104" t="str">
        <v>Ciclosporin, Capsule 25 mg, Oral, Cyclosporin Sandoz, Sandoz Pty Ltd</v>
      </c>
      <c r="EV104" t="str">
        <v>Ramipril with felodipine, Tablet 5 mg-5 mg (modified release), Oral, Triasyn 5.0/5.0, sanofi-aventis Australia Pty Ltd</v>
      </c>
      <c r="GG104" t="str">
        <v>Isotretinoin, Capsule 20 mg, Oral, ISOTRETINOIN-WGR, WAGNER PHARMACEUTICALS PTY LTD</v>
      </c>
    </row>
    <row r="105" spans="1:189" ht="58" x14ac:dyDescent="0.35">
      <c r="A105" s="99" t="s">
        <v>470</v>
      </c>
      <c r="B105" s="99" t="s">
        <v>477</v>
      </c>
      <c r="C105" s="99" t="s">
        <v>148</v>
      </c>
      <c r="D105" s="99" t="s">
        <v>474</v>
      </c>
      <c r="E105" s="99" t="s">
        <v>173</v>
      </c>
      <c r="F105" s="99" t="str">
        <v>Medis Pharma Pty Ltd</v>
      </c>
      <c r="G105" s="99" t="s">
        <v>253</v>
      </c>
      <c r="H105" s="99" t="str">
        <f t="shared" si="1"/>
        <v>Allopurinol, Tablet 300 mg, Oral, NOUMED ALLOPURINOL, Avallon Pharmaceuticals Pty Limited</v>
      </c>
      <c r="S105" t="str">
        <v>Capecitabine, Tablet 500 mg, Oral, Capecitabine Alphapharm, Alphapharm Pty Ltd</v>
      </c>
      <c r="Y105" t="str">
        <v>Carvedilol, Tablet 25 mg, Oral, APO-Carvedilol, Apotex Pty Ltd</v>
      </c>
      <c r="Z105" t="str">
        <v>Sitagliptin, Tablet 50 mg, Oral, Xelevia, Arrotex Pharmaceuticals Pty Ltd</v>
      </c>
      <c r="AA105" t="str">
        <v>Ezetimibe with simvastatin, Tablet 10 mg-10 mg, Oral, EZETORIN, Arrow Pharma Pty Ltd</v>
      </c>
      <c r="AC105" t="str">
        <v>Levothyroxine, Tablet containing 200 micrograms anhydrous levothyroxine sodium, Oral, Eltroxin, Aspen Pharmacare Australia Pty Limited</v>
      </c>
      <c r="CD105" t="str">
        <v>Levothyroxine, Tablet containing 200 micrograms anhydrous levothyroxine sodium, Oral, Levothyroxine Lup, Generic Health Pty Ltd</v>
      </c>
      <c r="DW105" t="str">
        <v>Lapatinib, Tablet 250 mg (as ditosilate monohydrate), Oral, Tykerb, Novartis Pharmaceuticals Australia Pty Limited</v>
      </c>
      <c r="EJ105" t="str">
        <v>Methylprednisolone, Injection containing methylprednisolone acetate 40 mg in 1 mL, Injection, Depo-Medrol, Pfizer Australia Pty Ltd</v>
      </c>
      <c r="EL105" t="str">
        <v>Pregabalin, Capsule 150 mg, Oral, Neuroccord, Pharmacor Pty Limited</v>
      </c>
      <c r="EU105" t="str">
        <v>Ciclosporin, Capsule 50 mg, Oral, Cyclosporin Sandoz, Sandoz Pty Ltd</v>
      </c>
      <c r="EV105" t="str">
        <v>Ramipril, Capsule 10 mg, Oral, Ramipril Winthrop, sanofi-aventis Australia Pty Ltd</v>
      </c>
      <c r="GG105" t="str">
        <v>Ivabradine, Tablet 5 mg (as hydrochloride), Oral, IVABRADINE-WGR, WAGNER PHARMACEUTICALS PTY LTD</v>
      </c>
    </row>
    <row r="106" spans="1:189" ht="43.5" x14ac:dyDescent="0.35">
      <c r="A106" s="99" t="s">
        <v>470</v>
      </c>
      <c r="B106" s="99" t="s">
        <v>477</v>
      </c>
      <c r="C106" s="99" t="s">
        <v>148</v>
      </c>
      <c r="D106" s="99" t="s">
        <v>478</v>
      </c>
      <c r="E106" s="99" t="s">
        <v>160</v>
      </c>
      <c r="F106" s="99" t="str">
        <v>MEDISON PHARMA AUSTRALIA PTY LIMITED</v>
      </c>
      <c r="G106" s="99" t="s">
        <v>7292</v>
      </c>
      <c r="H106" s="99" t="str">
        <f t="shared" si="1"/>
        <v>Allopurinol, Tablet 300 mg, Oral, Progout 300, Alphapharm Pty Ltd</v>
      </c>
      <c r="S106" t="str">
        <v>Capecitabine, Tablet 500 mg, Oral, Xelabine, Alphapharm Pty Ltd</v>
      </c>
      <c r="Y106" t="str">
        <v>Carvedilol, Tablet 3.125 mg, Oral, APO-Carvedilol, Apotex Pty Ltd</v>
      </c>
      <c r="Z106" t="str">
        <v>Sunitinib, Capsule 25 mg, Oral, ARX-Sunitinib, Arrotex Pharmaceuticals Pty Ltd</v>
      </c>
      <c r="AA106" t="str">
        <v>Ezetimibe with simvastatin, Tablet 10 mg-20 mg, Oral, EZETORIN, Arrow Pharma Pty Ltd</v>
      </c>
      <c r="AC106" t="str">
        <v>Levothyroxine, Tablet containing 200 micrograms anhydrous levothyroxine sodium, Oral, Eutroxsig, Aspen Pharmacare Australia Pty Limited</v>
      </c>
      <c r="CD106" t="str">
        <v>Levothyroxine, Tablet containing 50 micrograms anhydrous levothyroxine sodium, Oral, Levothyroxine Lup, Generic Health Pty Ltd</v>
      </c>
      <c r="DW106" t="str">
        <v>Letrozole, Tablet 2.5 mg, Oral, Femara 2.5 mg, Novartis Pharmaceuticals Australia Pty Limited</v>
      </c>
      <c r="EJ106" t="str">
        <v>Methylprednisolone, Injection containing methylprednisolone acetate 40 mg in 1 mL, Injection, Depo-Nisolone, Pfizer Australia Pty Ltd</v>
      </c>
      <c r="EL106" t="str">
        <v>Pregabalin, Capsule 25 mg, Oral, Neuroccord, Pharmacor Pty Limited</v>
      </c>
      <c r="EU106" t="str">
        <v>Ciprofloxacin, Tablet 250 mg (as hydrochloride), Oral, Ciprofloxacin Sandoz, Sandoz Pty Ltd</v>
      </c>
      <c r="EV106" t="str">
        <v>Ramipril, Capsule 10 mg, Oral, Tritace 10 mg, sanofi-aventis Australia Pty Ltd</v>
      </c>
      <c r="GG106" t="str">
        <v>Lamotrigine, Tablet 100 mg, Oral, LAMOTRIGINE-WGR, WAGNER PHARMACEUTICALS PTY LTD</v>
      </c>
    </row>
    <row r="107" spans="1:189" ht="43.5" x14ac:dyDescent="0.35">
      <c r="A107" s="99" t="s">
        <v>470</v>
      </c>
      <c r="B107" s="99" t="s">
        <v>477</v>
      </c>
      <c r="C107" s="99" t="s">
        <v>148</v>
      </c>
      <c r="D107" s="99" t="s">
        <v>476</v>
      </c>
      <c r="E107" s="99" t="s">
        <v>167</v>
      </c>
      <c r="F107" s="99" t="str">
        <v>Medsurge Healthcare Pty Ltd</v>
      </c>
      <c r="G107" s="99" t="s">
        <v>254</v>
      </c>
      <c r="H107" s="99" t="str">
        <f t="shared" si="1"/>
        <v>Allopurinol, Tablet 300 mg, Oral, Zyloprim, Arrow Pharma Pty Ltd</v>
      </c>
      <c r="S107" t="str">
        <v>Carvedilol, Tablet 12.5 mg, Oral, Dicarz, Alphapharm Pty Ltd</v>
      </c>
      <c r="Y107" t="str">
        <v>Carvedilol, Tablet 6.25 mg, Oral, APO-Carvedilol, Apotex Pty Ltd</v>
      </c>
      <c r="Z107" t="str">
        <v>Sunitinib, Capsule 37.5 mg, Oral, ARX-Sunitinib, Arrotex Pharmaceuticals Pty Ltd</v>
      </c>
      <c r="AA107" t="str">
        <v>Ezetimibe with simvastatin, Tablet 10 mg-40 mg, Oral, EZETORIN, Arrow Pharma Pty Ltd</v>
      </c>
      <c r="AC107" t="str">
        <v>Levothyroxine, Tablet containing 200 micrograms anhydrous levothyroxine sodium, Oral, Oroxine, Aspen Pharmacare Australia Pty Limited</v>
      </c>
      <c r="CD107" t="str">
        <v>Levothyroxine, Tablet containing 75 micrograms anhydrous levothyroxine sodium, Oral, Levothyroxine Lup, Generic Health Pty Ltd</v>
      </c>
      <c r="DW107" t="str">
        <v>Methylphenidate, Capsule containing methylphenidate hydrochloride 10 mg (modified release), Oral, Ritalin LA, Novartis Pharmaceuticals Australia Pty Limited</v>
      </c>
      <c r="EJ107" t="str">
        <v>Methylprednisolone, Powder for injection 1 g (as sodium succinate), Injection, Solu-Medrol, Pfizer Australia Pty Ltd</v>
      </c>
      <c r="EL107" t="str">
        <v>Pregabalin, Capsule 300 mg, Oral, Neuroccord, Pharmacor Pty Limited</v>
      </c>
      <c r="EU107" t="str">
        <v>Ciprofloxacin, Tablet 500 mg (as hydrochloride), Oral, Ciprofloxacin Sandoz, Sandoz Pty Ltd</v>
      </c>
      <c r="EV107" t="str">
        <v>Ramipril, Tablet 1.25 mg, Oral, Ramipril Winthrop, sanofi-aventis Australia Pty Ltd</v>
      </c>
      <c r="GG107" t="str">
        <v>Lamotrigine, Tablet 200 mg, Oral, LAMOTRIGINE-WGR, WAGNER PHARMACEUTICALS PTY LTD</v>
      </c>
    </row>
    <row r="108" spans="1:189" ht="58" x14ac:dyDescent="0.35">
      <c r="A108" s="99" t="s">
        <v>479</v>
      </c>
      <c r="B108" s="99" t="s">
        <v>480</v>
      </c>
      <c r="C108" s="99" t="s">
        <v>148</v>
      </c>
      <c r="D108" s="99" t="s">
        <v>481</v>
      </c>
      <c r="E108" s="99" t="s">
        <v>309</v>
      </c>
      <c r="F108" s="99" t="str">
        <v>Medtas Pty Ltd</v>
      </c>
      <c r="G108" s="99" t="s">
        <v>255</v>
      </c>
      <c r="H108" s="99" t="str">
        <f t="shared" si="1"/>
        <v>Alogliptin, Tablet 12.5 mg (as benzoate), Oral, Nesina, Takeda Pharmaceuticals Australia Pty. Ltd.</v>
      </c>
      <c r="S108" t="str">
        <v>Carvedilol, Tablet 25 mg, Oral, Dicarz, Alphapharm Pty Ltd</v>
      </c>
      <c r="Y108" t="str">
        <v>Cefaclor, Powder for oral suspension 250 mg (as monohydrate) per 5 mL, 75 mL, Oral, APO-Cefaclor, Apotex Pty Ltd</v>
      </c>
      <c r="Z108" t="str">
        <v>Sunitinib, Capsule 50 mg, Oral, ARX-Sunitinib, Arrotex Pharmaceuticals Pty Ltd</v>
      </c>
      <c r="AA108" t="str">
        <v>Ezetimibe with simvastatin, Tablet 10 mg-80 mg, Oral, EZETORIN, Arrow Pharma Pty Ltd</v>
      </c>
      <c r="AC108" t="str">
        <v>Levothyroxine, Tablet containing 50 micrograms anhydrous levothyroxine sodium, Oral, Eltroxin, Aspen Pharmacare Australia Pty Limited</v>
      </c>
      <c r="CD108" t="str">
        <v>Lisinopril, Tablet 20 mg, Oral, Lisinopril generichealth, Generic Health Pty Ltd</v>
      </c>
      <c r="DW108" t="str">
        <v>Methylphenidate, Capsule containing methylphenidate hydrochloride 20 mg (modified release), Oral, Ritalin LA, Novartis Pharmaceuticals Australia Pty Limited</v>
      </c>
      <c r="EJ108" t="str">
        <v>Methylprednisolone, Powder for injection 40 mg (as sodium succinate) with diluent, Injection, Solu-Medrol, Pfizer Australia Pty Ltd</v>
      </c>
      <c r="EL108" t="str">
        <v>Pregabalin, Capsule 75 mg, Oral, Neuroccord, Pharmacor Pty Limited</v>
      </c>
      <c r="EU108" t="str">
        <v>Ciprofloxacin, Tablet 750 mg (as hydrochloride), Oral, Ciprofloxacin Sandoz, Sandoz Pty Ltd</v>
      </c>
      <c r="EV108" t="str">
        <v>Ramipril, Tablet 1.25 mg, Oral, Tritace 1.25 mg, sanofi-aventis Australia Pty Ltd</v>
      </c>
      <c r="GG108" t="str">
        <v>Lamotrigine, Tablet 25 mg, Oral, LAMOTRIGINE-WGR, WAGNER PHARMACEUTICALS PTY LTD</v>
      </c>
    </row>
    <row r="109" spans="1:189" ht="58" x14ac:dyDescent="0.35">
      <c r="A109" s="99" t="s">
        <v>479</v>
      </c>
      <c r="B109" s="99" t="s">
        <v>482</v>
      </c>
      <c r="C109" s="99" t="s">
        <v>148</v>
      </c>
      <c r="D109" s="99" t="s">
        <v>481</v>
      </c>
      <c r="E109" s="99" t="s">
        <v>309</v>
      </c>
      <c r="F109" s="99" t="str">
        <v>Mentholatum Australasia Pty Ltd</v>
      </c>
      <c r="G109" s="99" t="s">
        <v>256</v>
      </c>
      <c r="H109" s="99" t="str">
        <f t="shared" si="1"/>
        <v>Alogliptin, Tablet 25 mg (as benzoate), Oral, Nesina, Takeda Pharmaceuticals Australia Pty. Ltd.</v>
      </c>
      <c r="S109" t="str">
        <v>Carvedilol, Tablet 6.25 mg, Oral, Dicarz, Alphapharm Pty Ltd</v>
      </c>
      <c r="Y109" t="str">
        <v>Cefaclor, Tablet (sustained release) 375 mg (as monohydrate), Oral, APO-Cefaclor CD, Apotex Pty Ltd</v>
      </c>
      <c r="Z109" t="str">
        <v>Tenofovir with emtricitabine, Tablet containing tenofovir disoproxil fumarate 300 mg with emtricitabine 200 mg, Oral, TENOFOVIR/EMTRICITABINE 300/200 ARX, Arrotex Pharmaceuticals Pty Ltd</v>
      </c>
      <c r="AA109" t="str">
        <v>Ezetimibe, Tablet 10 mg, Oral, EZEMICHOL, Arrow Pharma Pty Ltd</v>
      </c>
      <c r="AC109" t="str">
        <v>Levothyroxine, Tablet containing 50 micrograms anhydrous levothyroxine sodium, Oral, Eutroxsig, Aspen Pharmacare Australia Pty Limited</v>
      </c>
      <c r="CD109" t="str">
        <v>Loperamide, Capsule containing 2 mg loperamide hydrochloride, Oral, Pharmacy Action Diarrhoea Relief, Generic Health Pty Ltd</v>
      </c>
      <c r="DW109" t="str">
        <v>Methylphenidate, Capsule containing methylphenidate hydrochloride 30 mg (modified release), Oral, Ritalin LA, Novartis Pharmaceuticals Australia Pty Limited</v>
      </c>
      <c r="EJ109" t="str">
        <v>Midazolam, Injection 5 mg (as hydrochloride) in 1 mL, Injection, Pfizer Australia Pty Ltd, Pfizer Australia Pty Ltd</v>
      </c>
      <c r="EL109" t="str">
        <v>Pseudoephedrine hydrochloride, Tablet 60 mg, Oral, Trust Sinus &amp; Nasal Decongestant, Pharmacor Pty Limited</v>
      </c>
      <c r="EU109" t="str">
        <v>Citalopram, Tablet 20 mg (as hydrobromide), Oral, Citalopram Sandoz, Sandoz Pty Ltd</v>
      </c>
      <c r="EV109" t="str">
        <v>Ramipril, Tablet 10 mg, Oral, Tritace, sanofi-aventis Australia Pty Ltd</v>
      </c>
      <c r="GG109" t="str">
        <v>Lamotrigine, Tablet 50 mg, Oral, LAMOTRIGINE-WGR, WAGNER PHARMACEUTICALS PTY LTD</v>
      </c>
    </row>
    <row r="110" spans="1:189" ht="58" x14ac:dyDescent="0.35">
      <c r="A110" s="99" t="s">
        <v>479</v>
      </c>
      <c r="B110" s="99" t="s">
        <v>483</v>
      </c>
      <c r="C110" s="99" t="s">
        <v>148</v>
      </c>
      <c r="D110" s="99" t="s">
        <v>481</v>
      </c>
      <c r="E110" s="99" t="s">
        <v>309</v>
      </c>
      <c r="F110" s="99" t="str">
        <v>Merck Healthcare Pty Ltd</v>
      </c>
      <c r="G110" s="99" t="s">
        <v>257</v>
      </c>
      <c r="H110" s="99" t="str">
        <f t="shared" si="1"/>
        <v>Alogliptin, Tablet 6.25 mg (as benzoate), Oral, Nesina, Takeda Pharmaceuticals Australia Pty. Ltd.</v>
      </c>
      <c r="S110" t="str">
        <v>Cefaclor, Powder for oral suspension 125 mg (as monohydrate) per 5 mL, 100 mL, Oral, Aclor 125, Alphapharm Pty Ltd</v>
      </c>
      <c r="Y110" t="str">
        <v>Cefalexin, Capsule 250 mg (as monohydrate), Oral, APO-Cephalexin, Apotex Pty Ltd</v>
      </c>
      <c r="Z110" t="str">
        <v>Tenofovir, Tablet containing tenofovir disoproxil fumarate 300 mg, Oral, TENOFOVIR ARX, Arrotex Pharmaceuticals Pty Ltd</v>
      </c>
      <c r="AA110" t="str">
        <v>Famciclovir, Tablet 125 mg, Oral, Favic 125, Arrow Pharma Pty Ltd</v>
      </c>
      <c r="AC110" t="str">
        <v>Levothyroxine, Tablet containing 50 micrograms anhydrous levothyroxine sodium, Oral, Oroxine, Aspen Pharmacare Australia Pty Limited</v>
      </c>
      <c r="CD110" t="str">
        <v>Loratadine, Tablet 10 mg, Oral, Pharmacy Action Lorastyne, Generic Health Pty Ltd</v>
      </c>
      <c r="DW110" t="str">
        <v>Methylphenidate, Capsule containing methylphenidate hydrochloride 40 mg (modified release), Oral, Ritalin LA, Novartis Pharmaceuticals Australia Pty Limited</v>
      </c>
      <c r="EJ110" t="str">
        <v>Minoxidil, Tablet 10 mg, Oral, Loniten, Pfizer Australia Pty Ltd</v>
      </c>
      <c r="EL110" t="str">
        <v>Quetiapine, Tablet 100 mg (as fumarate), Oral, Pharmacor Quetiapine 100, Pharmacor Pty Limited</v>
      </c>
      <c r="EU110" t="str">
        <v>Citalopram, Tablet 40 mg (as hydrobromide), Oral, Citalopram Sandoz, Sandoz Pty Ltd</v>
      </c>
      <c r="EV110" t="str">
        <v>Ramipril, Tablet 2.5 mg, Oral, Ramipril Winthrop, sanofi-aventis Australia Pty Ltd</v>
      </c>
      <c r="GG110" t="str">
        <v>Latanoprost, Eye drops 50 micrograms per mL, 2.5 mL, Application to the Eye, LATANOPROST-WGR, WAGNER PHARMACEUTICALS PTY LTD</v>
      </c>
    </row>
    <row r="111" spans="1:189" ht="101.5" x14ac:dyDescent="0.35">
      <c r="A111" s="99" t="s">
        <v>484</v>
      </c>
      <c r="B111" s="99" t="s">
        <v>485</v>
      </c>
      <c r="C111" s="99" t="s">
        <v>148</v>
      </c>
      <c r="D111" s="99" t="s">
        <v>486</v>
      </c>
      <c r="E111" s="99" t="s">
        <v>309</v>
      </c>
      <c r="F111" s="99" t="str">
        <v>Merck Sharp &amp; Dohme (Australia) Pty Ltd</v>
      </c>
      <c r="G111" s="99" t="s">
        <v>258</v>
      </c>
      <c r="H111" s="99" t="str">
        <f t="shared" si="1"/>
        <v>Alogliptin with metformin, Tablet containing 12.5 mg alogliptin (as benzoate) with 1 g metformin hydrochloride, Oral, Nesina Met 12.5/1000, Takeda Pharmaceuticals Australia Pty. Ltd.</v>
      </c>
      <c r="S111" t="str">
        <v>Cefaclor, Powder for oral suspension 125 mg (as monohydrate) per 5 mL, 100 mL, Oral, Ceclor, Alphapharm Pty Ltd</v>
      </c>
      <c r="Y111" t="str">
        <v>Cefalexin, Capsule 500 mg (as monohydrate), Oral, APO-Cephalexin, Apotex Pty Ltd</v>
      </c>
      <c r="Z111" t="str">
        <v>Varenicline, Tablet 0.5 mg (as tartrate) (s19A), Oral, APO-Varenicline (Canada), Arrotex Pharmaceuticals Pty Ltd</v>
      </c>
      <c r="AA111" t="str">
        <v>Famciclovir, Tablet 250 mg, Oral, Favic 250, Arrow Pharma Pty Ltd</v>
      </c>
      <c r="AC111" t="str">
        <v>Levothyroxine, Tablet containing 75 micrograms anhydrous levothyroxine sodium, Oral, Eltroxin, Aspen Pharmacare Australia Pty Limited</v>
      </c>
      <c r="CD111" t="str">
        <v>Lurasidone, Tablet containing lurasidone hydrochloride 40 mg, Oral, Lurasidone Lupin, Generic Health Pty Ltd</v>
      </c>
      <c r="DW111" t="str">
        <v>Methylphenidate, Capsule containing methylphenidate hydrochloride 60 mg (modified release), Oral, Ritalin LA, Novartis Pharmaceuticals Australia Pty Limited</v>
      </c>
      <c r="EJ111" t="str">
        <v>Nafarelin, Nasal spray (pump pack) 200 micrograms (as acetate) per dose, 60 doses, Nasal, Synarel, Pfizer Australia Pty Ltd</v>
      </c>
      <c r="EL111" t="str">
        <v>Quetiapine, Tablet 200 mg (as fumarate), Oral, Pharmacor Quetiapine 200, Pharmacor Pty Limited</v>
      </c>
      <c r="EU111" t="str">
        <v>Clarithromycin, Tablet 250 mg, Oral, Clarithromycin Sandoz, Sandoz Pty Ltd</v>
      </c>
      <c r="EV111" t="str">
        <v>Ramipril, Tablet 2.5 mg, Oral, Tritace 2.5 mg, sanofi-aventis Australia Pty Ltd</v>
      </c>
      <c r="GG111" t="str">
        <v>Leflunomide, Tablet 10 mg, Oral, LEFLUNOMIDE-WGR, WAGNER PHARMACEUTICALS PTY LTD</v>
      </c>
    </row>
    <row r="112" spans="1:189" ht="116" x14ac:dyDescent="0.35">
      <c r="A112" s="99" t="s">
        <v>484</v>
      </c>
      <c r="B112" s="99" t="s">
        <v>487</v>
      </c>
      <c r="C112" s="99" t="s">
        <v>148</v>
      </c>
      <c r="D112" s="99" t="s">
        <v>488</v>
      </c>
      <c r="E112" s="99" t="s">
        <v>309</v>
      </c>
      <c r="F112" s="99" t="str">
        <v>Molnlycke Health Care Pty Ltd</v>
      </c>
      <c r="G112" s="99" t="s">
        <v>259</v>
      </c>
      <c r="H112" s="99" t="str">
        <f t="shared" si="1"/>
        <v>Alogliptin with metformin, Tablet containing 12.5 mg alogliptin (as benzoate) with 500 mg metformin hydrochloride, Oral, Nesina Met 12.5/500, Takeda Pharmaceuticals Australia Pty. Ltd.</v>
      </c>
      <c r="S112" t="str">
        <v>Cefaclor, Powder for oral suspension 125 mg (as monohydrate) per 5 mL, 100 mL, Oral, Keflor, Alphapharm Pty Ltd</v>
      </c>
      <c r="Y112" t="str">
        <v>Celecoxib, Capsule 100 mg, Oral, APX-Celecoxib, Apotex Pty Ltd</v>
      </c>
      <c r="Z112" t="str">
        <v>Varenicline, Tablet 1 mg (as tartrate) (s19A), Oral, APO-Varenicline (Canada), Arrotex Pharmaceuticals Pty Ltd</v>
      </c>
      <c r="AA112" t="str">
        <v>Famciclovir, Tablet 500 mg, Oral, Favic 500, Arrow Pharma Pty Ltd</v>
      </c>
      <c r="AC112" t="str">
        <v>Levothyroxine, Tablet containing 75 micrograms anhydrous levothyroxine sodium, Oral, Eutroxsig, Aspen Pharmacare Australia Pty Limited</v>
      </c>
      <c r="CD112" t="str">
        <v>Lurasidone, Tablet containing lurasidone hydrochloride 80 mg, Oral, Lurasidone Lupin, Generic Health Pty Ltd</v>
      </c>
      <c r="DW112" t="str">
        <v>Methylphenidate, Tablet containing methylphenidate hydrochloride 10 mg, Oral, Artige, Novartis Pharmaceuticals Australia Pty Limited</v>
      </c>
      <c r="EJ112" t="str">
        <v>Naloxone, Injection containing naloxone hydrochloride 400 micrograms in 1 mL ampoule, Injection, Naloxone Hydrochloride (DBL), Pfizer Australia Pty Ltd</v>
      </c>
      <c r="EL112" t="str">
        <v>Quetiapine, Tablet 25 mg (as fumarate), Oral, Pharmacor Quetiapine 25, Pharmacor Pty Limited</v>
      </c>
      <c r="EU112" t="str">
        <v>Clopidogrel, Tablet 75 mg (as hydrogen sulfate), Oral, Blooms Clopidogrel, Sandoz Pty Ltd</v>
      </c>
      <c r="EV112" t="str">
        <v>Ramipril, Tablet 5 mg, Oral, Ramipril Winthrop, sanofi-aventis Australia Pty Ltd</v>
      </c>
      <c r="GG112" t="str">
        <v>Leflunomide, Tablet 20 mg, Oral, LEFLUNOMIDE-WGR, WAGNER PHARMACEUTICALS PTY LTD</v>
      </c>
    </row>
    <row r="113" spans="1:189" ht="116" x14ac:dyDescent="0.35">
      <c r="A113" s="99" t="s">
        <v>484</v>
      </c>
      <c r="B113" s="99" t="s">
        <v>489</v>
      </c>
      <c r="C113" s="99" t="s">
        <v>148</v>
      </c>
      <c r="D113" s="99" t="s">
        <v>490</v>
      </c>
      <c r="E113" s="99" t="s">
        <v>309</v>
      </c>
      <c r="F113" s="99" t="str">
        <v>MS Health Pty Ltd</v>
      </c>
      <c r="G113" s="99" t="s">
        <v>260</v>
      </c>
      <c r="H113" s="99" t="str">
        <f t="shared" si="1"/>
        <v>Alogliptin with metformin, Tablet containing 12.5 mg alogliptin (as benzoate) with 850 mg metformin hydrochloride, Oral, Nesina Met 12.5/850, Takeda Pharmaceuticals Australia Pty. Ltd.</v>
      </c>
      <c r="S113" t="str">
        <v>Cefaclor, Powder for oral suspension 250 mg (as monohydrate) per 5 mL, 75 mL, Oral, Aclor 250, Alphapharm Pty Ltd</v>
      </c>
      <c r="Y113" t="str">
        <v>Celecoxib, Capsule 100 mg, Oral, Blooms the Chemist Celecoxib, Apotex Pty Ltd</v>
      </c>
      <c r="Z113" t="str">
        <v>Vinorelbine, Capsule 20 mg (as tartrate), Oral, Velabine, Arrotex Pharmaceuticals Pty Ltd</v>
      </c>
      <c r="AA113" t="str">
        <v>Famotidine, Tablet 20 mg, Oral, Ausfam 20, Arrow Pharma Pty Ltd</v>
      </c>
      <c r="AC113" t="str">
        <v>Levothyroxine, Tablet containing 75 micrograms anhydrous levothyroxine sodium, Oral, Oroxine, Aspen Pharmacare Australia Pty Limited</v>
      </c>
      <c r="CD113" t="str">
        <v>Mebendazole, Tablet 100 mg, Oral, Pharmacy Action Worm Treatment, Generic Health Pty Ltd</v>
      </c>
      <c r="DW113" t="str">
        <v>Methylphenidate, Tablet containing methylphenidate hydrochloride 10 mg, Oral, Ritalin 10, Novartis Pharmaceuticals Australia Pty Limited</v>
      </c>
      <c r="EJ113" t="str">
        <v>Nirmatrelvir and ritonavir, Pack containing 4 tablets nirmatrelvir 150 mg and 2 tablets ritonavir 100 mg, 5, Oral, Paxlovid, Pfizer Australia Pty Ltd</v>
      </c>
      <c r="EL113" t="str">
        <v>Quetiapine, Tablet 300 mg (as fumarate), Oral, Pharmacor Quetiapine 300, Pharmacor Pty Limited</v>
      </c>
      <c r="EU113" t="str">
        <v>Clopidogrel, Tablet 75 mg (as hydrogen sulfate), Oral, Clopidogrel Sandoz Pharma, Sandoz Pty Ltd</v>
      </c>
      <c r="EV113" t="str">
        <v>Ramipril, Tablet 5 mg, Oral, Tritace 5 mg, sanofi-aventis Australia Pty Ltd</v>
      </c>
      <c r="GG113" t="str">
        <v>Lercanidipine, Tablet containing lercanidipine hydrochloride 10 mg, Oral, LERCANIDIPINE-WGR, WAGNER PHARMACEUTICALS PTY LTD</v>
      </c>
    </row>
    <row r="114" spans="1:189" ht="43.5" x14ac:dyDescent="0.35">
      <c r="A114" s="99" t="s">
        <v>491</v>
      </c>
      <c r="B114" s="99" t="s">
        <v>492</v>
      </c>
      <c r="C114" s="99" t="s">
        <v>148</v>
      </c>
      <c r="D114" s="99" t="s">
        <v>493</v>
      </c>
      <c r="E114" s="99" t="s">
        <v>169</v>
      </c>
      <c r="F114" s="99" t="str">
        <v>Mundipharma Pty Limited</v>
      </c>
      <c r="G114" s="99" t="s">
        <v>261</v>
      </c>
      <c r="H114" s="99" t="str">
        <f t="shared" si="1"/>
        <v>Alprazolam, Tablet 1 mg, Oral, Alprax 1, Aspen Pharmacare Australia Pty Limited</v>
      </c>
      <c r="S114" t="str">
        <v>Cefaclor, Powder for oral suspension 250 mg (as monohydrate) per 5 mL, 75 mL, Oral, Ceclor, Alphapharm Pty Ltd</v>
      </c>
      <c r="Y114" t="str">
        <v>Celecoxib, Capsule 100 mg, Oral, Celecoxib APOTEX, Apotex Pty Ltd</v>
      </c>
      <c r="Z114" t="str">
        <v>Vinorelbine, Capsule 30 mg (as tartrate), Oral, Velabine, Arrotex Pharmaceuticals Pty Ltd</v>
      </c>
      <c r="AA114" t="str">
        <v>Famotidine, Tablet 40 mg, Oral, Ausfam 40, Arrow Pharma Pty Ltd</v>
      </c>
      <c r="AC114" t="str">
        <v>Lidocaine, Infusion containing lidocaine hydrochloride 500 mg in 5 mL, Injection, Xylocard 500, Aspen Pharmacare Australia Pty Limited</v>
      </c>
      <c r="CD114" t="str">
        <v>Meloxicam, Tablet 15 mg, Oral, Meloxibell, Generic Health Pty Ltd</v>
      </c>
      <c r="DW114" t="str">
        <v>Midostaurin, Capsule 25 mg, Oral, Rydapt, Novartis Pharmaceuticals Australia Pty Limited</v>
      </c>
      <c r="EJ114" t="str">
        <v>Norethisterone with ethinylestradiol, Pack containing 21 tablets 1 mg-35 micrograms and 7 inert tablets, Oral, Norimin-1 28 Day, Pfizer Australia Pty Ltd</v>
      </c>
      <c r="EL114" t="str">
        <v>Rasagiline, Tablet 1 mg (as mesilate), Oral, Pharmacor Rasagiline, Pharmacor Pty Limited</v>
      </c>
      <c r="EU114" t="str">
        <v>Codeine with paracetamol, Tablet containing codeine phosphate hemihydrate 30 mg with paracetamol 500 mg, Oral, Comfarol Forte, Sandoz Pty Ltd</v>
      </c>
      <c r="EV114" t="str">
        <v>Rifampicin, Syrup 100 mg per 5 mL, 60 mL, Oral, Rifadin, sanofi-aventis Australia Pty Ltd</v>
      </c>
      <c r="GG114" t="str">
        <v>Lercanidipine, Tablet containing lercanidipine hydrochloride 20 mg, Oral, LERCANIDIPINE-WGR, WAGNER PHARMACEUTICALS PTY LTD</v>
      </c>
    </row>
    <row r="115" spans="1:189" ht="29" x14ac:dyDescent="0.35">
      <c r="A115" s="99" t="s">
        <v>491</v>
      </c>
      <c r="B115" s="99" t="s">
        <v>492</v>
      </c>
      <c r="C115" s="99" t="s">
        <v>148</v>
      </c>
      <c r="D115" s="99" t="s">
        <v>494</v>
      </c>
      <c r="E115" s="99" t="s">
        <v>160</v>
      </c>
      <c r="F115" s="99" t="str">
        <v>Nestle Australia Ltd</v>
      </c>
      <c r="G115" s="99" t="s">
        <v>262</v>
      </c>
      <c r="H115" s="99" t="str">
        <f t="shared" si="1"/>
        <v>Alprazolam, Tablet 1 mg, Oral, Kalma 1, Alphapharm Pty Ltd</v>
      </c>
      <c r="S115" t="str">
        <v>Cefaclor, Powder for oral suspension 250 mg (as monohydrate) per 5 mL, 75 mL, Oral, Keflor, Alphapharm Pty Ltd</v>
      </c>
      <c r="Y115" t="str">
        <v>Celecoxib, Capsule 200 mg, Oral, APX-Celecoxib, Apotex Pty Ltd</v>
      </c>
      <c r="AA115" t="str">
        <v>Felodipine, Tablet 10 mg (extended release), Oral, Felodil XR 10, Arrow Pharma Pty Ltd</v>
      </c>
      <c r="AC115" t="str">
        <v>Lidocaine, Solution containing lidocaine hydrochloride 20 mg per mL (2%), 200 mL, Oral/Application, Xylocaine Viscous, Aspen Pharmacare Australia Pty Limited</v>
      </c>
      <c r="CD115" t="str">
        <v>Meloxicam, Tablet 7.5 mg, Oral, Meloxibell, Generic Health Pty Ltd</v>
      </c>
      <c r="DW115" t="str">
        <v>Mycophenolic acid, Tablet (enteric coated) containing mycophenolate sodium equivalent to 180 mg mycophenolic acid, Oral, Myfortic, Novartis Pharmaceuticals Australia Pty Limited</v>
      </c>
      <c r="EJ115" t="str">
        <v>Norethisterone with ethinylestradiol, Pack containing 21 tablets 500 micrograms-35 micrograms and 7 inert tablets, Oral, Norimin 28 Day, Pfizer Australia Pty Ltd</v>
      </c>
      <c r="EL115" t="str">
        <v>Riluzole, Tablet 50 mg, Oral, Pharmacor Riluzole, Pharmacor Pty Limited</v>
      </c>
      <c r="EU115" t="str">
        <v>Cyproterone, Tablet containing cyproterone acetate 100 mg, Oral, Cyproterone Sandoz, Sandoz Pty Ltd</v>
      </c>
      <c r="EV115" t="str">
        <v>Riluzole, Tablet 50 mg, Oral, Rilutek, sanofi-aventis Australia Pty Ltd</v>
      </c>
      <c r="GG115" t="str">
        <v>Letrozole, Tablet 2.5 mg, Oral, LETROZOLE-WGR, WAGNER PHARMACEUTICALS PTY LTD</v>
      </c>
    </row>
    <row r="116" spans="1:189" ht="43.5" x14ac:dyDescent="0.35">
      <c r="A116" s="99" t="s">
        <v>491</v>
      </c>
      <c r="B116" s="99" t="s">
        <v>495</v>
      </c>
      <c r="C116" s="99" t="s">
        <v>148</v>
      </c>
      <c r="D116" s="99" t="s">
        <v>496</v>
      </c>
      <c r="E116" s="99" t="s">
        <v>160</v>
      </c>
      <c r="F116" s="99" t="str">
        <v>Nice-Pak Products Pty. Ltd</v>
      </c>
      <c r="G116" s="99" t="s">
        <v>263</v>
      </c>
      <c r="H116" s="99" t="str">
        <f t="shared" si="1"/>
        <v>Alprazolam, Tablet 250 micrograms, Oral, Kalma 0.25, Alphapharm Pty Ltd</v>
      </c>
      <c r="S116" t="str">
        <v>Cefaclor, Tablet (sustained release) 375 mg (as monohydrate), Oral, Ceclor CD, Alphapharm Pty Ltd</v>
      </c>
      <c r="Y116" t="str">
        <v>Celecoxib, Capsule 200 mg, Oral, Blooms the Chemist Celecoxib, Apotex Pty Ltd</v>
      </c>
      <c r="AA116" t="str">
        <v>Felodipine, Tablet 5 mg (extended release), Oral, Felodil XR 5, Arrow Pharma Pty Ltd</v>
      </c>
      <c r="AC116" t="str">
        <v>Liothyronine, Tablet containing liothyronine sodium 20 micrograms, Oral, Tertroxin, Aspen Pharmacare Australia Pty Limited</v>
      </c>
      <c r="CD116" t="str">
        <v>Memantine, Tablet containing memantine hydrochloride 10 mg, Oral, Memantine generichealth, Generic Health Pty Ltd</v>
      </c>
      <c r="DW116" t="str">
        <v>Mycophenolic acid, Tablet (enteric coated) containing mycophenolate sodium equivalent to 360 mg mycophenolic acid, Oral, Myfortic, Novartis Pharmaceuticals Australia Pty Limited</v>
      </c>
      <c r="EJ116" t="str">
        <v>Norethisterone with mestranol, Pack containing 21 tablets 1 mg-50 micrograms and 7 inert tablets, Oral, Norinyl-1/28, Pfizer Australia Pty Ltd</v>
      </c>
      <c r="EL116" t="str">
        <v>Rosuvastatin, Tablet 10 mg (as calcium), Oral, Pharmacor Rosuvastatin 10, Pharmacor Pty Limited</v>
      </c>
      <c r="EU116" t="str">
        <v>Cyproterone, Tablet containing cyproterone acetate 50 mg, Oral, Cyproterone Sandoz, Sandoz Pty Ltd</v>
      </c>
      <c r="EV116" t="str">
        <v>Roxithromycin, Tablet for oral suspension 50 mg, Oral, Rulide D, sanofi-aventis Australia Pty Ltd</v>
      </c>
      <c r="GG116" t="str">
        <v>Levetiracetam, Tablet 1 g, Oral, LEVETIRACETAM-WGR, WAGNER PHARMACEUTICALS PTY LTD</v>
      </c>
    </row>
    <row r="117" spans="1:189" ht="58" x14ac:dyDescent="0.35">
      <c r="A117" s="99" t="s">
        <v>491</v>
      </c>
      <c r="B117" s="99" t="s">
        <v>497</v>
      </c>
      <c r="C117" s="99" t="s">
        <v>148</v>
      </c>
      <c r="D117" s="99" t="s">
        <v>498</v>
      </c>
      <c r="E117" s="99" t="s">
        <v>169</v>
      </c>
      <c r="F117" s="99" t="str">
        <v>Norgine Pty. Ltd.</v>
      </c>
      <c r="G117" s="99" t="s">
        <v>264</v>
      </c>
      <c r="H117" s="99" t="str">
        <f t="shared" si="1"/>
        <v>Alprazolam, Tablet 500 micrograms, Oral, Alprax 0.5, Aspen Pharmacare Australia Pty Limited</v>
      </c>
      <c r="S117" t="str">
        <v>Cefaclor, Tablet (sustained release) 375 mg (as monohydrate), Oral, Karlor CD, Alphapharm Pty Ltd</v>
      </c>
      <c r="Y117" t="str">
        <v>Celecoxib, Capsule 200 mg, Oral, Celecoxib APOTEX, Apotex Pty Ltd</v>
      </c>
      <c r="AA117" t="str">
        <v>Fentanyl, Transdermal patch 12.375 mg, Transdermal, Fenpatch 75, Arrow Pharma Pty Ltd</v>
      </c>
      <c r="AC117" t="str">
        <v>Lithium, Tablet containing lithium carbonate 250 mg, Oral, Lithicarb, Aspen Pharmacare Australia Pty Limited</v>
      </c>
      <c r="CD117" t="str">
        <v>Memantine, Tablet containing memantine hydrochloride 20 mg, Oral, Memantine generichealth, Generic Health Pty Ltd</v>
      </c>
      <c r="DW117" t="str">
        <v>Nilotinib, Capsule 150 mg (as hydrochloride monohydrate), Oral, Tasigna, Novartis Pharmaceuticals Australia Pty Limited</v>
      </c>
      <c r="EJ117" t="str">
        <v>Norethisterone, Tablets 350 micrograms, 28, Oral, Noriday 28 Day, Pfizer Australia Pty Ltd</v>
      </c>
      <c r="EL117" t="str">
        <v>Rosuvastatin, Tablet 20 mg (as calcium), Oral, Pharmacor Rosuvastatin 20, Pharmacor Pty Limited</v>
      </c>
      <c r="EU117" t="str">
        <v>Dabigatran etexilate, Capsule 110 mg (as mesilate), Oral, Dabigatran Sandoz, Sandoz Pty Ltd</v>
      </c>
      <c r="EV117" t="str">
        <v>Sevelamer, Tablet containing sevelamer hydrochloride 800 mg, Oral, Renagel, sanofi-aventis Australia Pty Ltd</v>
      </c>
      <c r="GG117" t="str">
        <v>Levetiracetam, Tablet 250 mg, Oral, LEVETIRACETAM-WGR, WAGNER PHARMACEUTICALS PTY LTD</v>
      </c>
    </row>
    <row r="118" spans="1:189" ht="43.5" x14ac:dyDescent="0.35">
      <c r="A118" s="99" t="s">
        <v>491</v>
      </c>
      <c r="B118" s="99" t="s">
        <v>497</v>
      </c>
      <c r="C118" s="99" t="s">
        <v>148</v>
      </c>
      <c r="D118" s="99" t="s">
        <v>499</v>
      </c>
      <c r="E118" s="99" t="s">
        <v>160</v>
      </c>
      <c r="F118" s="99" t="str">
        <v>Nova Pharmaceuticals Australasia Pty Ltd</v>
      </c>
      <c r="G118" s="99" t="s">
        <v>265</v>
      </c>
      <c r="H118" s="99" t="str">
        <f t="shared" si="1"/>
        <v>Alprazolam, Tablet 500 micrograms, Oral, Kalma 0.5, Alphapharm Pty Ltd</v>
      </c>
      <c r="S118" t="str">
        <v>Cefaclor, Tablet (sustained release) 375 mg (as monohydrate), Oral, Keflor CD, Alphapharm Pty Ltd</v>
      </c>
      <c r="Y118" t="str">
        <v>Ciclosporin, Capsule 100 mg, Oral, APO-Ciclosporin, Apotex Pty Ltd</v>
      </c>
      <c r="AA118" t="str">
        <v>Fentanyl, Transdermal patch 16.5 mg, Transdermal, Fenpatch 100, Arrow Pharma Pty Ltd</v>
      </c>
      <c r="AC118" t="str">
        <v>Lithium, Tablet containing lithium carbonate 450 mg (slow release), Oral, Quilonum SR, Aspen Pharmacare Australia Pty Limited</v>
      </c>
      <c r="CD118" t="str">
        <v>Metformin, Tablet containing metformin hydrochloride 1 g, Oral, Metformin GH, Generic Health Pty Ltd</v>
      </c>
      <c r="DW118" t="str">
        <v>Nilotinib, Capsule 200 mg (as hydrochloride monohydrate), Oral, Tasigna, Novartis Pharmaceuticals Australia Pty Limited</v>
      </c>
      <c r="EJ118" t="str">
        <v>Oxaliplatin, Solution concentrate for I.V. infusion 100 mg in 20 mL, Injection, DBL Oxaliplatin Concentrate, Pfizer Australia Pty Ltd</v>
      </c>
      <c r="EL118" t="str">
        <v>Rosuvastatin, Tablet 40 mg (as calcium), Oral, Pharmacor Rosuvastatin 40, Pharmacor Pty Limited</v>
      </c>
      <c r="EU118" t="str">
        <v>Dabigatran etexilate, Capsule 150 mg (as mesilate), Oral, Dabigatran Sandoz, Sandoz Pty Ltd</v>
      </c>
      <c r="EV118" t="str">
        <v>Sodium polystyrene sulfonate, Oral powder 454 g, Oral, Resonium-A, sanofi-aventis Australia Pty Ltd</v>
      </c>
      <c r="GG118" t="str">
        <v>Levetiracetam, Tablet 500 mg, Oral, LEVETIRACETAM-WGR, WAGNER PHARMACEUTICALS PTY LTD</v>
      </c>
    </row>
    <row r="119" spans="1:189" ht="72.5" x14ac:dyDescent="0.35">
      <c r="A119" s="99" t="s">
        <v>500</v>
      </c>
      <c r="B119" s="99" t="s">
        <v>501</v>
      </c>
      <c r="C119" s="99" t="s">
        <v>336</v>
      </c>
      <c r="D119" s="99" t="s">
        <v>502</v>
      </c>
      <c r="E119" s="99" t="s">
        <v>279</v>
      </c>
      <c r="F119" s="99" t="str">
        <v>Novartis Pharmaceuticals Australia Pty Limited</v>
      </c>
      <c r="G119" s="99" t="s">
        <v>266</v>
      </c>
      <c r="H119" s="99" t="str">
        <f t="shared" si="1"/>
        <v>Alprostadil, Intracavernosal injection 10 micrograms with diluent in single use syringe, Injection, Caverject Impulse, Pfizer Australia Pty Ltd</v>
      </c>
      <c r="S119" t="str">
        <v>Cefalexin, Capsule 250 mg (as monohydrate), Oral, Ibilex 250, Alphapharm Pty Ltd</v>
      </c>
      <c r="Y119" t="str">
        <v>Ciclosporin, Capsule 25 mg, Oral, APO-Ciclosporin, Apotex Pty Ltd</v>
      </c>
      <c r="AA119" t="str">
        <v>Fentanyl, Transdermal patch 2.063 mg, Transdermal, Fenpatch 12, Arrow Pharma Pty Ltd</v>
      </c>
      <c r="AC119" t="str">
        <v>Loperamide, Capsule containing loperamide hydrochloride 2 mg, Oral, Gastro-Stop, Aspen Pharmacare Australia Pty Limited</v>
      </c>
      <c r="CD119" t="str">
        <v>Metformin, Tablet containing metformin hydrochloride 500 mg, Oral, Metformin GH, Generic Health Pty Ltd</v>
      </c>
      <c r="DW119" t="str">
        <v>Octreotide, Injection (modified release) 10 mg (as acetate), vial and diluent syringe, Injection, Sandostatin LAR, Novartis Pharmaceuticals Australia Pty Limited</v>
      </c>
      <c r="EJ119" t="str">
        <v>Palbociclib, Tablet 100 mg, Oral, Ibrance, Pfizer Australia Pty Ltd</v>
      </c>
      <c r="EL119" t="str">
        <v>Rosuvastatin, Tablet 5 mg (as calcium), Oral, Pharmacor Rosuvastatin 5, Pharmacor Pty Limited</v>
      </c>
      <c r="EU119" t="str">
        <v>Deferasirox, Tablet 180 mg, Oral, Deferasirox Sandoz, Sandoz Pty Ltd</v>
      </c>
      <c r="EV119" t="str">
        <v>Thyrotropin alfa, Powder for injection 0.9 mg, 2, Injection, Thyrogen, sanofi-aventis Australia Pty Ltd</v>
      </c>
      <c r="GG119" t="str">
        <v>Levonorgestrel with ethinylestradiol, Pack containing 21 tablets 150 micrograms-30 micrograms and 7 inert tablets, Oral, LEVETH 150/30 ED, WAGNER PHARMACEUTICALS PTY LTD</v>
      </c>
    </row>
    <row r="120" spans="1:189" ht="72.5" x14ac:dyDescent="0.35">
      <c r="A120" s="99" t="s">
        <v>500</v>
      </c>
      <c r="B120" s="99" t="s">
        <v>503</v>
      </c>
      <c r="C120" s="99" t="s">
        <v>336</v>
      </c>
      <c r="D120" s="99" t="s">
        <v>502</v>
      </c>
      <c r="E120" s="99" t="s">
        <v>279</v>
      </c>
      <c r="F120" s="99" t="str">
        <v>Novo Nordisk Pharmaceuticals Pty. Limited</v>
      </c>
      <c r="G120" s="99" t="s">
        <v>267</v>
      </c>
      <c r="H120" s="99" t="str">
        <f t="shared" si="1"/>
        <v>Alprostadil, Intracavernosal injection 20 micrograms with diluent in single use syringe, Injection, Caverject Impulse, Pfizer Australia Pty Ltd</v>
      </c>
      <c r="S120" t="str">
        <v>Cefalexin, Capsule 500 mg (as monohydrate), Oral, Ibilex 500, Alphapharm Pty Ltd</v>
      </c>
      <c r="Y120" t="str">
        <v>Ciclosporin, Capsule 50 mg, Oral, APO-Ciclosporin, Apotex Pty Ltd</v>
      </c>
      <c r="AA120" t="str">
        <v>Fentanyl, Transdermal patch 4.125 mg, Transdermal, Fenpatch 25, Arrow Pharma Pty Ltd</v>
      </c>
      <c r="AC120" t="str">
        <v>Melatonin, Tablet 1 mg (modified release), Oral, Slenyto, Aspen Pharmacare Australia Pty Limited</v>
      </c>
      <c r="CD120" t="str">
        <v>Methyl salicylate with menthol, camphor, eucalyptus oil, pine oil pumilio, turpentine oil, peppermint oil, cajuput oil and capsicum extract, Cream 20%-5%-3.5%-3%-1%-1%-0.5%-0.5%-0.15%, 100 g, Application, Goanna Heat Cream, Generic Health Pty Ltd</v>
      </c>
      <c r="DW120" t="str">
        <v>Octreotide, Injection (modified release) 20 mg (as acetate), vial and diluent syringe, Injection, Sandostatin LAR, Novartis Pharmaceuticals Australia Pty Limited</v>
      </c>
      <c r="EJ120" t="str">
        <v>Palbociclib, Tablet 125 mg, Oral, Ibrance, Pfizer Australia Pty Ltd</v>
      </c>
      <c r="EL120" t="str">
        <v>Sitagliptin, Tablet 100 mg, Oral, Sitaglo, Pharmacor Pty Limited</v>
      </c>
      <c r="EU120" t="str">
        <v>Deferasirox, Tablet 360 mg, Oral, Deferasirox Sandoz, Sandoz Pty Ltd</v>
      </c>
      <c r="EV120" t="str">
        <v>Valproic acid, Oral liquid containing sodium valproate 200 mg per 5 mL, 300 mL, Oral, Epilim Liquid, sanofi-aventis Australia Pty Ltd</v>
      </c>
      <c r="GG120" t="str">
        <v>Lisinopril, Tablet 10 mg, Oral, LISINOPRIL-WGR, WAGNER PHARMACEUTICALS PTY LTD</v>
      </c>
    </row>
    <row r="121" spans="1:189" ht="87" x14ac:dyDescent="0.35">
      <c r="A121" s="99" t="s">
        <v>504</v>
      </c>
      <c r="B121" s="99" t="s">
        <v>505</v>
      </c>
      <c r="C121" s="99" t="s">
        <v>148</v>
      </c>
      <c r="D121" s="99" t="s">
        <v>506</v>
      </c>
      <c r="E121" s="99" t="s">
        <v>266</v>
      </c>
      <c r="F121" s="99" t="str">
        <v>Nutricia Australia Pty Limited</v>
      </c>
      <c r="G121" s="99" t="s">
        <v>268</v>
      </c>
      <c r="H121" s="99" t="str">
        <f t="shared" si="1"/>
        <v>Amantadine, Capsule containing amantadine hydrochloride 100 mg, Oral, Symmetrel 100, Novartis Pharmaceuticals Australia Pty Limited</v>
      </c>
      <c r="S121" t="str">
        <v>Cefalexin, Granules for oral suspension 125 mg (as monohydrate) per 5 mL, 100 mL, Oral, Ibilex 125, Alphapharm Pty Ltd</v>
      </c>
      <c r="Y121" t="str">
        <v>Ciprofloxacin, Tablet 250 mg (as hydrochloride), Oral, APO-Ciprofloxacin, Apotex Pty Ltd</v>
      </c>
      <c r="AA121" t="str">
        <v>Fentanyl, Transdermal patch 8.25 mg, Transdermal, Fenpatch 50, Arrow Pharma Pty Ltd</v>
      </c>
      <c r="AC121" t="str">
        <v>Melatonin, Tablet 5 mg (modified release), Oral, Slenyto, Aspen Pharmacare Australia Pty Limited</v>
      </c>
      <c r="CD121" t="str">
        <v>Modafinil, Tablet 100 mg, Oral, Modafinil GH, Generic Health Pty Ltd</v>
      </c>
      <c r="DW121" t="str">
        <v>Octreotide, Injection (modified release) 30 mg (as acetate), vial and diluent syringe, Injection, Sandostatin LAR, Novartis Pharmaceuticals Australia Pty Limited</v>
      </c>
      <c r="EJ121" t="str">
        <v>Palbociclib, Tablet 75 mg, Oral, Ibrance, Pfizer Australia Pty Ltd</v>
      </c>
      <c r="EL121" t="str">
        <v>Sitagliptin, Tablet 25 mg, Oral, Sitaglo, Pharmacor Pty Limited</v>
      </c>
      <c r="EU121" t="str">
        <v>Deferasirox, Tablet 90 mg, Oral, Deferasirox Sandoz, Sandoz Pty Ltd</v>
      </c>
      <c r="EV121" t="str">
        <v>Valproic acid, Oral solution containing sodium valproate 200 mg per 5 mL, 300 mL, Oral, Epilim Syrup, sanofi-aventis Australia Pty Ltd</v>
      </c>
      <c r="GG121" t="str">
        <v>Lisinopril, Tablet 20 mg, Oral, LISINOPRIL-WGR, WAGNER PHARMACEUTICALS PTY LTD</v>
      </c>
    </row>
    <row r="122" spans="1:189" ht="43.5" x14ac:dyDescent="0.35">
      <c r="A122" s="99" t="s">
        <v>507</v>
      </c>
      <c r="B122" s="99" t="s">
        <v>461</v>
      </c>
      <c r="C122" s="99" t="s">
        <v>148</v>
      </c>
      <c r="D122" s="99" t="s">
        <v>508</v>
      </c>
      <c r="E122" s="99" t="s">
        <v>160</v>
      </c>
      <c r="F122" s="99" t="str">
        <v>Omegapharm Pty Ltd</v>
      </c>
      <c r="G122" s="99" t="s">
        <v>269</v>
      </c>
      <c r="H122" s="99" t="str">
        <f t="shared" si="1"/>
        <v>Ambrisentan, Tablet 10 mg, Oral, Ambrisentan Mylan, Alphapharm Pty Ltd</v>
      </c>
      <c r="S122" t="str">
        <v>Cefalexin, Granules for oral suspension 250 mg (as monohydrate) per 5 mL, 100 mL, Oral, Ibilex 250, Alphapharm Pty Ltd</v>
      </c>
      <c r="Y122" t="str">
        <v>Ciprofloxacin, Tablet 250 mg (as hydrochloride), Oral, APX-Ciprofloxacin, Apotex Pty Ltd</v>
      </c>
      <c r="AA122" t="str">
        <v>Finasteride, Tablet 5 mg, Oral, Finnacar, Arrow Pharma Pty Ltd</v>
      </c>
      <c r="AC122" t="str">
        <v>Melphalan, Tablet 2 mg, Oral, Alkeran, Aspen Pharmacare Australia Pty Limited</v>
      </c>
      <c r="CD122" t="str">
        <v>Montelukast, Tablet, chewable, 4 mg (as sodium), Oral, Montelukast Lupin, Generic Health Pty Ltd</v>
      </c>
      <c r="DW122" t="str">
        <v>Octreotide, Injection 100 micrograms (as acetate) in 1 mL, Injection, Sandostatin 0.1, Novartis Pharmaceuticals Australia Pty Limited</v>
      </c>
      <c r="EJ122" t="str">
        <v>Pamidronic acid, Concentrated injection containing pamidronate disodium 15 mg in 5 mL, Injection, Pamisol, Pfizer Australia Pty Ltd</v>
      </c>
      <c r="EL122" t="str">
        <v>Sitagliptin, Tablet 50 mg, Oral, Sitaglo, Pharmacor Pty Limited</v>
      </c>
      <c r="EU122" t="str">
        <v>Desvenlafaxine, Tablet (modified release) 100 mg, Oral, BTC Desvenlafaxine, Sandoz Pty Ltd</v>
      </c>
      <c r="EV122" t="str">
        <v>Valproic acid, Tablet (enteric coated) containing sodium valproate 200 mg, Oral, Epilim EC, sanofi-aventis Australia Pty Ltd</v>
      </c>
      <c r="GG122" t="str">
        <v>Lisinopril, Tablet 5 mg, Oral, LISINOPRIL-WGR, WAGNER PHARMACEUTICALS PTY LTD</v>
      </c>
    </row>
    <row r="123" spans="1:189" ht="43.5" x14ac:dyDescent="0.35">
      <c r="A123" s="99" t="s">
        <v>507</v>
      </c>
      <c r="B123" s="99" t="s">
        <v>461</v>
      </c>
      <c r="C123" s="99" t="s">
        <v>148</v>
      </c>
      <c r="D123" s="99" t="s">
        <v>509</v>
      </c>
      <c r="E123" s="99" t="s">
        <v>160</v>
      </c>
      <c r="F123" s="99" t="str">
        <v>Oraderm Pharmaceuticals Pty Ltd</v>
      </c>
      <c r="G123" s="99" t="s">
        <v>270</v>
      </c>
      <c r="H123" s="99" t="str">
        <f t="shared" si="1"/>
        <v>Ambrisentan, Tablet 10 mg, Oral, Ambrisentan Viatris, Alphapharm Pty Ltd</v>
      </c>
      <c r="S123" t="str">
        <v>Cefazolin, Powder for injection 2 g (as sodium), Injection, Cephazolin Alphapharm, Alphapharm Pty Ltd</v>
      </c>
      <c r="Y123" t="str">
        <v>Ciprofloxacin, Tablet 500 mg (as hydrochloride), Oral, APO-Ciprofloxacin, Apotex Pty Ltd</v>
      </c>
      <c r="AA123" t="str">
        <v>Fingolimod, Capsule 500 micrograms (as hydrochloride), Oral, AKM Fingolimod, Arrow Pharma Pty Ltd</v>
      </c>
      <c r="AC123" t="str">
        <v>Mercaptopurine, Tablet containing mercaptopurine monohydrate 50 mg, Oral, Purinethol, Aspen Pharmacare Australia Pty Limited</v>
      </c>
      <c r="CD123" t="str">
        <v>Montelukast, Tablet, chewable, 5 mg (as sodium), Oral, Montelukast Lupin, Generic Health Pty Ltd</v>
      </c>
      <c r="DW123" t="str">
        <v>Octreotide, Injection 50 micrograms (as acetate) in 1 mL, Injection, Sandostatin 0.05, Novartis Pharmaceuticals Australia Pty Limited</v>
      </c>
      <c r="EJ123" t="str">
        <v>Pamidronic acid, Concentrated injection containing pamidronate disodium 30 mg in 10 mL, Injection, Pamisol, Pfizer Australia Pty Ltd</v>
      </c>
      <c r="EL123" t="str">
        <v>Sodium citro-tartrate, Sachets containing oral effervescent granules 4 g, 28, Oral, Trust Cystitis Relief, Pharmacor Pty Limited</v>
      </c>
      <c r="EU123" t="str">
        <v>Desvenlafaxine, Tablet (modified release) 100 mg, Oral, Desvenlafaxine Sandoz, Sandoz Pty Ltd</v>
      </c>
      <c r="EV123" t="str">
        <v>Valproic acid, Tablet (enteric coated) containing sodium valproate 200 mg, Oral, Valproate Winthrop EC 200, sanofi-aventis Australia Pty Ltd</v>
      </c>
      <c r="GG123" t="str">
        <v>Lurasidone, Tablet containing lurasidone hydrochloride 40 mg, Oral, LURASIDONE-WGR, WAGNER PHARMACEUTICALS PTY LTD</v>
      </c>
    </row>
    <row r="124" spans="1:189" ht="43.5" x14ac:dyDescent="0.35">
      <c r="A124" s="99" t="s">
        <v>507</v>
      </c>
      <c r="B124" s="99" t="s">
        <v>461</v>
      </c>
      <c r="C124" s="99" t="s">
        <v>148</v>
      </c>
      <c r="D124" s="99" t="s">
        <v>510</v>
      </c>
      <c r="E124" s="99" t="s">
        <v>198</v>
      </c>
      <c r="F124" s="99" t="str">
        <v>Oral B Laboratories Pty Ltd</v>
      </c>
      <c r="G124" s="99" t="s">
        <v>271</v>
      </c>
      <c r="H124" s="99" t="str">
        <f t="shared" si="1"/>
        <v>Ambrisentan, Tablet 10 mg, Oral, Cipla Ambrisentan, Cipla Australia Pty Ltd</v>
      </c>
      <c r="S124" t="str">
        <v>Cefazolin, Powder for injection 2 g (as sodium), Injection, Cephazolin Viatris, Alphapharm Pty Ltd</v>
      </c>
      <c r="Y124" t="str">
        <v>Ciprofloxacin, Tablet 500 mg (as hydrochloride), Oral, APX-Ciprofloxacin, Apotex Pty Ltd</v>
      </c>
      <c r="AA124" t="str">
        <v>Fluconazole, Capsule 200 mg, Oral, Fluzole 200, Arrow Pharma Pty Ltd</v>
      </c>
      <c r="AC124" t="str">
        <v>Methadone, Injection containing methadone hydrochloride 10 mg in 1 mL, Injection, Physeptone, Aspen Pharmacare Australia Pty Limited</v>
      </c>
      <c r="CD124" t="str">
        <v>Moxonidine, Tablet 200 micrograms, Oral, Moxonidine GH, Generic Health Pty Ltd</v>
      </c>
      <c r="DW124" t="str">
        <v>Octreotide, Injection 500 micrograms (as acetate) in 1 mL, Injection, Sandostatin 0.5, Novartis Pharmaceuticals Australia Pty Limited</v>
      </c>
      <c r="EJ124" t="str">
        <v>Pamidronic acid, Concentrated injection containing pamidronate disodium 60 mg in 10 mL, Injection, Pamisol, Pfizer Australia Pty Ltd</v>
      </c>
      <c r="EL124" t="str">
        <v>Sumatriptan, Tablet 50 mg (as succinate), Oral, Pharmacor Sumatriptan 50, Pharmacor Pty Limited</v>
      </c>
      <c r="EU124" t="str">
        <v>Desvenlafaxine, Tablet (modified release) 50 mg, Oral, BTC Desvenlafaxine, Sandoz Pty Ltd</v>
      </c>
      <c r="EV124" t="str">
        <v>Valproic acid, Tablet (enteric coated) containing sodium valproate 500 mg, Oral, Epilim EC, sanofi-aventis Australia Pty Ltd</v>
      </c>
      <c r="GG124" t="str">
        <v>Lurasidone, Tablet containing lurasidone hydrochloride 80 mg, Oral, LURASIDONE-WGR, WAGNER PHARMACEUTICALS PTY LTD</v>
      </c>
    </row>
    <row r="125" spans="1:189" ht="43.5" x14ac:dyDescent="0.35">
      <c r="A125" s="99" t="s">
        <v>507</v>
      </c>
      <c r="B125" s="99" t="s">
        <v>461</v>
      </c>
      <c r="C125" s="99" t="s">
        <v>148</v>
      </c>
      <c r="D125" s="99" t="s">
        <v>511</v>
      </c>
      <c r="E125" s="99" t="s">
        <v>198</v>
      </c>
      <c r="F125" s="99" t="str">
        <v>Organon Pharma Pty Ltd</v>
      </c>
      <c r="G125" s="99" t="s">
        <v>272</v>
      </c>
      <c r="H125" s="99" t="str">
        <f t="shared" si="1"/>
        <v>Ambrisentan, Tablet 10 mg, Oral, PULMORIS, Cipla Australia Pty Ltd</v>
      </c>
      <c r="S125" t="str">
        <v>Cefepime, Powder for injection 1 g (as hydrochloride), Injection, Cefepime Alphapharm, Alphapharm Pty Ltd</v>
      </c>
      <c r="Y125" t="str">
        <v>Ciprofloxacin, Tablet 750 mg (as hydrochloride), Oral, APO-Ciprofloxacin, Apotex Pty Ltd</v>
      </c>
      <c r="AA125" t="str">
        <v>Fluoxetine, Capsule 20 mg (as hydrochloride), Oral, FLUOTEX, Arrow Pharma Pty Ltd</v>
      </c>
      <c r="AC125" t="str">
        <v>Methadone, Oral liquid containing methadone hydrochloride 25 mg per 5 mL in 1 L bottle, 1 mL, Oral, Aspen Methadone Syrup, Aspen Pharmacare Australia Pty Limited</v>
      </c>
      <c r="CD125" t="str">
        <v>Moxonidine, Tablet 400 micrograms, Oral, Moxonidine GH, Generic Health Pty Ltd</v>
      </c>
      <c r="DW125" t="str">
        <v>Ofatumumab, Solution for injection 20 mg in 0.4 mL pre-filled pen, Injection, Kesimpta, Novartis Pharmaceuticals Australia Pty Limited</v>
      </c>
      <c r="EJ125" t="str">
        <v>Pamidronic acid, Concentrated injection containing pamidronate disodium 90 mg in 10 mL, Injection, Pamisol, Pfizer Australia Pty Ltd</v>
      </c>
      <c r="EL125" t="str">
        <v>Tacrolimus, Capsule 0.5 mg, Oral, Pharmacor Tacrolimus 0.5, Pharmacor Pty Limited</v>
      </c>
      <c r="EU125" t="str">
        <v>Desvenlafaxine, Tablet (modified release) 50 mg, Oral, Desvenlafaxine Sandoz, Sandoz Pty Ltd</v>
      </c>
      <c r="EV125" t="str">
        <v>Valproic acid, Tablet (enteric coated) containing sodium valproate 500 mg, Oral, Valproate Winthrop EC 500, sanofi-aventis Australia Pty Ltd</v>
      </c>
      <c r="GG125" t="str">
        <v>Meloxicam, Capsule 15 mg, Oral, MELOXICAM-WGR, WAGNER PHARMACEUTICALS PTY LTD</v>
      </c>
    </row>
    <row r="126" spans="1:189" ht="29" x14ac:dyDescent="0.35">
      <c r="A126" s="99" t="s">
        <v>507</v>
      </c>
      <c r="B126" s="99" t="s">
        <v>461</v>
      </c>
      <c r="C126" s="99" t="s">
        <v>148</v>
      </c>
      <c r="D126" s="99" t="s">
        <v>512</v>
      </c>
      <c r="E126" s="99" t="s">
        <v>294</v>
      </c>
      <c r="F126" s="99" t="str">
        <v>Orion Laboratories Pty. Ltd.</v>
      </c>
      <c r="G126" s="99" t="s">
        <v>273</v>
      </c>
      <c r="H126" s="99" t="str">
        <f t="shared" si="1"/>
        <v>Ambrisentan, Tablet 10 mg, Oral, Volibris, Seekwell Pty Ltd</v>
      </c>
      <c r="S126" t="str">
        <v>Cefepime, Powder for injection 2 g (as hydrochloride), Injection, Cefepime Alphapharm, Alphapharm Pty Ltd</v>
      </c>
      <c r="Y126" t="str">
        <v>Ciprofloxacin, Tablet 750 mg (as hydrochloride), Oral, APX-Ciprofloxacin, Apotex Pty Ltd</v>
      </c>
      <c r="AA126" t="str">
        <v>Fluvoxamine, Tablet containing fluvoxamine maleate 100 mg, Oral, Faverin 100, Arrow Pharma Pty Ltd</v>
      </c>
      <c r="AC126" t="str">
        <v>Methadone, Oral liquid containing methadone hydrochloride 25 mg per 5 mL in 200 mL bottle, 1 mL, Oral, Aspen Methadone Syrup, Aspen Pharmacare Australia Pty Limited</v>
      </c>
      <c r="CD126" t="str">
        <v>Mycophenolic acid, Tablet containing mycophenolate mofetil 500 mg, Oral, Mycophenolate GH, Generic Health Pty Ltd</v>
      </c>
      <c r="DW126" t="str">
        <v>Omalizumab, Injection 150 mg in 1 mL single dose pre-filled syringe, Injection, Xolair, Novartis Pharmaceuticals Australia Pty Limited</v>
      </c>
      <c r="EJ126" t="str">
        <v>Pegvisomant, Injection set containing  powder for injection 15 mg, 30 and diluent, 30, Injection, Somavert, Pfizer Australia Pty Ltd</v>
      </c>
      <c r="EL126" t="str">
        <v>Tacrolimus, Capsule 1 mg, Oral, Pharmacor Tacrolimus 1, Pharmacor Pty Limited</v>
      </c>
      <c r="EU126" t="str">
        <v>Diclofenac, Tablet (enteric coated) containing diclofenac sodium 25 mg, Oral, Diclofenac Sandoz, Sandoz Pty Ltd</v>
      </c>
      <c r="EV126" t="str">
        <v>Valproic acid, Tablet, crushable, containing sodium valproate 100 mg, Oral, Epilim, sanofi-aventis Australia Pty Ltd</v>
      </c>
      <c r="GG126" t="str">
        <v>Meloxicam, Capsule 7.5 mg, Oral, MELOXICAM-WGR, WAGNER PHARMACEUTICALS PTY LTD</v>
      </c>
    </row>
    <row r="127" spans="1:189" ht="43.5" x14ac:dyDescent="0.35">
      <c r="A127" s="99" t="s">
        <v>507</v>
      </c>
      <c r="B127" s="99" t="s">
        <v>513</v>
      </c>
      <c r="C127" s="99" t="s">
        <v>148</v>
      </c>
      <c r="D127" s="99" t="s">
        <v>508</v>
      </c>
      <c r="E127" s="99" t="s">
        <v>160</v>
      </c>
      <c r="F127" s="99" t="str">
        <v>Orion Pharma (Aus) Pty Limited</v>
      </c>
      <c r="G127" s="99" t="s">
        <v>274</v>
      </c>
      <c r="H127" s="99" t="str">
        <f t="shared" si="1"/>
        <v>Ambrisentan, Tablet 5 mg, Oral, Ambrisentan Mylan, Alphapharm Pty Ltd</v>
      </c>
      <c r="S127" t="str">
        <v>Ceftriaxone, Powder for injection 1 g (as sodium), Injection, Ceftriaxone Alphapharm, Alphapharm Pty Ltd</v>
      </c>
      <c r="Y127" t="str">
        <v>Citalopram, Tablet 20 mg (as hydrobromide), Oral, APO-Citalopram, Apotex Pty Ltd</v>
      </c>
      <c r="AA127" t="str">
        <v>Fluvoxamine, Tablet containing fluvoxamine maleate 50 mg, Oral, Faverin 50, Arrow Pharma Pty Ltd</v>
      </c>
      <c r="AC127" t="str">
        <v>Methadone, Oral liquid containing methadone hydrochloride 25 mg per 5 mL, 1 L, Oral, Aspen Methadone Syrup, Aspen Pharmacare Australia Pty Limited</v>
      </c>
      <c r="CD127" t="str">
        <v>Naltrexone, Tablet containing naltrexone hydrochloride 50 mg, Oral, Naltrexone GH, Generic Health Pty Ltd</v>
      </c>
      <c r="DW127" t="str">
        <v>Omalizumab, Injection 75 mg in 0.5 mL single dose pre-filled syringe, Injection, Xolair, Novartis Pharmaceuticals Australia Pty Limited</v>
      </c>
      <c r="EJ127" t="str">
        <v>Pegvisomant, Injection set containing powder for injection 10 mg, 30 and diluent, 30, Injection, Somavert, Pfizer Australia Pty Ltd</v>
      </c>
      <c r="EL127" t="str">
        <v>Tacrolimus, Capsule 5 mg, Oral, Pharmacor Tacrolimus 5, Pharmacor Pty Limited</v>
      </c>
      <c r="EU127" t="str">
        <v>Diclofenac, Tablet (enteric coated) containing diclofenac sodium 50 mg, Oral, Diclofenac Sandoz, Sandoz Pty Ltd</v>
      </c>
      <c r="EV127" t="str">
        <v>Vigabatrin, Oral powder, sachet 500 mg, Oral, Sabril, sanofi-aventis Australia Pty Ltd</v>
      </c>
      <c r="GG127" t="str">
        <v>Meloxicam, Tablet 15 mg, Oral, MELOXICAM-WGR, WAGNER PHARMACEUTICALS PTY LTD</v>
      </c>
    </row>
    <row r="128" spans="1:189" ht="43.5" x14ac:dyDescent="0.35">
      <c r="A128" s="99" t="s">
        <v>507</v>
      </c>
      <c r="B128" s="99" t="s">
        <v>513</v>
      </c>
      <c r="C128" s="99" t="s">
        <v>148</v>
      </c>
      <c r="D128" s="99" t="s">
        <v>509</v>
      </c>
      <c r="E128" s="99" t="s">
        <v>160</v>
      </c>
      <c r="F128" s="99" t="str">
        <v>Orpharma Pty Ltd</v>
      </c>
      <c r="G128" s="99" t="s">
        <v>275</v>
      </c>
      <c r="H128" s="99" t="str">
        <f t="shared" si="1"/>
        <v>Ambrisentan, Tablet 5 mg, Oral, Ambrisentan Viatris, Alphapharm Pty Ltd</v>
      </c>
      <c r="S128" t="str">
        <v>Ceftriaxone, Powder for injection 1 g (as sodium), Injection, Ceftriaxone Viatris, Alphapharm Pty Ltd</v>
      </c>
      <c r="Y128" t="str">
        <v>Citalopram, Tablet 20 mg (as hydrobromide), Oral, APX-Citalopram, Apotex Pty Ltd</v>
      </c>
      <c r="AA128" t="str">
        <v>Furosemide, Tablet 20 mg, Oral, Urex-M, Arrow Pharma Pty Ltd</v>
      </c>
      <c r="AC128" t="str">
        <v>Methadone, Oral liquid containing methadone hydrochloride 25 mg per 5 mL, 200 mL, Oral, Aspen Methadone Syrup, Aspen Pharmacare Australia Pty Limited</v>
      </c>
      <c r="CD128" t="str">
        <v>Nebivolol, Tablet 1.25 mg (as hydrochloride), Oral, Nebivolol Lupin, Generic Health Pty Ltd</v>
      </c>
      <c r="DW128" t="str">
        <v>Onasemnogene abeparvovec, Pack containing 1 vial solution for I.V. infusion 20 trillion vector genomes per mL, 5.5 mL and 2 vials solution for I.V. infusion 20 trillion vector genomes per mL, 8.3 mL, Injection, Zolgensma, Novartis Pharmaceuticals Australia Pty Limited</v>
      </c>
      <c r="EJ128" t="str">
        <v>Pegvisomant, Injection set containing powder for injection 20 mg, 1 and diluent, 1, Injection, Somavert, Pfizer Australia Pty Ltd</v>
      </c>
      <c r="EL128" t="str">
        <v>Tadalafil, Tablet 20 mg, Oral, Tadalaccord, Pharmacor Pty Limited</v>
      </c>
      <c r="EU128" t="str">
        <v>Diltiazem, Capsule (controlled delivery) containing diltiazem hydrochloride 180 mg, Oral, Diltiazem Sandoz CD, Sandoz Pty Ltd</v>
      </c>
      <c r="EV128" t="str">
        <v>Vigabatrin, Tablet 500 mg, Oral, Sabril, sanofi-aventis Australia Pty Ltd</v>
      </c>
      <c r="GG128" t="str">
        <v>Meloxicam, Tablet 7.5 mg, Oral, MELOXICAM-WGR, WAGNER PHARMACEUTICALS PTY LTD</v>
      </c>
    </row>
    <row r="129" spans="1:189" ht="43.5" x14ac:dyDescent="0.35">
      <c r="A129" s="99" t="s">
        <v>507</v>
      </c>
      <c r="B129" s="99" t="s">
        <v>513</v>
      </c>
      <c r="C129" s="99" t="s">
        <v>148</v>
      </c>
      <c r="D129" s="99" t="s">
        <v>510</v>
      </c>
      <c r="E129" s="99" t="s">
        <v>198</v>
      </c>
      <c r="F129" s="99" t="str">
        <v>Otsuka Australia Pharmaceutical Pty. Ltd</v>
      </c>
      <c r="G129" s="99" t="s">
        <v>276</v>
      </c>
      <c r="H129" s="99" t="str">
        <f t="shared" si="1"/>
        <v>Ambrisentan, Tablet 5 mg, Oral, Cipla Ambrisentan, Cipla Australia Pty Ltd</v>
      </c>
      <c r="S129" t="str">
        <v>Ceftriaxone, Powder for injection 2 g (as sodium), Injection, Ceftriaxone Alphapharm, Alphapharm Pty Ltd</v>
      </c>
      <c r="Y129" t="str">
        <v>Citalopram, Tablet 40 mg (as hydrobromide), Oral, APO-Citalopram, Apotex Pty Ltd</v>
      </c>
      <c r="AA129" t="str">
        <v>Furosemide, Tablet 40 mg, Oral, Urex, Arrow Pharma Pty Ltd</v>
      </c>
      <c r="AC129" t="str">
        <v>Methadone, Tablet containing methadone hydrochloride 10 mg, Oral, Physeptone, Aspen Pharmacare Australia Pty Limited</v>
      </c>
      <c r="CD129" t="str">
        <v>Nebivolol, Tablet 10 mg (as hydrochloride), Oral, Nebivolol Lupin, Generic Health Pty Ltd</v>
      </c>
      <c r="DW129" t="str">
        <v>Onasemnogene abeparvovec, Pack containing 1 vial solution for I.V. infusion 20 trillion vector genomes per mL, 5.5 mL and 3 vials solution for I.V. infusion 20 trillion vector genomes per mL, 8.3 mL, Injection, Zolgensma, Novartis Pharmaceuticals Australia Pty Limited</v>
      </c>
      <c r="EJ129" t="str">
        <v>Pegvisomant, Injection set containing powder for injection 20 mg, 30 and diluent, 30, Injection, Somavert, Pfizer Australia Pty Ltd</v>
      </c>
      <c r="EL129" t="str">
        <v>Tadalafil, Tablet 20 mg, Oral, Tadalca, Pharmacor Pty Limited</v>
      </c>
      <c r="EU129" t="str">
        <v>Diltiazem, Capsule (controlled delivery) containing diltiazem hydrochloride 240 mg, Oral, Diltiazem Sandoz CD, Sandoz Pty Ltd</v>
      </c>
      <c r="EV129" t="str">
        <v>Zopiclone, Tablet 7.5 mg, Oral, Imovane, sanofi-aventis Australia Pty Ltd</v>
      </c>
      <c r="GG129" t="str">
        <v>Metformin, Tablet (extended release) containing metformin hydrochloride 1 g, Oral, METFORMIN-WGR XR, WAGNER PHARMACEUTICALS PTY LTD</v>
      </c>
    </row>
    <row r="130" spans="1:189" ht="43.5" x14ac:dyDescent="0.35">
      <c r="A130" s="99" t="s">
        <v>507</v>
      </c>
      <c r="B130" s="99" t="s">
        <v>513</v>
      </c>
      <c r="C130" s="99" t="s">
        <v>148</v>
      </c>
      <c r="D130" s="99" t="s">
        <v>511</v>
      </c>
      <c r="E130" s="99" t="s">
        <v>198</v>
      </c>
      <c r="F130" s="99" t="str">
        <v>Paul Hartmann Pty Ltd</v>
      </c>
      <c r="G130" s="99" t="s">
        <v>277</v>
      </c>
      <c r="H130" s="99" t="str">
        <f t="shared" ref="H130:H193" si="2">_xlfn.CONCAT(A130, ", ",B130, ", ",C130, ", ",D130,", ",E130)</f>
        <v>Ambrisentan, Tablet 5 mg, Oral, PULMORIS, Cipla Australia Pty Ltd</v>
      </c>
      <c r="S130" t="str">
        <v>Ceftriaxone, Powder for injection 2 g (as sodium), Injection, Ceftriaxone Viatris, Alphapharm Pty Ltd</v>
      </c>
      <c r="Y130" t="str">
        <v>Clindamycin, Capsule 150 mg (as hydrochloride), Oral, APO-Clindamycin, Apotex Pty Ltd</v>
      </c>
      <c r="AA130" t="str">
        <v>Furosemide, Tablet 500 mg, Oral, Urex-Forte, Arrow Pharma Pty Ltd</v>
      </c>
      <c r="AC130" t="str">
        <v>Methenamine, Tablet containing methenamine hippurate 1 g, Oral, Uramet, Aspen Pharmacare Australia Pty Limited</v>
      </c>
      <c r="CD130" t="str">
        <v>Nebivolol, Tablet 5 mg (as hydrochloride), Oral, Nebivolol Lupin, Generic Health Pty Ltd</v>
      </c>
      <c r="DW130" t="str">
        <v>Onasemnogene abeparvovec, Pack containing 1 vial solution for I.V. infusion 20 trillion vector genomes per mL, 5.5 mL and 4 vials solution for I.V. infusion 20 trillion vector genomes per mL, 8.3 mL, Injection, Zolgensma, Novartis Pharmaceuticals Australia Pty Limited</v>
      </c>
      <c r="EJ130" t="str">
        <v>Piroxicam, Dispersible tablet 20 mg, Oral, Feldene-D, Pfizer Australia Pty Ltd</v>
      </c>
      <c r="EL130" t="str">
        <v>Telmisartan, Tablet 40 mg, Oral, Pharmacor Telmisartan 40, Pharmacor Pty Limited</v>
      </c>
      <c r="EU130" t="str">
        <v>Diltiazem, Capsule (controlled delivery) containing diltiazem hydrochloride 360 mg, Oral, Diltiazem Sandoz CD, Sandoz Pty Ltd</v>
      </c>
      <c r="GG130" t="str">
        <v>Metformin, Tablet (extended release) containing metformin hydrochloride 500 mg, Oral, METFORMIN-WGR XR, WAGNER PHARMACEUTICALS PTY LTD</v>
      </c>
    </row>
    <row r="131" spans="1:189" ht="29" x14ac:dyDescent="0.35">
      <c r="A131" s="99" t="s">
        <v>507</v>
      </c>
      <c r="B131" s="99" t="s">
        <v>513</v>
      </c>
      <c r="C131" s="99" t="s">
        <v>148</v>
      </c>
      <c r="D131" s="99" t="s">
        <v>512</v>
      </c>
      <c r="E131" s="99" t="s">
        <v>294</v>
      </c>
      <c r="F131" s="99" t="str">
        <v>Petrus Pharmaceuticals Pty Ltd</v>
      </c>
      <c r="G131" s="99" t="s">
        <v>278</v>
      </c>
      <c r="H131" s="99" t="str">
        <f t="shared" si="2"/>
        <v>Ambrisentan, Tablet 5 mg, Oral, Volibris, Seekwell Pty Ltd</v>
      </c>
      <c r="S131" t="str">
        <v>Celecoxib, Capsule 100 mg, Oral, Celaxib, Alphapharm Pty Ltd</v>
      </c>
      <c r="Y131" t="str">
        <v>Clomipramine, Tablet containing clomipramine hydrochloride 25 mg, Oral, APO-Clomipramine, Apotex Pty Ltd</v>
      </c>
      <c r="AA131" t="str">
        <v>Gabapentin, Capsule 100 mg, Oral, GAPENTIN, Arrow Pharma Pty Ltd</v>
      </c>
      <c r="AC131" t="str">
        <v>Methyldopa, Tablet 250 mg (as sesquihydrate), Oral, Aldomet, Aspen Pharmacare Australia Pty Limited</v>
      </c>
      <c r="CD131" t="str">
        <v>Nystatin, Oral suspension 100,000 units per mL, 24 mL, Oral, Pharmacy Action Nystatin Oral Drops, Generic Health Pty Ltd</v>
      </c>
      <c r="DW131" t="str">
        <v>Onasemnogene abeparvovec, Pack containing 1 vial solution for I.V. infusion 20 trillion vector genomes per mL, 5.5 mL and 5 vials solution for I.V. infusion 20 trillion vector genomes per mL, 8.3 mL, Injection, Zolgensma, Novartis Pharmaceuticals Australia Pty Limited</v>
      </c>
      <c r="EJ131" t="str">
        <v>Prazosin, Tablet 1 mg (as hydrochloride), Oral, Minipress, Pfizer Australia Pty Ltd</v>
      </c>
      <c r="EL131" t="str">
        <v>Telmisartan, Tablet 80 mg, Oral, Pharmacor Telmisartan 80, Pharmacor Pty Limited</v>
      </c>
      <c r="EU131" t="str">
        <v>Dimethyl fumarate, Capsule (modified release) 120 mg, Oral, Dimethyl Fumarate Sandoz, Sandoz Pty Ltd</v>
      </c>
      <c r="GG131" t="str">
        <v>Metformin, Tablet containing metformin hydrochloride 500 mg, Oral, METFORMIN-WGR, WAGNER PHARMACEUTICALS PTY LTD</v>
      </c>
    </row>
    <row r="132" spans="1:189" ht="43.5" x14ac:dyDescent="0.35">
      <c r="A132" s="99" t="s">
        <v>514</v>
      </c>
      <c r="B132" s="99" t="s">
        <v>461</v>
      </c>
      <c r="C132" s="99" t="s">
        <v>148</v>
      </c>
      <c r="D132" s="99" t="s">
        <v>515</v>
      </c>
      <c r="E132" s="99" t="s">
        <v>314</v>
      </c>
      <c r="F132" s="99" t="str">
        <v>Pfizer Australia Pty Ltd</v>
      </c>
      <c r="G132" s="99" t="s">
        <v>279</v>
      </c>
      <c r="H132" s="99" t="str">
        <f t="shared" si="2"/>
        <v>Amifampridine, Tablet 10 mg, Oral, Ruzurgi, The Trustee for ORSPEC PHARMA UNIT TRUST</v>
      </c>
      <c r="S132" t="str">
        <v>Celecoxib, Capsule 200 mg, Oral, Celaxib, Alphapharm Pty Ltd</v>
      </c>
      <c r="Y132" t="str">
        <v>Clonidine, Tablet containing clonidine hydrochloride 100 micrograms, Oral, APO-Clonidine, Apotex Pty Ltd</v>
      </c>
      <c r="AA132" t="str">
        <v>Gabapentin, Capsule 300 mg, Oral, GAPENTIN, Arrow Pharma Pty Ltd</v>
      </c>
      <c r="AC132" t="str">
        <v>Methylprednisolone, Fatty ointment containing methylprednisolone aceponate 1 mg per g, 15 g, Application, Tanilone (Fatty), Aspen Pharmacare Australia Pty Limited</v>
      </c>
      <c r="CD132" t="str">
        <v>Octreotide, Injection 100 micrograms (as acetate) in 1 mL (S19A), Injection, Octreotide Acetate Omega (Canada), Generic Health Pty Ltd</v>
      </c>
      <c r="DW132" t="str">
        <v>Onasemnogene abeparvovec, Pack containing 1 vial solution for I.V. infusion 20 trillion vector genomes per mL, 5.5 mL and 6 vials solution for I.V. infusion 20 trillion vector genomes per mL, 8.3 mL, Injection, Zolgensma, Novartis Pharmaceuticals Australia Pty Limited</v>
      </c>
      <c r="EJ132" t="str">
        <v>Prazosin, Tablet 2 mg (as hydrochloride), Oral, Minipress, Pfizer Australia Pty Ltd</v>
      </c>
      <c r="EL132" t="str">
        <v>Terbinafine, Cream containing terbinafine hydrochloride 10 mg per g, 15 g, Application, Trust Terbinafine Cream, Pharmacor Pty Limited</v>
      </c>
      <c r="EU132" t="str">
        <v>Dimethyl fumarate, Capsule (modified release) 240 mg, Oral, Dimethyl Fumarate Sandoz, Sandoz Pty Ltd</v>
      </c>
      <c r="GG132" t="str">
        <v>Metformin, Tablet containing metformin hydrochloride 850 mg, Oral, METFORMIN-WGR, WAGNER PHARMACEUTICALS PTY LTD</v>
      </c>
    </row>
    <row r="133" spans="1:189" ht="101.5" x14ac:dyDescent="0.35">
      <c r="A133" s="99" t="s">
        <v>516</v>
      </c>
      <c r="B133" s="99" t="s">
        <v>517</v>
      </c>
      <c r="C133" s="99" t="s">
        <v>148</v>
      </c>
      <c r="D133" s="99" t="s">
        <v>518</v>
      </c>
      <c r="E133" s="99" t="s">
        <v>268</v>
      </c>
      <c r="F133" s="99" t="str">
        <v>Pharmaco (Australia) Limited</v>
      </c>
      <c r="G133" s="99" t="s">
        <v>280</v>
      </c>
      <c r="H133" s="99" t="str">
        <f t="shared" si="2"/>
        <v>Amino acid formula supplemented with prebiotics, probiotics and long chain polyunsaturated fatty acids, Oral powder 400 g (Neocate Syneo), Oral, Neocate Syneo, Nutricia Australia Pty Limited</v>
      </c>
      <c r="S133" t="str">
        <v>Cetirizine hydrochloride, Tablet 10 mg, Oral, Alzene, Alphapharm Pty Ltd</v>
      </c>
      <c r="Y133" t="str">
        <v>Clopidogrel with aspirin, Tablet 75 mg (as hydrogen sulfate)-100 mg, Oral, APX-Clopidogrel/Aspirin 75/100, Apotex Pty Ltd</v>
      </c>
      <c r="AA133" t="str">
        <v>Gabapentin, Capsule 400 mg, Oral, GAPENTIN, Arrow Pharma Pty Ltd</v>
      </c>
      <c r="AC133" t="str">
        <v>Minocycline, Tablet 50 mg (as hydrochloride), Oral, Minomycin-50, Aspen Pharmacare Australia Pty Limited</v>
      </c>
      <c r="CD133" t="str">
        <v>Octreotide, Injection 100 micrograms (as acetate) in 1 mL, Injection, Octreotide GH, Generic Health Pty Ltd</v>
      </c>
      <c r="DW133" t="str">
        <v>Onasemnogene abeparvovec, Pack containing 1 vial solution for I.V. infusion 20 trillion vector genomes per mL, 5.5 mL and 7 vials solution for I.V. infusion 20 trillion vector genomes per mL, 8.3 mL, Injection, Zolgensma, Novartis Pharmaceuticals Australia Pty Limited</v>
      </c>
      <c r="EJ133" t="str">
        <v>Prazosin, Tablet 5 mg (as hydrochloride), Oral, Minipress, Pfizer Australia Pty Ltd</v>
      </c>
      <c r="EL133" t="str">
        <v>Teriflunomide, Tablet 14 mg, Oral, Pharmacor Teriflunomide, Pharmacor Pty Limited</v>
      </c>
      <c r="EU133" t="str">
        <v>Donepezil, Tablet containing donepezil hydrochloride 10 mg, Oral, Donepezil Sandoz, Sandoz Pty Ltd</v>
      </c>
      <c r="GG133" t="str">
        <v>Metoclopramide, Tablet containing 10 mg metoclopramide hydrochloride (as monohydrate), Oral, METOCLOPRAMIDE-WGR, WAGNER PHARMACEUTICALS PTY LTD</v>
      </c>
    </row>
    <row r="134" spans="1:189" ht="87" x14ac:dyDescent="0.35">
      <c r="A134" s="99" t="s">
        <v>519</v>
      </c>
      <c r="B134" s="99" t="s">
        <v>520</v>
      </c>
      <c r="C134" s="99" t="s">
        <v>148</v>
      </c>
      <c r="D134" s="99" t="s">
        <v>521</v>
      </c>
      <c r="E134" s="99" t="s">
        <v>275</v>
      </c>
      <c r="F134" s="99" t="str">
        <v>Pharmacor Pty Limited</v>
      </c>
      <c r="G134" s="99" t="s">
        <v>281</v>
      </c>
      <c r="H134" s="99" t="str">
        <f t="shared" si="2"/>
        <v>Amino acid formula with carbohydrate without phenylalanine, Tablets containing 0.92 g protein, 462 (PKU Easy Tablet), Oral, PKU Easy Tablet, Orpharma Pty Ltd</v>
      </c>
      <c r="S134" t="str">
        <v>Cinacalcet, Tablet 30 mg (as hydrochloride), Oral, Cinacalcet Mylan, Alphapharm Pty Ltd</v>
      </c>
      <c r="Y134" t="str">
        <v>Clopidogrel, Tablet 75 mg (as besilate), Oral, BTC Clopidogrel, Apotex Pty Ltd</v>
      </c>
      <c r="AA134" t="str">
        <v>Gabapentin, Tablet 600 mg, Oral, GAPENTIN, Arrow Pharma Pty Ltd</v>
      </c>
      <c r="AC134" t="str">
        <v>Mometasone, Cream containing mometasone furoate 1 mg per g, 15 g, Application, Momasone Alcohol Free, Aspen Pharmacare Australia Pty Limited</v>
      </c>
      <c r="CD134" t="str">
        <v>Octreotide, Injection 100 micrograms (as acetate) in 1 mL, Injection, Octreotide MaxRx, Generic Health Pty Ltd</v>
      </c>
      <c r="DW134" t="str">
        <v>Onasemnogene abeparvovec, Pack containing 1 vial solution for I.V. infusion 20 trillion vector genomes per mL, 5.5 mL and 8 vials solution for I.V. infusion 20 trillion vector genomes per mL, 8.3 mL, Injection, Zolgensma, Novartis Pharmaceuticals Australia Pty Limited</v>
      </c>
      <c r="EJ134" t="str">
        <v>Promethazine, Injection containing promethazine hydrochloride 50 mg in 2 mL, Injection, DBL Promethazine Hydrochloride, Pfizer Australia Pty Ltd</v>
      </c>
      <c r="EL134" t="str">
        <v>Valaciclovir, Tablet 500 mg (as hydrochloride), Oral, Valacor 500, Pharmacor Pty Limited</v>
      </c>
      <c r="EU134" t="str">
        <v>Donepezil, Tablet containing donepezil hydrochloride 5 mg, Oral, Donepezil Sandoz, Sandoz Pty Ltd</v>
      </c>
      <c r="GG134" t="str">
        <v>Metoprolol, Tablet containing metoprolol tartrate 100 mg, Oral, METOPROLOL-WGR, WAGNER PHARMACEUTICALS PTY LTD</v>
      </c>
    </row>
    <row r="135" spans="1:189" ht="116" x14ac:dyDescent="0.35">
      <c r="A135" s="99" t="s">
        <v>522</v>
      </c>
      <c r="B135" s="99" t="s">
        <v>523</v>
      </c>
      <c r="C135" s="99" t="s">
        <v>148</v>
      </c>
      <c r="D135" s="99" t="s">
        <v>524</v>
      </c>
      <c r="E135" s="99" t="s">
        <v>275</v>
      </c>
      <c r="F135" s="99" t="str">
        <v>Phebra Pty Ltd</v>
      </c>
      <c r="G135" s="99" t="s">
        <v>282</v>
      </c>
      <c r="H135" s="99" t="str">
        <f t="shared" si="2"/>
        <v>Amino acid formula with carbohydrate, vitamins, minerals and trace elements without phenylalanine, Sachets containing oral powder 20 g, 30 (PKU Go), Oral, PKU Go, Orpharma Pty Ltd</v>
      </c>
      <c r="S135" t="str">
        <v>Cinacalcet, Tablet 30 mg (as hydrochloride), Oral, Cinacalcet Viatris, Alphapharm Pty Ltd</v>
      </c>
      <c r="Y135" t="str">
        <v>Clotrimazole, Vaginal cream 100 mg per 5 g (2%), 20 g, Application, APO-Clotrimazole 3 Day Cream, Apotex Pty Ltd</v>
      </c>
      <c r="AA135" t="str">
        <v>Gabapentin, Tablet 800 mg, Oral, GAPENTIN, Arrow Pharma Pty Ltd</v>
      </c>
      <c r="AC135" t="str">
        <v>Mometasone, Ointment containing mometasone furoate 1 mg per g, 15 g, Application, Momasone, Aspen Pharmacare Australia Pty Limited</v>
      </c>
      <c r="CD135" t="str">
        <v>Octreotide, Injection 50 micrograms (as acetate) in 1 mL (S19A), Injection, Octreotide Acetate Omega (Canada), Generic Health Pty Ltd</v>
      </c>
      <c r="DW135" t="str">
        <v>Onasemnogene abeparvovec, Pack containing 2 vials solution for I.V. infusion 20 trillion vector genomes per mL, 5.5 mL and 1 vial solution for I.V. infusion 20 trillion vector genomes per mL, 8.3 mL, Injection, Zolgensma, Novartis Pharmaceuticals Australia Pty Limited</v>
      </c>
      <c r="EJ135" t="str">
        <v>Quinapril with hydrochlorothiazide, Tablet 10 mg quinapril (as hydrochloride) with 12.5 mg hydrochlorothiazide, Oral, Accuretic 10/12.5mg, Pfizer Australia Pty Ltd</v>
      </c>
      <c r="EL135" t="str">
        <v>Varenicline, Box containing 11 tablets 0.5 mg (as tartrate) and 14 tablets 1 mg (as tartrate) in the first pack and 28 tablets 1 mg (as tartrate) in the second pack, Oral, PHARMACOR VARENICLINE, Pharmacor Pty Limited</v>
      </c>
      <c r="EU135" t="str">
        <v>Doxycycline, Tablet 100 mg (as monohydrate), Oral, Doxycycline Sandoz, Sandoz Pty Ltd</v>
      </c>
      <c r="GG135" t="str">
        <v>Metoprolol, Tablet containing metoprolol tartrate 50 mg, Oral, METOPROLOL-WGR, WAGNER PHARMACEUTICALS PTY LTD</v>
      </c>
    </row>
    <row r="136" spans="1:189" ht="87" x14ac:dyDescent="0.35">
      <c r="A136" s="99" t="s">
        <v>525</v>
      </c>
      <c r="B136" s="99" t="s">
        <v>526</v>
      </c>
      <c r="C136" s="99" t="s">
        <v>148</v>
      </c>
      <c r="D136" s="99" t="s">
        <v>527</v>
      </c>
      <c r="E136" s="99" t="s">
        <v>275</v>
      </c>
      <c r="F136" s="99" t="str">
        <v>Pierre Fabre Australia Pty Ltd</v>
      </c>
      <c r="G136" s="99" t="s">
        <v>283</v>
      </c>
      <c r="H136" s="99" t="str">
        <f t="shared" si="2"/>
        <v>Amino acid formula with fat, carbohydrate without methionine, Tablets containing 0.91 g protein, 462 (HCU Easy Tablet), Oral, HCU Easy Tablet, Orpharma Pty Ltd</v>
      </c>
      <c r="S136" t="str">
        <v>Cinacalcet, Tablet 60 mg (as hydrochloride), Oral, Cinacalcet Mylan, Alphapharm Pty Ltd</v>
      </c>
      <c r="Y136" t="str">
        <v>Clotrimazole, Vaginal cream 50 mg per 5 g (1%), 35 g, Application, APO-Clotrimazole 6 Day Cream, Apotex Pty Ltd</v>
      </c>
      <c r="AA136" t="str">
        <v>Galantamine, Capsule (prolonged release) 16 mg (as hydrobromide), Oral, Gamine XR, Arrow Pharma Pty Ltd</v>
      </c>
      <c r="AC136" t="str">
        <v>Naratriptan, Tablet 2.5 mg (as hydrochloride), Oral, Naramig, Aspen Pharmacare Australia Pty Limited</v>
      </c>
      <c r="CD136" t="str">
        <v>Octreotide, Injection 50 micrograms (as acetate) in 1 mL, Injection, Octreotide GH, Generic Health Pty Ltd</v>
      </c>
      <c r="DW136" t="str">
        <v>Onasemnogene abeparvovec, Pack containing 2 vials solution for I.V. infusion 20 trillion vector genomes per mL, 5.5 mL and 2 vials solution for I.V. infusion 20 trillion vector genomes per mL, 8.3 mL, Injection, Zolgensma, Novartis Pharmaceuticals Australia Pty Limited</v>
      </c>
      <c r="EJ136" t="str">
        <v>Quinapril with hydrochlorothiazide, Tablet 20 mg quinapril (as hydrochloride) with 12.5 mg hydrochlorothiazide, Oral, Accuretic 20/12.5mg, Pfizer Australia Pty Ltd</v>
      </c>
      <c r="EL136" t="str">
        <v>Varenicline, Tablet 1 mg (as tartrate), Oral, PHARMACOR VARENICLINE, Pharmacor Pty Limited</v>
      </c>
      <c r="EU136" t="str">
        <v>Doxycycline, Tablet 50 mg (as monohydrate), Oral, Doxycycline Sandoz, Sandoz Pty Ltd</v>
      </c>
      <c r="GG136" t="str">
        <v>Mirtazapine, Tablet 15 mg, Oral, MIRTAZAPINE-WGR, WAGNER PHARMACEUTICALS PTY LTD</v>
      </c>
    </row>
    <row r="137" spans="1:189" ht="116" x14ac:dyDescent="0.35">
      <c r="A137" s="99" t="s">
        <v>528</v>
      </c>
      <c r="B137" s="99" t="s">
        <v>529</v>
      </c>
      <c r="C137" s="99" t="s">
        <v>148</v>
      </c>
      <c r="D137" s="99" t="s">
        <v>530</v>
      </c>
      <c r="E137" s="99" t="s">
        <v>275</v>
      </c>
      <c r="F137" s="99" t="str">
        <v>Pro Pharmaceuticals Group Pty. Ltd.</v>
      </c>
      <c r="G137" s="99" t="s">
        <v>284</v>
      </c>
      <c r="H137" s="99" t="str">
        <f t="shared" si="2"/>
        <v>Amino acid formula with fat, carbohydrate without phenylalanine, Tablets (modified release), 70.8 g protein per 100 g, 110 g, 4 (PKU Easy Microtabs), Oral, PKU Easy Microtabs, Orpharma Pty Ltd</v>
      </c>
      <c r="S137" t="str">
        <v>Cinacalcet, Tablet 60 mg (as hydrochloride), Oral, Cinacalcet Viatris, Alphapharm Pty Ltd</v>
      </c>
      <c r="Y137" t="str">
        <v>Codeine with paracetamol, Tablet containing codeine phosphate hemihydrate 30 mg with paracetamol 500 mg, Oral, APO- Paracetamol/Codeine 500/30, Apotex Pty Ltd</v>
      </c>
      <c r="AA137" t="str">
        <v>Galantamine, Capsule (prolonged release) 24 mg (as hydrobromide), Oral, Gamine XR, Arrow Pharma Pty Ltd</v>
      </c>
      <c r="AC137" t="str">
        <v>Nystatin, Capsule 500,000 units, Oral, Nilstat, Aspen Pharmacare Australia Pty Limited</v>
      </c>
      <c r="CD137" t="str">
        <v>Octreotide, Injection 50 micrograms (as acetate) in 1 mL, Injection, Octreotide MaxRx, Generic Health Pty Ltd</v>
      </c>
      <c r="DW137" t="str">
        <v>Onasemnogene abeparvovec, Pack containing 2 vials solution for I.V. infusion 20 trillion vector genomes per mL, 5.5 mL and 3 vials solution for I.V. infusion 20 trillion vector genomes per mL, 8.3 mL, Injection, Zolgensma, Novartis Pharmaceuticals Australia Pty Limited</v>
      </c>
      <c r="EJ137" t="str">
        <v>Quinapril, Tablet 10 mg (as hydrochloride), Oral, Accupril, Pfizer Australia Pty Ltd</v>
      </c>
      <c r="EL137" t="str">
        <v>Zopiclone, Tablet 7.5 mg, Oral, Pharmacor Zopiclone, Pharmacor Pty Limited</v>
      </c>
      <c r="EU137" t="str">
        <v>Duloxetine, Capsule 30 mg (as hydrochloride), Oral, Duloxetine Sandoz 30, Sandoz Pty Ltd</v>
      </c>
      <c r="GG137" t="str">
        <v>Mirtazapine, Tablet 30 mg, Oral, MIRTAZAPINE-WGR, WAGNER PHARMACEUTICALS PTY LTD</v>
      </c>
    </row>
    <row r="138" spans="1:189" ht="101.5" x14ac:dyDescent="0.35">
      <c r="A138" s="99" t="s">
        <v>531</v>
      </c>
      <c r="B138" s="99" t="s">
        <v>532</v>
      </c>
      <c r="C138" s="99" t="s">
        <v>148</v>
      </c>
      <c r="D138" s="99" t="s">
        <v>533</v>
      </c>
      <c r="E138" s="99" t="s">
        <v>275</v>
      </c>
      <c r="F138" s="99" t="str">
        <v>Procter &amp; Gamble Pharmaceuticals Australia Pty Ltd</v>
      </c>
      <c r="G138" s="99" t="s">
        <v>285</v>
      </c>
      <c r="H138" s="99" t="str">
        <f t="shared" si="2"/>
        <v>Amino acid formula with fat, carbohydrate without phenylalanine and tyrosine, Tablets containing 0.91 g protein, 462 (TYR Easy Tablet), Oral, TYR Easy Tablet, Orpharma Pty Ltd</v>
      </c>
      <c r="S138" t="str">
        <v>Cinacalcet, Tablet 90 mg (as hydrochloride), Oral, Cinacalcet Mylan, Alphapharm Pty Ltd</v>
      </c>
      <c r="Y138" t="str">
        <v>Codeine with paracetamol, Tablet containing codeine phosphate hemihydrate 30 mg with paracetamol 500 mg, Oral, APX-Paracetamol/Codeine, Apotex Pty Ltd</v>
      </c>
      <c r="AA138" t="str">
        <v>Galantamine, Capsule (prolonged release) 8 mg (as hydrobromide), Oral, Gamine XR, Arrow Pharma Pty Ltd</v>
      </c>
      <c r="AC138" t="str">
        <v>Nystatin, Oral suspension 100,000 units per mL, 24 mL, Oral, Mycostatin Oral Drops, Aspen Pharmacare Australia Pty Limited</v>
      </c>
      <c r="CD138" t="str">
        <v>Octreotide, Injection 500 micrograms (as acetate) in 1 mL, Injection, Octreotide Acetate Omega (Canada), Generic Health Pty Ltd</v>
      </c>
      <c r="DW138" t="str">
        <v>Onasemnogene abeparvovec, Pack containing 2 vials solution for I.V. infusion 20 trillion vector genomes per mL, 5.5 mL and 4 vials solution for I.V. infusion 20 trillion vector genomes per mL, 8.3 mL, Injection, Zolgensma, Novartis Pharmaceuticals Australia Pty Limited</v>
      </c>
      <c r="EJ138" t="str">
        <v>Quinapril, Tablet 20 mg (as hydrochloride), Oral, Accupril, Pfizer Australia Pty Ltd</v>
      </c>
      <c r="EU138" t="str">
        <v>Duloxetine, Capsule 30 mg (as hydrochloride), Oral, Duloxetine Sandoz, Sandoz Pty Ltd</v>
      </c>
      <c r="GG138" t="str">
        <v>Mirtazapine, Tablet 45 mg, Oral, MIRTAZAPINE-WGR, WAGNER PHARMACEUTICALS PTY LTD</v>
      </c>
    </row>
    <row r="139" spans="1:189" ht="101.5" x14ac:dyDescent="0.35">
      <c r="A139" s="99" t="s">
        <v>534</v>
      </c>
      <c r="B139" s="99" t="s">
        <v>535</v>
      </c>
      <c r="C139" s="99" t="s">
        <v>148</v>
      </c>
      <c r="D139" s="99" t="s">
        <v>536</v>
      </c>
      <c r="E139" s="99" t="s">
        <v>275</v>
      </c>
      <c r="F139" s="99" t="str">
        <v>Reach Pharmaceuticals Pty Ltd</v>
      </c>
      <c r="G139" s="99" t="s">
        <v>286</v>
      </c>
      <c r="H139" s="99" t="str">
        <f t="shared" si="2"/>
        <v>Amino acid formula with fat, carbohydrate without valine, leucine and isoleucine, Tablets containing 0.91 g protein, 462 (MSUD Easy Tablet), Oral, MSUD Easy Tablet, Orpharma Pty Ltd</v>
      </c>
      <c r="S139" t="str">
        <v>Cinacalcet, Tablet 90 mg (as hydrochloride), Oral, Cinacalcet Viatris, Alphapharm Pty Ltd</v>
      </c>
      <c r="Y139" t="str">
        <v>Cyproterone, Tablet containing cyproterone acetate 100 mg, Oral, APO-Cyproterone, Apotex Pty Ltd</v>
      </c>
      <c r="AA139" t="str">
        <v>Gemfibrozil, Tablet 600 mg, Oral, Ausgem, Arrow Pharma Pty Ltd</v>
      </c>
      <c r="AC139" t="str">
        <v>Nystatin, Tablet 500,000 units, Oral, Nilstat, Aspen Pharmacare Australia Pty Limited</v>
      </c>
      <c r="CD139" t="str">
        <v>Octreotide, Injection 500 micrograms (as acetate) in 1 mL, Injection, Octreotide GH, Generic Health Pty Ltd</v>
      </c>
      <c r="DW139" t="str">
        <v>Onasemnogene abeparvovec, Pack containing 2 vials solution for I.V. infusion 20 trillion vector genomes per mL, 5.5 mL and 5 vials solution for I.V. infusion 20 trillion vector genomes per mL, 8.3 mL, Injection, Zolgensma, Novartis Pharmaceuticals Australia Pty Limited</v>
      </c>
      <c r="EJ139" t="str">
        <v>Quinapril, Tablet 5 mg (as hydrochloride), Oral, Accupril, Pfizer Australia Pty Ltd</v>
      </c>
      <c r="EU139" t="str">
        <v>Duloxetine, Capsule 60 mg (as hydrochloride), Oral, Duloxetine Sandoz 60, Sandoz Pty Ltd</v>
      </c>
      <c r="GG139" t="str">
        <v>Moclobemide, Tablet 150 mg, Oral, MOCLOBEMIDE-WGR, WAGNER PHARMACEUTICALS PTY LTD</v>
      </c>
    </row>
    <row r="140" spans="1:189" ht="116" x14ac:dyDescent="0.35">
      <c r="A140" s="99" t="s">
        <v>537</v>
      </c>
      <c r="B140" s="99" t="s">
        <v>538</v>
      </c>
      <c r="C140" s="99" t="s">
        <v>148</v>
      </c>
      <c r="D140" s="99" t="s">
        <v>539</v>
      </c>
      <c r="E140" s="99" t="s">
        <v>275</v>
      </c>
      <c r="F140" s="99" t="str">
        <v>Reckitt Benckiser (Australia) Pty Limited</v>
      </c>
      <c r="G140" s="99" t="s">
        <v>287</v>
      </c>
      <c r="H140" s="99" t="str">
        <f t="shared" si="2"/>
        <v>Amino acid formula with fat, carbohydrate, vitamins, minerals and trace elements without phenylalanine, Bottles containing oral powder 34 g, 30 (PKU Easy Shake &amp; Go), Oral, PKU Easy Shake &amp; Go, Orpharma Pty Ltd</v>
      </c>
      <c r="S140" t="str">
        <v>Ciprofloxacin, Tablet 250 mg (as hydrochloride), Oral, C-Flox 250, Alphapharm Pty Ltd</v>
      </c>
      <c r="Y140" t="str">
        <v>Cyproterone, Tablet containing cyproterone acetate 100 mg, Oral, GenRx Cyproterone Acetate, Apotex Pty Ltd</v>
      </c>
      <c r="AA140" t="str">
        <v>Gliclazide, Tablet 80 mg, Oral, Nidem, Arrow Pharma Pty Ltd</v>
      </c>
      <c r="AC140" t="str">
        <v>Nystatin, Vaginal cream 100,000 units per dose, 15 doses, 75 g, Vaginal, Nilstat, Aspen Pharmacare Australia Pty Limited</v>
      </c>
      <c r="CD140" t="str">
        <v>Octreotide, Injection 500 micrograms (as acetate) in 1 mL, Injection, Octreotide MaxRx, Generic Health Pty Ltd</v>
      </c>
      <c r="DW140" t="str">
        <v>Onasemnogene abeparvovec, Pack containing 2 vials solution for I.V. infusion 20 trillion vector genomes per mL, 5.5 mL and 6 vials solution for I.V. infusion 20 trillion vector genomes per mL, 8.3 mL, Injection, Zolgensma, Novartis Pharmaceuticals Australia Pty Limited</v>
      </c>
      <c r="EJ140" t="str">
        <v>Raltitrexed, Powder for I.V. infusion 2 mg in single use vial, Injection, Tomudex, Pfizer Australia Pty Ltd</v>
      </c>
      <c r="EU140" t="str">
        <v>Duloxetine, Capsule 60 mg (as hydrochloride), Oral, Duloxetine Sandoz, Sandoz Pty Ltd</v>
      </c>
      <c r="GG140" t="str">
        <v>Moclobemide, Tablet 300 mg, Oral, MOCLOBEMIDE-WGR, WAGNER PHARMACEUTICALS PTY LTD</v>
      </c>
    </row>
    <row r="141" spans="1:189" ht="116" x14ac:dyDescent="0.35">
      <c r="A141" s="99" t="s">
        <v>540</v>
      </c>
      <c r="B141" s="99" t="s">
        <v>541</v>
      </c>
      <c r="C141" s="99" t="s">
        <v>148</v>
      </c>
      <c r="D141" s="99" t="s">
        <v>542</v>
      </c>
      <c r="E141" s="99" t="s">
        <v>275</v>
      </c>
      <c r="F141" s="99" t="str">
        <v>Recordati Rare Diseases Australia Pty. Ltd.</v>
      </c>
      <c r="G141" s="99" t="s">
        <v>288</v>
      </c>
      <c r="H141" s="99" t="str">
        <f t="shared" si="2"/>
        <v>Amino acid formula with fat, carbohydrate, vitamins, minerals and trace elements without phenylalanine and tyrosine, Bottles containing oral powder 34 g, 30 (TYR Easy Shake &amp; Go), Oral, TYR Easy Shake &amp; Go, Orpharma Pty Ltd</v>
      </c>
      <c r="S141" t="str">
        <v>Ciprofloxacin, Tablet 500 mg (as hydrochloride), Oral, C-Flox 500, Alphapharm Pty Ltd</v>
      </c>
      <c r="Y141" t="str">
        <v>Cyproterone, Tablet containing cyproterone acetate 50 mg, Oral, APO-Cyproterone, Apotex Pty Ltd</v>
      </c>
      <c r="AA141" t="str">
        <v>Hydroxychloroquine, Tablet containing hydroxychloroquine sulfate 200 mg, Oral, Hequinel, Arrow Pharma Pty Ltd</v>
      </c>
      <c r="AC141" t="str">
        <v>Ondansetron, Syrup 4 mg (as hydrochloride dihydrate) per 5 mL, 50 mL, Oral, Zofran syrup 50 mL, Aspen Pharmacare Australia Pty Limited</v>
      </c>
      <c r="CD141" t="str">
        <v>Olanzapine, Tablet 10 mg (orally disintegrating), Oral, Olanzapine ODT generichealth 10, Generic Health Pty Ltd</v>
      </c>
      <c r="DW141" t="str">
        <v>Onasemnogene abeparvovec, Pack containing 2 vials solution for I.V. infusion 20 trillion vector genomes per mL, 5.5 mL and 7 vials solution for I.V. infusion 20 trillion vector genomes per mL, 8.3 mL, Injection, Zolgensma, Novartis Pharmaceuticals Australia Pty Limited</v>
      </c>
      <c r="EJ141" t="str">
        <v>Reboxetine, Tablet 4 mg (as mesilate), Oral, Edronax, Pfizer Australia Pty Ltd</v>
      </c>
      <c r="EU141" t="str">
        <v>Enalapril with hydrochlorothiazide, Tablet containing enalapril maleate 20 mg with hydrochlorothiazide 6 mg, Oral, Enalapril/HCT Sandoz, Sandoz Pty Ltd</v>
      </c>
      <c r="GG141" t="str">
        <v>Modafinil, Tablet 100 mg, Oral, MODAFINIL-WGR, WAGNER PHARMACEUTICALS PTY LTD</v>
      </c>
    </row>
    <row r="142" spans="1:189" ht="145" x14ac:dyDescent="0.35">
      <c r="A142" s="99" t="s">
        <v>543</v>
      </c>
      <c r="B142" s="99" t="s">
        <v>544</v>
      </c>
      <c r="C142" s="99" t="s">
        <v>148</v>
      </c>
      <c r="D142" s="99" t="s">
        <v>545</v>
      </c>
      <c r="E142" s="99" t="s">
        <v>268</v>
      </c>
      <c r="F142" s="99" t="str">
        <v>Roche Products Pty Ltd</v>
      </c>
      <c r="G142" s="99" t="s">
        <v>289</v>
      </c>
      <c r="H142" s="99" t="str">
        <f t="shared" si="2"/>
        <v>Amino acid formula with fat, carbohydrate, vitamins, minerals and trace elements without phenylalanine and tyrosine, and supplemented with docosahexanoic acid, Oral liquid 125 mL, 36 (TYR Anamix junior LQ), Oral, TYR Anamix junior LQ, Nutricia Australia Pty Limited</v>
      </c>
      <c r="S142" t="str">
        <v>Ciprofloxacin, Tablet 750 mg (as hydrochloride), Oral, C-Flox 750, Alphapharm Pty Ltd</v>
      </c>
      <c r="Y142" t="str">
        <v>Cyproterone, Tablet containing cyproterone acetate 50 mg, Oral, GenRx Cyproterone Acetate, Apotex Pty Ltd</v>
      </c>
      <c r="AA142" t="str">
        <v>Indapamide, Tablet containing indapamide hemihydrate 1.5 mg (sustained release), Oral, Tenaxil SR, Arrow Pharma Pty Ltd</v>
      </c>
      <c r="AC142" t="str">
        <v>Ondansetron, Tablet 4 mg (as hydrochloride dihydrate), Oral, Zofran, Aspen Pharmacare Australia Pty Limited</v>
      </c>
      <c r="CD142" t="str">
        <v>Olanzapine, Tablet 5 mg (orally disintegrating), Oral, Olanzapine ODT generichealth 5, Generic Health Pty Ltd</v>
      </c>
      <c r="DW142" t="str">
        <v>Onasemnogene abeparvovec, Pack containing 2 vials solution for I.V. infusion 20 trillion vector genomes per mL, 8.3 mL, Injection, Zolgensma, Novartis Pharmaceuticals Australia Pty Limited</v>
      </c>
      <c r="EJ142" t="str">
        <v>Rifabutin, Capsule 150 mg, Oral, Mycobutin, Pfizer Australia Pty Ltd</v>
      </c>
      <c r="EU142" t="str">
        <v>Enalapril, Tablet containing enalapril maleate 10 mg, Oral, Enalapril Sandoz, Sandoz Pty Ltd</v>
      </c>
      <c r="GG142" t="str">
        <v>Moxonidine, Tablet 200 micrograms, Oral, MOXONIDINE-WGR, WAGNER PHARMACEUTICALS PTY LTD</v>
      </c>
    </row>
    <row r="143" spans="1:189" ht="145" x14ac:dyDescent="0.35">
      <c r="A143" s="99" t="s">
        <v>546</v>
      </c>
      <c r="B143" s="99" t="s">
        <v>547</v>
      </c>
      <c r="C143" s="99" t="s">
        <v>148</v>
      </c>
      <c r="D143" s="99" t="s">
        <v>548</v>
      </c>
      <c r="E143" s="99" t="s">
        <v>268</v>
      </c>
      <c r="F143" s="99" t="str">
        <v>Sandoz Pty Ltd</v>
      </c>
      <c r="G143" s="99" t="s">
        <v>290</v>
      </c>
      <c r="H143" s="99" t="str">
        <f t="shared" si="2"/>
        <v>Amino acid formula with fat, carbohydrate, vitamins, minerals, and trace elements, without methionine and supplemented with docosahexanoic acid, Oral liquid 125 mL, 36 (HCU Anamix junior LQ), Oral, HCU Anamix junior LQ, Nutricia Australia Pty Limited</v>
      </c>
      <c r="S143" t="str">
        <v>Citalopram, Tablet 10 mg (as hydrobromide), Oral, Celapram, Alphapharm Pty Ltd</v>
      </c>
      <c r="Y143" t="str">
        <v>Desvenlafaxine, Tablet (modified release) 100 mg (as benzoate), Oral, APO-Desvenlafaxine MR, Apotex Pty Ltd</v>
      </c>
      <c r="AA143" t="str">
        <v>Indapamide, Tablet containing indapamide hemihydrate 2.5 mg, Oral, Insig, Arrow Pharma Pty Ltd</v>
      </c>
      <c r="AC143" t="str">
        <v>Ondansetron, Tablet 8 mg (as hydrochloride dihydrate), Oral, Zofran, Aspen Pharmacare Australia Pty Limited</v>
      </c>
      <c r="CD143" t="str">
        <v>Omeprazole, Tablet 20 mg, Oral, Omeprazole generichealth, Generic Health Pty Ltd</v>
      </c>
      <c r="DW143" t="str">
        <v>Onasemnogene abeparvovec, Pack containing 3 vials solution for I.V. infusion 20 trillion vector genomes per mL, 8.3 mL, Injection, Zolgensma, Novartis Pharmaceuticals Australia Pty Limited</v>
      </c>
      <c r="EJ143" t="str">
        <v>Rituximab, Solution for I.V. infusion 100 mg in 10 mL, Injection, Ruxience, Pfizer Australia Pty Ltd</v>
      </c>
      <c r="EU143" t="str">
        <v>Enalapril, Tablet containing enalapril maleate 20 mg, Oral, Enalapril Sandoz, Sandoz Pty Ltd</v>
      </c>
      <c r="GG143" t="str">
        <v>Moxonidine, Tablet 400 micrograms, Oral, MOXONIDINE-WGR, WAGNER PHARMACEUTICALS PTY LTD</v>
      </c>
    </row>
    <row r="144" spans="1:189" ht="101.5" x14ac:dyDescent="0.35">
      <c r="A144" s="99" t="s">
        <v>549</v>
      </c>
      <c r="B144" s="99" t="s">
        <v>550</v>
      </c>
      <c r="C144" s="99" t="s">
        <v>148</v>
      </c>
      <c r="D144" s="99" t="s">
        <v>551</v>
      </c>
      <c r="E144" s="99" t="s">
        <v>262</v>
      </c>
      <c r="F144" s="99" t="str">
        <v>sanofi-aventis Australia Pty Ltd</v>
      </c>
      <c r="G144" s="99" t="s">
        <v>291</v>
      </c>
      <c r="H144" s="99" t="str">
        <f t="shared" si="2"/>
        <v>Amino acid formula with fat, carbohydrate, vitamins, minerals, trace elements and medium chain triglycerides, Oral powder 400 g (Alfamino Junior), Oral, Alfamino Junior, Nestle Australia Ltd</v>
      </c>
      <c r="S144" t="str">
        <v>Citalopram, Tablet 20 mg (as hydrobromide), Oral, Celapram, Alphapharm Pty Ltd</v>
      </c>
      <c r="Y144" t="str">
        <v>Desvenlafaxine, Tablet (modified release) 50 mg (as benzoate), Oral, APO-Desvenlafaxine MR, Apotex Pty Ltd</v>
      </c>
      <c r="AA144" t="str">
        <v>Irbesartan with hydrochlorothiazide, Tablet 150 mg-12.5 mg, Oral, AVSARTAN HCT 150/12.5, Arrow Pharma Pty Ltd</v>
      </c>
      <c r="AC144" t="str">
        <v>Ondansetron, Wafer 4 mg, Oral, Zofran Zydis, Aspen Pharmacare Australia Pty Limited</v>
      </c>
      <c r="CD144" t="str">
        <v>Ondansetron, Tablet (orally disintegrating) 4 mg, Oral, Ondansetron ODT Lupin, Generic Health Pty Ltd</v>
      </c>
      <c r="DW144" t="str">
        <v>Onasemnogene abeparvovec, Pack containing 4 vials solution for I.V. infusion 20 trillion vector genomes per mL, 8.3 mL, Injection, Zolgensma, Novartis Pharmaceuticals Australia Pty Limited</v>
      </c>
      <c r="EJ144" t="str">
        <v>Rituximab, Solution for I.V. infusion 500 mg in 50 mL, Injection, Ruxience, Pfizer Australia Pty Ltd</v>
      </c>
      <c r="EU144" t="str">
        <v>Enalapril, Tablet containing enalapril maleate 5 mg, Oral, Enalapril Sandoz, Sandoz Pty Ltd</v>
      </c>
      <c r="GG144" t="str">
        <v>Olanzapine, Tablet 10 mg (orally disintegrating), Oral, OLANZAPINE ODT-WGR, WAGNER PHARMACEUTICALS PTY LTD</v>
      </c>
    </row>
    <row r="145" spans="1:189" ht="101.5" x14ac:dyDescent="0.35">
      <c r="A145" s="99" t="s">
        <v>549</v>
      </c>
      <c r="B145" s="99" t="s">
        <v>552</v>
      </c>
      <c r="C145" s="99" t="s">
        <v>148</v>
      </c>
      <c r="D145" s="99" t="s">
        <v>553</v>
      </c>
      <c r="E145" s="99" t="s">
        <v>268</v>
      </c>
      <c r="F145" s="99" t="str">
        <v>Sanofi-aventis Healthcare Pty Ltd</v>
      </c>
      <c r="G145" s="99" t="s">
        <v>292</v>
      </c>
      <c r="H145" s="99" t="str">
        <f t="shared" si="2"/>
        <v>Amino acid formula with fat, carbohydrate, vitamins, minerals, trace elements and medium chain triglycerides, Oral powder 400 g (Neocate Junior), Oral, Neocate Junior, Nutricia Australia Pty Limited</v>
      </c>
      <c r="S145" t="str">
        <v>Citalopram, Tablet 40 mg (as hydrobromide), Oral, Celapram, Alphapharm Pty Ltd</v>
      </c>
      <c r="Y145" t="str">
        <v>Diazepam, Tablet 2 mg, Oral, APO-Diazepam, Apotex Pty Ltd</v>
      </c>
      <c r="AA145" t="str">
        <v>Irbesartan with hydrochlorothiazide, Tablet 300 mg-12.5 mg, Oral, AVSARTAN HCT 300/12.5, Arrow Pharma Pty Ltd</v>
      </c>
      <c r="AC145" t="str">
        <v>Ondansetron, Wafer 8 mg, Oral, Zofran Zydis, Aspen Pharmacare Australia Pty Limited</v>
      </c>
      <c r="CD145" t="str">
        <v>Ondansetron, Tablet (orally disintegrating) 8 mg, Oral, Ondansetron ODT Lupin, Generic Health Pty Ltd</v>
      </c>
      <c r="DW145" t="str">
        <v>Onasemnogene abeparvovec, Pack containing 5 vials solution for I.V. infusion 20 trillion vector genomes per mL, 8.3 mL, Injection, Zolgensma, Novartis Pharmaceuticals Australia Pty Limited</v>
      </c>
      <c r="EJ145" t="str">
        <v>Sirolimus, Oral solution 1 mg per mL, 60 mL, Oral, Rapamune, Pfizer Australia Pty Ltd</v>
      </c>
      <c r="EU145" t="str">
        <v>Entacapone, Tablet 200 mg, Oral, Comtan, Sandoz Pty Ltd</v>
      </c>
      <c r="GG145" t="str">
        <v>Olanzapine, Tablet 15 mg (orally disintegrating), Oral, OLANZAPINE ODT-WGR, WAGNER PHARMACEUTICALS PTY LTD</v>
      </c>
    </row>
    <row r="146" spans="1:189" ht="101.5" x14ac:dyDescent="0.35">
      <c r="A146" s="99" t="s">
        <v>549</v>
      </c>
      <c r="B146" s="99" t="s">
        <v>554</v>
      </c>
      <c r="C146" s="99" t="s">
        <v>148</v>
      </c>
      <c r="D146" s="99" t="s">
        <v>555</v>
      </c>
      <c r="E146" s="99" t="s">
        <v>205</v>
      </c>
      <c r="F146" s="99" t="str">
        <v>SciGen (Australia) Pty Limited</v>
      </c>
      <c r="G146" s="99" t="s">
        <v>293</v>
      </c>
      <c r="H146" s="99" t="str">
        <f t="shared" si="2"/>
        <v>Amino acid formula with fat, carbohydrate, vitamins, minerals, trace elements and medium chain triglycerides, Oral powder 800 g (Essential Care Jr), Oral, Essential Care Jr, Cortex Health Pty Ltd</v>
      </c>
      <c r="S146" t="str">
        <v>Cladribine, Injection 10 mg in 5 mL, Injection, Litak, Alphapharm Pty Ltd</v>
      </c>
      <c r="Y146" t="str">
        <v>Diazepam, Tablet 2 mg, Oral, APX-Diazepam, Apotex Pty Ltd</v>
      </c>
      <c r="AA146" t="str">
        <v>Irbesartan with hydrochlorothiazide, Tablet 300 mg-25 mg, Oral, AVSARTAN HCT 300/25, Arrow Pharma Pty Ltd</v>
      </c>
      <c r="AC146" t="str">
        <v>Oxazepam, Tablet 15 mg, Oral, Serepax, Aspen Pharmacare Australia Pty Limited</v>
      </c>
      <c r="CD146" t="str">
        <v>Oxymetazoline hydrochloride, Nasal spray 500 micrograms per mL (0.05%), 20 mL, Nasal, Pharmacy Action Nasal Decongestant, Generic Health Pty Ltd</v>
      </c>
      <c r="DW146" t="str">
        <v>Onasemnogene abeparvovec, Pack containing 6 vials solution for I.V. infusion 20 trillion vector genomes per mL, 8.3 mL, Injection, Zolgensma, Novartis Pharmaceuticals Australia Pty Limited</v>
      </c>
      <c r="EJ146" t="str">
        <v>Sirolimus, Tablet 0.5 mg, Oral, Rapamune, Pfizer Australia Pty Ltd</v>
      </c>
      <c r="EU146" t="str">
        <v>Entecavir, Tablet 0.5 mg (as monohydrate), Oral, Entecavir Sandoz, Sandoz Pty Ltd</v>
      </c>
      <c r="GG146" t="str">
        <v>Olanzapine, Tablet 20 mg (orally disintegrating), Oral, OLANZAPINE ODT-WGR, WAGNER PHARMACEUTICALS PTY LTD</v>
      </c>
    </row>
    <row r="147" spans="1:189" ht="101.5" x14ac:dyDescent="0.35">
      <c r="A147" s="99" t="s">
        <v>556</v>
      </c>
      <c r="B147" s="99" t="s">
        <v>557</v>
      </c>
      <c r="C147" s="99" t="s">
        <v>148</v>
      </c>
      <c r="D147" s="99" t="s">
        <v>558</v>
      </c>
      <c r="E147" s="99" t="s">
        <v>268</v>
      </c>
      <c r="F147" s="99" t="str">
        <v>Seekwell Pty Ltd</v>
      </c>
      <c r="G147" s="99" t="s">
        <v>294</v>
      </c>
      <c r="H147" s="99" t="str">
        <f t="shared" si="2"/>
        <v>Amino acid formula with vitamins and minerals without lysine and low in tryptophan, Oral powder 400 g (GA1 Anamix infant), Oral, GA1 Anamix infant, Nutricia Australia Pty Limited</v>
      </c>
      <c r="S147" t="str">
        <v>Clarithromycin, Tablet 250 mg, Oral, Kalixocin, Alphapharm Pty Ltd</v>
      </c>
      <c r="Y147" t="str">
        <v>Diazepam, Tablet 5 mg, Oral, APO-Diazepam, Apotex Pty Ltd</v>
      </c>
      <c r="AA147" t="str">
        <v>Irbesartan, Tablet 150 mg, Oral, AVSARTAN, Arrow Pharma Pty Ltd</v>
      </c>
      <c r="AC147" t="str">
        <v>Oxazepam, Tablet 30 mg, Oral, Serepax, Aspen Pharmacare Australia Pty Limited</v>
      </c>
      <c r="CD147" t="str">
        <v>Pantoprazole, Tablet (enteric coated) 20 mg (as sodium sesquihydrate), Oral, Pantoprazole generichealth, Generic Health Pty Ltd</v>
      </c>
      <c r="DW147" t="str">
        <v>Onasemnogene abeparvovec, Pack containing 7 vials solution for I.V. infusion 20 trillion vector genomes per mL, 8.3 mL, Injection, Zolgensma, Novartis Pharmaceuticals Australia Pty Limited</v>
      </c>
      <c r="EJ147" t="str">
        <v>Sirolimus, Tablet 1 mg, Oral, Rapamune, Pfizer Australia Pty Ltd</v>
      </c>
      <c r="EU147" t="str">
        <v>Entecavir, Tablet 1 mg (as monohydrate), Oral, Entecavir Sandoz, Sandoz Pty Ltd</v>
      </c>
      <c r="GG147" t="str">
        <v>Olanzapine, Tablet 5 mg (orally disintegrating), Oral, OLANZAPINE ODT-WGR, WAGNER PHARMACEUTICALS PTY LTD</v>
      </c>
    </row>
    <row r="148" spans="1:189" ht="101.5" x14ac:dyDescent="0.35">
      <c r="A148" s="99" t="s">
        <v>556</v>
      </c>
      <c r="B148" s="99" t="s">
        <v>559</v>
      </c>
      <c r="C148" s="99" t="s">
        <v>148</v>
      </c>
      <c r="D148" s="99" t="s">
        <v>560</v>
      </c>
      <c r="E148" s="99" t="s">
        <v>268</v>
      </c>
      <c r="F148" s="99" t="str">
        <v>Seqirus (Australia) Pty Ltd</v>
      </c>
      <c r="G148" s="99" t="s">
        <v>295</v>
      </c>
      <c r="H148" s="99" t="str">
        <f t="shared" si="2"/>
        <v>Amino acid formula with vitamins and minerals without lysine and low in tryptophan, Oral powder 500 g (XLYS, LOW TRY Maxamum), Oral, XLYS, LOW TRY Maxamum, Nutricia Australia Pty Limited</v>
      </c>
      <c r="S148" t="str">
        <v>Clindamycin, Capsule 150 mg (as hydrochloride), Oral, Clindamyk, Alphapharm Pty Ltd</v>
      </c>
      <c r="Y148" t="str">
        <v>Diazepam, Tablet 5 mg, Oral, APX-Diazepam, Apotex Pty Ltd</v>
      </c>
      <c r="AA148" t="str">
        <v>Irbesartan, Tablet 300 mg, Oral, AVSARTAN, Arrow Pharma Pty Ltd</v>
      </c>
      <c r="AC148" t="str">
        <v>Oxymetazoline hydrochloride, Nasal spray 500 micrograms per mL (0.05%), 18 mL, Nasal, Logicin Rapid Relief, Aspen Pharmacare Australia Pty Limited</v>
      </c>
      <c r="CD148" t="str">
        <v>Pantoprazole, Tablet (enteric coated) 40 mg (as sodium sesquihydrate), Oral, Pantoprazole generichealth, Generic Health Pty Ltd</v>
      </c>
      <c r="DW148" t="str">
        <v>Onasemnogene abeparvovec, Pack containing 8 vials solution for I.V. infusion 20 trillion vector genomes per mL, 8.3 mL, Injection, Zolgensma, Novartis Pharmaceuticals Australia Pty Limited</v>
      </c>
      <c r="EJ148" t="str">
        <v>Sirolimus, Tablet 2 mg, Oral, Rapamune, Pfizer Australia Pty Ltd</v>
      </c>
      <c r="EU148" t="str">
        <v>Epoetin lambda, Injection 1,000 units in 0.5 mL pre-filled syringe, Injection, Novicrit, Sandoz Pty Ltd</v>
      </c>
      <c r="GG148" t="str">
        <v>Olmesartan with amlodipine, Tablet containing olmesartan medoxomil 20 mg with amlodipine 5 mg (as besilate), Oral, OLMESARTAN AMLODIPINE-WGR 20/5, WAGNER PHARMACEUTICALS PTY LTD</v>
      </c>
    </row>
    <row r="149" spans="1:189" ht="116" x14ac:dyDescent="0.35">
      <c r="A149" s="99" t="s">
        <v>556</v>
      </c>
      <c r="B149" s="99" t="s">
        <v>561</v>
      </c>
      <c r="C149" s="99" t="s">
        <v>148</v>
      </c>
      <c r="D149" s="99" t="s">
        <v>562</v>
      </c>
      <c r="E149" s="99" t="s">
        <v>268</v>
      </c>
      <c r="F149" s="99" t="str">
        <v>Servier Laboratories (Aust.) Pty. Ltd.</v>
      </c>
      <c r="G149" s="99" t="s">
        <v>296</v>
      </c>
      <c r="H149" s="99" t="str">
        <f t="shared" si="2"/>
        <v>Amino acid formula with vitamins and minerals without lysine and low in tryptophan, Sachets containing oral powder 18 g, 30 (GA1 Anamix Junior), Oral, GA1 Anamix Junior, Nutricia Australia Pty Limited</v>
      </c>
      <c r="S149" t="str">
        <v>Clomipramine, Tablet containing clomipramine hydrochloride 25 mg, Oral, Placil, Alphapharm Pty Ltd</v>
      </c>
      <c r="Y149" t="str">
        <v>Diclofenac, Tablet (enteric coated) containing diclofenac sodium 25 mg, Oral, APO-Diclofenac, Apotex Pty Ltd</v>
      </c>
      <c r="AA149" t="str">
        <v>Irbesartan, Tablet 75 mg, Oral, AVSARTAN, Arrow Pharma Pty Ltd</v>
      </c>
      <c r="AC149" t="str">
        <v>Paroxetine, Tablet 20 mg (as hydrochloride), Oral, Aropax, Aspen Pharmacare Australia Pty Limited</v>
      </c>
      <c r="CD149" t="str">
        <v>Paracetamol, Tablet 665 mg (modified release), Oral, Pharmacy Action OSTEO Relief 665, Generic Health Pty Ltd</v>
      </c>
      <c r="DW149" t="str">
        <v>Onasemnogene abeparvovec, Pack containing 9 vials solution for I.V. infusion 20 trillion vector genomes per mL, 8.3 mL, Injection, Zolgensma, Novartis Pharmaceuticals Australia Pty Limited</v>
      </c>
      <c r="EJ149" t="str">
        <v>Somatrogon, Injection 24 mg in 1.2 mL single use pre-filled pen, Injection, Ngenla, Pfizer Australia Pty Ltd</v>
      </c>
      <c r="EU149" t="str">
        <v>Epoetin lambda, Injection 10,000 units in 1 mL pre-filled syringe, Injection, Novicrit, Sandoz Pty Ltd</v>
      </c>
      <c r="GG149" t="str">
        <v>Olmesartan with amlodipine, Tablet containing olmesartan medoxomil 40 mg with amlodipine 10 mg (as besilate), Oral, OLMESARTAN AMLODIPINE-WGR 40/10, WAGNER PHARMACEUTICALS PTY LTD</v>
      </c>
    </row>
    <row r="150" spans="1:189" ht="101.5" x14ac:dyDescent="0.35">
      <c r="A150" s="99" t="s">
        <v>556</v>
      </c>
      <c r="B150" s="99" t="s">
        <v>563</v>
      </c>
      <c r="C150" s="99" t="s">
        <v>148</v>
      </c>
      <c r="D150" s="99" t="s">
        <v>564</v>
      </c>
      <c r="E150" s="99" t="s">
        <v>324</v>
      </c>
      <c r="F150" s="99" t="str">
        <v>Sigma Company Limited</v>
      </c>
      <c r="G150" s="99" t="s">
        <v>297</v>
      </c>
      <c r="H150" s="99" t="str">
        <f t="shared" si="2"/>
        <v>Amino acid formula with vitamins and minerals without lysine and low in tryptophan, Sachets containing oral powder 24 g, 30 (GA gel), Oral, GA gel, Vitaflo Australia Pty Limited</v>
      </c>
      <c r="S150" t="str">
        <v>Clonazepam, Tablet 2 mg, Oral, Paxam 2, Alphapharm Pty Ltd</v>
      </c>
      <c r="Y150" t="str">
        <v>Diclofenac, Tablet (enteric coated) containing diclofenac sodium 50 mg, Oral, APO-Diclofenac, Apotex Pty Ltd</v>
      </c>
      <c r="AA150" t="str">
        <v>Isoniazid, Tablet 100 mg, Oral, Arrow Pharma Pty Ltd, Arrow Pharma Pty Ltd</v>
      </c>
      <c r="AC150" t="str">
        <v>Perhexiline, Tablet containing perhexiline maleate 100 mg, Oral, Pexsig, Aspen Pharmacare Australia Pty Limited</v>
      </c>
      <c r="CD150" t="str">
        <v>Paracetamol, Tablet 665 mg (modified release), Oral, Pharmacy Action Paracetamol Osteo 665, Generic Health Pty Ltd</v>
      </c>
      <c r="DW150" t="str">
        <v>Oxcarbazepine, Oral suspension 60 mg per mL, 250 mL, Oral, Trileptal, Novartis Pharmaceuticals Australia Pty Limited</v>
      </c>
      <c r="EJ150" t="str">
        <v>Somatrogon, Injection 60 mg in 1.2 mL single use pre-filled pen, Injection, Ngenla, Pfizer Australia Pty Ltd</v>
      </c>
      <c r="EU150" t="str">
        <v>Epoetin lambda, Injection 2,000 units in 1 mL pre-filled syringe, Injection, Novicrit, Sandoz Pty Ltd</v>
      </c>
      <c r="GG150" t="str">
        <v>Olmesartan with amlodipine, Tablet containing olmesartan medoxomil 40 mg with amlodipine 5 mg (as besilate), Oral, OLMESARTAN AMLODIPINE-WGR 40/5, WAGNER PHARMACEUTICALS PTY LTD</v>
      </c>
    </row>
    <row r="151" spans="1:189" ht="101.5" x14ac:dyDescent="0.35">
      <c r="A151" s="99" t="s">
        <v>556</v>
      </c>
      <c r="B151" s="99" t="s">
        <v>565</v>
      </c>
      <c r="C151" s="99" t="s">
        <v>148</v>
      </c>
      <c r="D151" s="99" t="s">
        <v>566</v>
      </c>
      <c r="E151" s="99" t="s">
        <v>324</v>
      </c>
      <c r="F151" s="99" t="str">
        <v>Smith &amp; Nephew Pty Limited</v>
      </c>
      <c r="G151" s="99" t="s">
        <v>298</v>
      </c>
      <c r="H151" s="99" t="str">
        <f t="shared" si="2"/>
        <v>Amino acid formula with vitamins and minerals without lysine and low in tryptophan, Sachets containing oral powder 25 g, 30 (GA express 15), Oral, GA express 15, Vitaflo Australia Pty Limited</v>
      </c>
      <c r="S151" t="str">
        <v>Clonazepam, Tablet 500 micrograms, Oral, Paxam 0.5, Alphapharm Pty Ltd</v>
      </c>
      <c r="Y151" t="str">
        <v>Domperidone, Tablet 10 mg, Oral, APO-DOMPERIDONE, Apotex Pty Ltd</v>
      </c>
      <c r="AA151" t="str">
        <v>Isosorbide dinitrate, Tablet 5 mg (sublingual), Oral, Isordil Sublingual, Arrow Pharma Pty Ltd</v>
      </c>
      <c r="AC151" t="str">
        <v>Phenobarbital, Injection 200 mg (as sodium) in 1 mL, Injection, Phenobarbitone Injection  (Aspen Pharmacare Australia Pty Ltd), Aspen Pharmacare Australia Pty Limited</v>
      </c>
      <c r="CD151" t="str">
        <v>Paroxetine, Tablet 20 mg (as hydrochloride), Oral, Paroxetine GH, Generic Health Pty Ltd</v>
      </c>
      <c r="DW151" t="str">
        <v>Oxcarbazepine, Tablet 150 mg, Oral, Trileptal, Novartis Pharmaceuticals Australia Pty Limited</v>
      </c>
      <c r="EJ151" t="str">
        <v>Somatropin, Injection 0.4 mg (1.2 i.u.) with diluent in single use syringe (without preservative), Injection, Genotropin MiniQuick, Pfizer Australia Pty Ltd</v>
      </c>
      <c r="EU151" t="str">
        <v>Epoetin lambda, Injection 3,000 units in 0.3 mL pre-filled syringe, Injection, Novicrit, Sandoz Pty Ltd</v>
      </c>
      <c r="GG151" t="str">
        <v>Olmesartan with hydrochlorothiazide, Tablet containing olmesartan medoxomil 20 mg with hydrochlorothiazide 12.5 mg, Oral, OLMESARTAN HCTZ-WGR 20/12.5, WAGNER PHARMACEUTICALS PTY LTD</v>
      </c>
    </row>
    <row r="152" spans="1:189" ht="87" x14ac:dyDescent="0.35">
      <c r="A152" s="99" t="s">
        <v>567</v>
      </c>
      <c r="B152" s="99" t="s">
        <v>568</v>
      </c>
      <c r="C152" s="99" t="s">
        <v>148</v>
      </c>
      <c r="D152" s="99" t="s">
        <v>569</v>
      </c>
      <c r="E152" s="99" t="s">
        <v>268</v>
      </c>
      <c r="F152" s="99" t="str">
        <v>Southern Cross Pharma Pty Ltd</v>
      </c>
      <c r="G152" s="99" t="s">
        <v>299</v>
      </c>
      <c r="H152" s="99" t="str">
        <f t="shared" si="2"/>
        <v>Amino acid formula with vitamins and minerals without methionine, Oral liquid 125 mL, 30 (HCU Lophlex LQ 20), Oral, HCU Lophlex LQ 20, Nutricia Australia Pty Limited</v>
      </c>
      <c r="S152" t="str">
        <v>Clopidogrel with aspirin, Tablet 75 mg (as hydrogen sulfate)-100 mg, Oral, Piax Plus Aspirin, Alphapharm Pty Ltd</v>
      </c>
      <c r="Y152" t="str">
        <v>Donepezil, Tablet containing donepezil hydrochloride 10 mg, Oral, APO-Donepezil, Apotex Pty Ltd</v>
      </c>
      <c r="AA152" t="str">
        <v>Isosorbide mononitrate, Tablet 60 mg (sustained release), Oral, ISOBIDE MR, Arrow Pharma Pty Ltd</v>
      </c>
      <c r="AC152" t="str">
        <v>Potassium chloride with potassium bicarbonate, Tablet, effervescent, 14 mmol potassium and 8 mmol chloride, Oral, Chlorvescent, Aspen Pharmacare Australia Pty Limited</v>
      </c>
      <c r="CD152" t="str">
        <v>Perindopril, Tablet containing perindopril erbumine 4 mg, Oral, Perindopril generichealth, Generic Health Pty Ltd</v>
      </c>
      <c r="DW152" t="str">
        <v>Oxcarbazepine, Tablet 300 mg, Oral, Trileptal, Novartis Pharmaceuticals Australia Pty Limited</v>
      </c>
      <c r="EJ152" t="str">
        <v>Somatropin, Injection 0.6 mg (1.8 i.u.) with diluent in single use syringe (without preservative), Injection, Genotropin MiniQuick, Pfizer Australia Pty Ltd</v>
      </c>
      <c r="EU152" t="str">
        <v>Epoetin lambda, Injection 4,000 units in 0.4 mL pre-filled syringe, Injection, Novicrit, Sandoz Pty Ltd</v>
      </c>
      <c r="GG152" t="str">
        <v>Olmesartan with hydrochlorothiazide, Tablet containing olmesartan medoxomil 40 mg with hydrochlorothiazide 12.5 mg, Oral, OLMESARTAN HCTZ-WGR 40/12.5, WAGNER PHARMACEUTICALS PTY LTD</v>
      </c>
    </row>
    <row r="153" spans="1:189" ht="87" x14ac:dyDescent="0.35">
      <c r="A153" s="99" t="s">
        <v>567</v>
      </c>
      <c r="B153" s="99" t="s">
        <v>570</v>
      </c>
      <c r="C153" s="99" t="s">
        <v>148</v>
      </c>
      <c r="D153" s="99" t="s">
        <v>571</v>
      </c>
      <c r="E153" s="99" t="s">
        <v>324</v>
      </c>
      <c r="F153" s="99" t="str">
        <v>Southern XP Pty Ltd</v>
      </c>
      <c r="G153" s="99" t="s">
        <v>300</v>
      </c>
      <c r="H153" s="99" t="str">
        <f t="shared" si="2"/>
        <v>Amino acid formula with vitamins and minerals without methionine, Oral liquid 130 mL, 30 (HCU cooler 15), Oral, HCU cooler 15, Vitaflo Australia Pty Limited</v>
      </c>
      <c r="S153" t="str">
        <v>Clopidogrel, Tablet 75 mg (as hydrogen sulfate), Oral, Piax, Alphapharm Pty Ltd</v>
      </c>
      <c r="Y153" t="str">
        <v>Donepezil, Tablet containing donepezil hydrochloride 5 mg, Oral, APO-Donepezil, Apotex Pty Ltd</v>
      </c>
      <c r="AA153" t="str">
        <v>Isotretinoin, Capsule 10 mg, Oral, Oratane, Arrow Pharma Pty Ltd</v>
      </c>
      <c r="AC153" t="str">
        <v>Potassium chloride, Tablet 600 mg (sustained release), Oral, Span-K, Aspen Pharmacare Australia Pty Limited</v>
      </c>
      <c r="CD153" t="str">
        <v>Perindopril, Tablet containing perindopril erbumine 8 mg, Oral, Perindopril generichealth, Generic Health Pty Ltd</v>
      </c>
      <c r="DW153" t="str">
        <v>Oxcarbazepine, Tablet 600 mg, Oral, Trileptal, Novartis Pharmaceuticals Australia Pty Limited</v>
      </c>
      <c r="EJ153" t="str">
        <v>Somatropin, Injection 0.8 mg (2.4 i.u.) with diluent in single use syringe (without preservative), Injection, Genotropin MiniQuick, Pfizer Australia Pty Ltd</v>
      </c>
      <c r="EU153" t="str">
        <v>Epoetin lambda, Injection 5,000 units in 0.5 mL pre-filled syringe, Injection, Novicrit, Sandoz Pty Ltd</v>
      </c>
      <c r="GG153" t="str">
        <v>Olmesartan with hydrochlorothiazide, Tablet containing olmesartan medoxomil 40 mg with hydrochlorothiazide 25 mg, Oral, OLMESARTAN HCTZ-WGR 40/25, WAGNER PHARMACEUTICALS PTY LTD</v>
      </c>
    </row>
    <row r="154" spans="1:189" ht="87" x14ac:dyDescent="0.35">
      <c r="A154" s="99" t="s">
        <v>567</v>
      </c>
      <c r="B154" s="99" t="s">
        <v>572</v>
      </c>
      <c r="C154" s="99" t="s">
        <v>148</v>
      </c>
      <c r="D154" s="99" t="s">
        <v>573</v>
      </c>
      <c r="E154" s="99" t="s">
        <v>324</v>
      </c>
      <c r="F154" s="99" t="str">
        <v>Specialised Therapeutics Australia Pty Ltd</v>
      </c>
      <c r="G154" s="99" t="s">
        <v>301</v>
      </c>
      <c r="H154" s="99" t="str">
        <f t="shared" si="2"/>
        <v>Amino acid formula with vitamins and minerals without methionine, Oral liquid 174 mL, 30 (HCU cooler 20), Oral, HCU cooler 20, Vitaflo Australia Pty Limited</v>
      </c>
      <c r="S154" t="str">
        <v>Clotrimazole, Cream 10 mg per g, 20 g, Application, Clonea, Alphapharm Pty Ltd</v>
      </c>
      <c r="Y154" t="str">
        <v>Doxycycline, Tablet 100 mg (as hyclate), Oral, APX-Doxycycline, Apotex Pty Ltd</v>
      </c>
      <c r="AA154" t="str">
        <v>Isotretinoin, Capsule 10 mg, Oral, Rocta 10, Arrow Pharma Pty Ltd</v>
      </c>
      <c r="AC154" t="str">
        <v>Prednisolone, Enema, retention, 20 mg (as sodium phosphate) in 100 mL, Rectal, Predsol, Aspen Pharmacare Australia Pty Limited</v>
      </c>
      <c r="CD154" t="str">
        <v>Pregabalin, Capsule 150 mg, Oral, Pregabalin GH, Generic Health Pty Ltd</v>
      </c>
      <c r="DW154" t="str">
        <v>Pazopanib, Tablet 200 mg (as hydrochloride), Oral, Votrient, Novartis Pharmaceuticals Australia Pty Limited</v>
      </c>
      <c r="EJ154" t="str">
        <v>Somatropin, Injection 1 mg (3 i.u.) with diluent in single use syringe (without preservative), Injection, Genotropin MiniQuick, Pfizer Australia Pty Ltd</v>
      </c>
      <c r="EU154" t="str">
        <v>Epoetin lambda, Injection 6,000 units in 0.6 mL pre-filled syringe, Injection, Novicrit, Sandoz Pty Ltd</v>
      </c>
      <c r="GG154" t="str">
        <v>Olmesartan, Tablet containing olmesartan medoxomil 20 mg, Oral, OLMESARTAN-WGR, WAGNER PHARMACEUTICALS PTY LTD</v>
      </c>
    </row>
    <row r="155" spans="1:189" ht="87" x14ac:dyDescent="0.35">
      <c r="A155" s="99" t="s">
        <v>567</v>
      </c>
      <c r="B155" s="99" t="s">
        <v>574</v>
      </c>
      <c r="C155" s="99" t="s">
        <v>148</v>
      </c>
      <c r="D155" s="99" t="s">
        <v>575</v>
      </c>
      <c r="E155" s="99" t="s">
        <v>324</v>
      </c>
      <c r="F155" s="99" t="str">
        <v>Specialised Therapeutics Pharma Pty Ltd</v>
      </c>
      <c r="G155" s="99" t="s">
        <v>7293</v>
      </c>
      <c r="H155" s="99" t="str">
        <f t="shared" si="2"/>
        <v>Amino acid formula with vitamins and minerals without methionine, Oral liquid 87 mL, 30 (HCU cooler 10), Oral, HCU cooler 10, Vitaflo Australia Pty Limited</v>
      </c>
      <c r="S155" t="str">
        <v>Clotrimazole, Vaginal cream 100 mg per 5 g (2%), 20 g, Application, Clonea 3 Day Cream, Alphapharm Pty Ltd</v>
      </c>
      <c r="Y155" t="str">
        <v>Doxycycline, Tablet 100 mg (as monohydrate), Oral, APO-Doxycycline, Apotex Pty Ltd</v>
      </c>
      <c r="AA155" t="str">
        <v>Isotretinoin, Capsule 20 mg, Oral, Oratane, Arrow Pharma Pty Ltd</v>
      </c>
      <c r="AC155" t="str">
        <v>Prednisolone, Oral solution 5 mg (as sodium phosphate) per mL, 30 mL, Oral, PredMix, Aspen Pharmacare Australia Pty Limited</v>
      </c>
      <c r="CD155" t="str">
        <v>Pregabalin, Capsule 150 mg, Oral, Pregabalin Lupin, Generic Health Pty Ltd</v>
      </c>
      <c r="DW155" t="str">
        <v>Pazopanib, Tablet 400 mg (as hydrochloride), Oral, Votrient, Novartis Pharmaceuticals Australia Pty Limited</v>
      </c>
      <c r="EJ155" t="str">
        <v>Somatropin, Injection 1.2 mg (3.6 i.u.) with diluent in single use syringe (without preservative), Injection, Genotropin MiniQuick, Pfizer Australia Pty Ltd</v>
      </c>
      <c r="EU155" t="str">
        <v>Epoetin lambda, Injection 8,000 units in 0.8 mL pre-filled syringe, Injection, Novicrit, Sandoz Pty Ltd</v>
      </c>
      <c r="GG155" t="str">
        <v>Olmesartan, Tablet containing olmesartan medoxomil 40 mg, Oral, OLMESARTAN-WGR, WAGNER PHARMACEUTICALS PTY LTD</v>
      </c>
    </row>
    <row r="156" spans="1:189" ht="87" x14ac:dyDescent="0.35">
      <c r="A156" s="99" t="s">
        <v>567</v>
      </c>
      <c r="B156" s="99" t="s">
        <v>576</v>
      </c>
      <c r="C156" s="99" t="s">
        <v>148</v>
      </c>
      <c r="D156" s="99" t="s">
        <v>577</v>
      </c>
      <c r="E156" s="99" t="s">
        <v>268</v>
      </c>
      <c r="F156" s="99" t="str">
        <v>Specialised Therapeutics Pm Pty Ltd</v>
      </c>
      <c r="G156" s="99" t="s">
        <v>302</v>
      </c>
      <c r="H156" s="99" t="str">
        <f t="shared" si="2"/>
        <v>Amino acid formula with vitamins and minerals without methionine, Oral powder 400 g (HCU Anamix infant), Oral, HCU Anamix infant, Nutricia Australia Pty Limited</v>
      </c>
      <c r="S156" t="str">
        <v>Clotrimazole, Vaginal cream 50 mg per 5 g (1%), 35 g, Application, Clonea 6 Day Cream, Alphapharm Pty Ltd</v>
      </c>
      <c r="Y156" t="str">
        <v>Doxycycline, Tablet 50 mg (as hyclate), Oral, APX-Doxycycline, Apotex Pty Ltd</v>
      </c>
      <c r="AA156" t="str">
        <v>Isotretinoin, Capsule 20 mg, Oral, Rocta 20, Arrow Pharma Pty Ltd</v>
      </c>
      <c r="AC156" t="str">
        <v>Prednisolone, Oral solution 5 mg (as sodium phosphate) per mL, 30 mL, Oral, Redipred, Aspen Pharmacare Australia Pty Limited</v>
      </c>
      <c r="CD156" t="str">
        <v>Pregabalin, Capsule 25 mg, Oral, Pregabalin Lupin, Generic Health Pty Ltd</v>
      </c>
      <c r="DW156" t="str">
        <v>Pilocarpine, Eye drops containing pilocarpine hydrochloride 10 mg per mL, 15 mL, Application to the Eye, Isopto Carpine, Novartis Pharmaceuticals Australia Pty Limited</v>
      </c>
      <c r="EJ156" t="str">
        <v>Somatropin, Injection 1.4 mg (4.2 i.u.) with diluent in single use syringe (without preservative), Injection, Genotropin MiniQuick, Pfizer Australia Pty Ltd</v>
      </c>
      <c r="EU156" t="str">
        <v>Erlotinib, Tablet 100 mg (as hydrochloride), Oral, Erlotinib Sandoz, Sandoz Pty Ltd</v>
      </c>
      <c r="GG156" t="str">
        <v>Ondansetron, Tablet (orally disintegrating) 4 mg, Oral, ONDANSETRON ODT-WGR, WAGNER PHARMACEUTICALS PTY LTD</v>
      </c>
    </row>
    <row r="157" spans="1:189" ht="87" x14ac:dyDescent="0.35">
      <c r="A157" s="99" t="s">
        <v>567</v>
      </c>
      <c r="B157" s="99" t="s">
        <v>578</v>
      </c>
      <c r="C157" s="99" t="s">
        <v>148</v>
      </c>
      <c r="D157" s="99" t="s">
        <v>579</v>
      </c>
      <c r="E157" s="99" t="s">
        <v>268</v>
      </c>
      <c r="F157" s="99" t="str">
        <v>SSL Australia Pty Ltd</v>
      </c>
      <c r="G157" s="99" t="s">
        <v>303</v>
      </c>
      <c r="H157" s="99" t="str">
        <f t="shared" si="2"/>
        <v>Amino acid formula with vitamins and minerals without methionine, Oral powder 500 g (XMET Maxamum), Oral, XMET Maxamum, Nutricia Australia Pty Limited</v>
      </c>
      <c r="S157" t="str">
        <v>Codeine with paracetamol, Tablet containing codeine phosphate hemihydrate 30 mg with paracetamol 500 mg, Oral, Codalgin Forte, Alphapharm Pty Ltd</v>
      </c>
      <c r="Y157" t="str">
        <v>Doxycycline, Tablet 50 mg (as monohydrate), Oral, APO-Doxycycline, Apotex Pty Ltd</v>
      </c>
      <c r="AA157" t="str">
        <v>Isotretinoin, Capsule 40 mg, Oral, Oratane, Arrow Pharma Pty Ltd</v>
      </c>
      <c r="AC157" t="str">
        <v>Prednisolone, Suppositories 5 mg (as sodium phosphate), 10, Rectal, Predsol, Aspen Pharmacare Australia Pty Limited</v>
      </c>
      <c r="CD157" t="str">
        <v>Pregabalin, Capsule 300 mg, Oral, Pregabalin GH, Generic Health Pty Ltd</v>
      </c>
      <c r="DW157" t="str">
        <v>Pilocarpine, Eye drops containing pilocarpine hydrochloride 20 mg per mL, 15 mL, Application to the Eye, Isopto Carpine, Novartis Pharmaceuticals Australia Pty Limited</v>
      </c>
      <c r="EJ157" t="str">
        <v>Somatropin, Injection 1.6 mg (4.8 i.u.) with diluent in single use syringe (without preservative), Injection, Genotropin MiniQuick, Pfizer Australia Pty Ltd</v>
      </c>
      <c r="EU157" t="str">
        <v>Erlotinib, Tablet 150 mg (as hydrochloride), Oral, Erlotinib Sandoz, Sandoz Pty Ltd</v>
      </c>
      <c r="GG157" t="str">
        <v>Ondansetron, Tablet (orally disintegrating) 8 mg, Oral, ONDANSETRON ODT-WGR, WAGNER PHARMACEUTICALS PTY LTD</v>
      </c>
    </row>
    <row r="158" spans="1:189" ht="87" x14ac:dyDescent="0.35">
      <c r="A158" s="99" t="s">
        <v>567</v>
      </c>
      <c r="B158" s="99" t="s">
        <v>580</v>
      </c>
      <c r="C158" s="99" t="s">
        <v>148</v>
      </c>
      <c r="D158" s="99" t="s">
        <v>581</v>
      </c>
      <c r="E158" s="99" t="s">
        <v>324</v>
      </c>
      <c r="F158" s="99" t="str">
        <v>STADA Pharmaceuticals Australia Pty Limited</v>
      </c>
      <c r="G158" s="99" t="s">
        <v>304</v>
      </c>
      <c r="H158" s="99" t="str">
        <f t="shared" si="2"/>
        <v>Amino acid formula with vitamins and minerals without methionine, Sachets containing oral powder 24 g, 30 (HCU gel), Oral, HCU gel, Vitaflo Australia Pty Limited</v>
      </c>
      <c r="S158" t="str">
        <v>Codeine with paracetamol, Tablet containing codeine phosphate hemihydrate 30 mg with paracetamol 500 mg, Oral, Codapane Forte 500/30, Alphapharm Pty Ltd</v>
      </c>
      <c r="Y158" t="str">
        <v>Duloxetine, Capsule 30 mg (as hydrochloride), Oral, APO-Duloxetine, Apotex Pty Ltd</v>
      </c>
      <c r="AA158" t="str">
        <v>Itraconazole, Capsule 100 mg, Oral, ITRANOX, Arrow Pharma Pty Ltd</v>
      </c>
      <c r="AC158" t="str">
        <v>Prednisolone, Tablet 1 mg, Oral, Panafcortelone, Aspen Pharmacare Australia Pty Limited</v>
      </c>
      <c r="CD158" t="str">
        <v>Pregabalin, Capsule 300 mg, Oral, Pregabalin Lupin, Generic Health Pty Ltd</v>
      </c>
      <c r="DW158" t="str">
        <v>Pilocarpine, Eye drops containing pilocarpine hydrochloride 40 mg per mL, 15 mL, Application to the Eye, Isopto Carpine, Novartis Pharmaceuticals Australia Pty Limited</v>
      </c>
      <c r="EJ158" t="str">
        <v>Somatropin, Injection 1.8 mg (5.4 i.u.) with diluent in single use syringe (without preservative), Injection, Genotropin MiniQuick, Pfizer Australia Pty Ltd</v>
      </c>
      <c r="EU158" t="str">
        <v>Erlotinib, Tablet 25 mg (as hydrochloride), Oral, Erlotinib Sandoz, Sandoz Pty Ltd</v>
      </c>
      <c r="GG158" t="str">
        <v>Ondansetron, Tablet 4 mg (as hydrochloride dihydrate), Oral, ONDANSETRON-WGR, WAGNER PHARMACEUTICALS PTY LTD</v>
      </c>
    </row>
    <row r="159" spans="1:189" ht="101.5" x14ac:dyDescent="0.35">
      <c r="A159" s="99" t="s">
        <v>567</v>
      </c>
      <c r="B159" s="99" t="s">
        <v>582</v>
      </c>
      <c r="C159" s="99" t="s">
        <v>148</v>
      </c>
      <c r="D159" s="99" t="s">
        <v>583</v>
      </c>
      <c r="E159" s="99" t="s">
        <v>324</v>
      </c>
      <c r="F159" s="99" t="str">
        <v>Stallergenes Australia Pty Ltd</v>
      </c>
      <c r="G159" s="99" t="s">
        <v>305</v>
      </c>
      <c r="H159" s="99" t="str">
        <f t="shared" si="2"/>
        <v>Amino acid formula with vitamins and minerals without methionine, Sachets containing oral powder 25 g, 30 (HCU express 15), Oral, HCU express 15, Vitaflo Australia Pty Limited</v>
      </c>
      <c r="S159" t="str">
        <v>Cyproterone, Tablet containing cyproterone acetate 100 mg, Oral, Cyprone 100, Alphapharm Pty Ltd</v>
      </c>
      <c r="Y159" t="str">
        <v>Duloxetine, Capsule 60 mg (as hydrochloride), Oral, APO-Duloxetine, Apotex Pty Ltd</v>
      </c>
      <c r="AA159" t="str">
        <v>Lamivudine, Tablet 100 mg, Oral, Zeffix, Arrow Pharma Pty Ltd</v>
      </c>
      <c r="AC159" t="str">
        <v>Prednisolone, Tablet 1 mg, Oral, Predsolone, Aspen Pharmacare Australia Pty Limited</v>
      </c>
      <c r="CD159" t="str">
        <v>Pregabalin, Capsule 75 mg, Oral, Pregabalin GH, Generic Health Pty Ltd</v>
      </c>
      <c r="DW159" t="str">
        <v>Ranibizumab, Solution for intravitreal injection 1.65 mg in 0.165 mL pre-filled syringe, Injection, Lucentis, Novartis Pharmaceuticals Australia Pty Limited</v>
      </c>
      <c r="EJ159" t="str">
        <v>Somatropin, Injection 2 mg (6 i.u.) with diluent in single use syringe (without preservative), Injection, Genotropin MiniQuick, Pfizer Australia Pty Ltd</v>
      </c>
      <c r="EU159" t="str">
        <v>Escitalopram, Tablet 10 mg (as oxalate), Oral, Blooms Escitalopram, Sandoz Pty Ltd</v>
      </c>
      <c r="GG159" t="str">
        <v>Ondansetron, Tablet 8 mg (as hydrochloride dihydrate), Oral, ONDANSETRON-WGR, WAGNER PHARMACEUTICALS PTY LTD</v>
      </c>
    </row>
    <row r="160" spans="1:189" ht="101.5" x14ac:dyDescent="0.35">
      <c r="A160" s="99" t="s">
        <v>567</v>
      </c>
      <c r="B160" s="99" t="s">
        <v>584</v>
      </c>
      <c r="C160" s="99" t="s">
        <v>148</v>
      </c>
      <c r="D160" s="99" t="s">
        <v>585</v>
      </c>
      <c r="E160" s="99" t="s">
        <v>268</v>
      </c>
      <c r="F160" s="99" t="str">
        <v>Strides Pharma Science Pty Ltd</v>
      </c>
      <c r="G160" s="99" t="s">
        <v>306</v>
      </c>
      <c r="H160" s="99" t="str">
        <f t="shared" si="2"/>
        <v>Amino acid formula with vitamins and minerals without methionine, Sachets containing oral powder 29 g, 30 (HCU Lophlex), Oral, HCU Lophlex, Nutricia Australia Pty Limited</v>
      </c>
      <c r="S160" t="str">
        <v>Cyproterone, Tablet containing cyproterone acetate 50 mg, Oral, Cyprone 50, Alphapharm Pty Ltd</v>
      </c>
      <c r="Y160" t="str">
        <v>Dutasteride, Capsule 500 micrograms, Oral, APO-Dutasteride, Apotex Pty Ltd</v>
      </c>
      <c r="AA160" t="str">
        <v>Lamotrigine, Tablet 100 mg, Oral, LAMITAN, Arrow Pharma Pty Ltd</v>
      </c>
      <c r="AC160" t="str">
        <v>Prednisolone, Tablet 25 mg, Oral, Panafcortelone, Aspen Pharmacare Australia Pty Limited</v>
      </c>
      <c r="CD160" t="str">
        <v>Pregabalin, Capsule 75 mg, Oral, Pregabalin Lupin, Generic Health Pty Ltd</v>
      </c>
      <c r="DW160" t="str">
        <v>Ranibizumab, Solution for intravitreal injection 2.3 mg in 0.23 mL, Injection, Lucentis, Novartis Pharmaceuticals Australia Pty Limited</v>
      </c>
      <c r="EJ160" t="str">
        <v>Somatropin, Powder for injection 12 mg (36 i.u.) with diluent in pre-filled pen (with preservative), Injection, Genotropin GoQuick, Pfizer Australia Pty Ltd</v>
      </c>
      <c r="EU160" t="str">
        <v>Escitalopram, Tablet 10 mg (as oxalate), Oral, Escitalopram Sandoz, Sandoz Pty Ltd</v>
      </c>
      <c r="GG160" t="str">
        <v>Oxazepam, Tablet 30 mg, Oral, OXAZEPAM-WGR, WAGNER PHARMACEUTICALS PTY LTD</v>
      </c>
    </row>
    <row r="161" spans="1:189" ht="101.5" x14ac:dyDescent="0.35">
      <c r="A161" s="99" t="s">
        <v>567</v>
      </c>
      <c r="B161" s="99" t="s">
        <v>586</v>
      </c>
      <c r="C161" s="99" t="s">
        <v>148</v>
      </c>
      <c r="D161" s="99" t="s">
        <v>587</v>
      </c>
      <c r="E161" s="99" t="s">
        <v>268</v>
      </c>
      <c r="F161" s="99" t="str">
        <v>Sun Pharma ANZ Pty Ltd</v>
      </c>
      <c r="G161" s="99" t="s">
        <v>307</v>
      </c>
      <c r="H161" s="99" t="str">
        <f t="shared" si="2"/>
        <v>Amino acid formula with vitamins and minerals without methionine, Sachets containing oral powder 36 g, 30 (HCU Anamix Junior), Oral, HCU Anamix Junior, Nutricia Australia Pty Limited</v>
      </c>
      <c r="S161" t="str">
        <v>Dasatinib, Tablet 100 mg, Oral, Dasatinib Viatris, Alphapharm Pty Ltd</v>
      </c>
      <c r="Y161" t="str">
        <v>Enalapril, Tablet containing enalapril maleate 10 mg, Oral, APO-Enalapril, Apotex Pty Ltd</v>
      </c>
      <c r="AA161" t="str">
        <v>Lamotrigine, Tablet 200 mg, Oral, LAMITAN, Arrow Pharma Pty Ltd</v>
      </c>
      <c r="AC161" t="str">
        <v>Prednisolone, Tablet 5 mg, Oral, Panafcortelone, Aspen Pharmacare Australia Pty Limited</v>
      </c>
      <c r="CD161" t="str">
        <v>Prochlorperazine, Tablet containing prochlorperazine maleate 5 mg, Oral, Prochlorperazine GH, Generic Health Pty Ltd</v>
      </c>
      <c r="DW161" t="str">
        <v>Ribociclib, Tablet 200 mg, Oral, Kisqali, Novartis Pharmaceuticals Australia Pty Limited</v>
      </c>
      <c r="EJ161" t="str">
        <v>Somatropin, Powder for injection 5 mg (15 i.u.) with diluent in pre-filled pen (with preservative), Injection, Genotropin GoQuick, Pfizer Australia Pty Ltd</v>
      </c>
      <c r="EU161" t="str">
        <v>Escitalopram, Tablet 20 mg (as oxalate), Oral, Blooms Escitalopram, Sandoz Pty Ltd</v>
      </c>
      <c r="GG161" t="str">
        <v>Pantoprazole, Tablet (enteric coated) 20 mg (as sodium sesquihydrate), Oral, PANTOPRAZOLE-WGR, WAGNER PHARMACEUTICALS PTY LTD</v>
      </c>
    </row>
    <row r="162" spans="1:189" ht="116" x14ac:dyDescent="0.35">
      <c r="A162" s="99" t="s">
        <v>588</v>
      </c>
      <c r="B162" s="99" t="s">
        <v>589</v>
      </c>
      <c r="C162" s="99" t="s">
        <v>148</v>
      </c>
      <c r="D162" s="99" t="s">
        <v>590</v>
      </c>
      <c r="E162" s="99" t="s">
        <v>268</v>
      </c>
      <c r="F162" s="99" t="str">
        <v>Swedish Orphan Biovitrum Pty Ltd</v>
      </c>
      <c r="G162" s="99" t="s">
        <v>308</v>
      </c>
      <c r="H162" s="99" t="str">
        <f t="shared" si="2"/>
        <v>Amino acid formula with vitamins and minerals without methionine, threonine and valine and low in isoleucine, Oral powder 400 g (MMA/PA Anamix infant), Oral, MMA/PA Anamix infant, Nutricia Australia Pty Limited</v>
      </c>
      <c r="S162" t="str">
        <v>Dasatinib, Tablet 100 mg, Oral, TE-DASATINIB, Alphapharm Pty Ltd</v>
      </c>
      <c r="Y162" t="str">
        <v>Enalapril, Tablet containing enalapril maleate 20 mg, Oral, APO-Enalapril, Apotex Pty Ltd</v>
      </c>
      <c r="AA162" t="str">
        <v>Lamotrigine, Tablet 25 mg, Oral, LAMITAN, Arrow Pharma Pty Ltd</v>
      </c>
      <c r="AC162" t="str">
        <v>Prednisone, Tablet 1 mg, Oral, Panafcort, Aspen Pharmacare Australia Pty Limited</v>
      </c>
      <c r="CD162" t="str">
        <v>Pseudoephedrine hydrochloride, Tablet 60 mg, Oral, Pharmacy Action Sinus &amp; Nasal Decongestant Relief, Generic Health Pty Ltd</v>
      </c>
      <c r="DW162" t="str">
        <v>Rivastigmine, Capsule 1.5 mg (as hydrogen tartrate), Oral, Exelon, Novartis Pharmaceuticals Australia Pty Limited</v>
      </c>
      <c r="EJ162" t="str">
        <v>Spironolactone, Tablet 100 mg, Oral, Aldactone, Pfizer Australia Pty Ltd</v>
      </c>
      <c r="EU162" t="str">
        <v>Escitalopram, Tablet 20 mg (as oxalate), Oral, Escitalopram Sandoz, Sandoz Pty Ltd</v>
      </c>
      <c r="GG162" t="str">
        <v>Pantoprazole, Tablet (enteric coated) 40 mg (as sodium sesquihydrate), Oral, PANTOPRAZOLE-WGR, WAGNER PHARMACEUTICALS PTY LTD</v>
      </c>
    </row>
    <row r="163" spans="1:189" ht="116" x14ac:dyDescent="0.35">
      <c r="A163" s="99" t="s">
        <v>588</v>
      </c>
      <c r="B163" s="99" t="s">
        <v>591</v>
      </c>
      <c r="C163" s="99" t="s">
        <v>148</v>
      </c>
      <c r="D163" s="99" t="s">
        <v>592</v>
      </c>
      <c r="E163" s="99" t="s">
        <v>268</v>
      </c>
      <c r="F163" s="99" t="str">
        <v>SZ</v>
      </c>
      <c r="G163" s="99" t="s">
        <v>7294</v>
      </c>
      <c r="H163" s="99" t="str">
        <f t="shared" si="2"/>
        <v>Amino acid formula with vitamins and minerals without methionine, threonine and valine and low in isoleucine, Oral powder 500 g (XMTVI Maxamum), Oral, XMTVI Maxamum, Nutricia Australia Pty Limited</v>
      </c>
      <c r="S163" t="str">
        <v>Dasatinib, Tablet 20 mg, Oral, Dasatinib Viatris, Alphapharm Pty Ltd</v>
      </c>
      <c r="Y163" t="str">
        <v>Enalapril, Tablet containing enalapril maleate 5 mg, Oral, APO-Enalapril, Apotex Pty Ltd</v>
      </c>
      <c r="AA163" t="str">
        <v>Lamotrigine, Tablet 50 mg, Oral, LAMITAN, Arrow Pharma Pty Ltd</v>
      </c>
      <c r="AC163" t="str">
        <v>Prednisone, Tablet 1 mg, Oral, Predsone, Aspen Pharmacare Australia Pty Limited</v>
      </c>
      <c r="CD163" t="str">
        <v>Raloxifene, Tablet containing raloxifene hydrochloride 60 mg, Oral, Raloxifene GH, Generic Health Pty Ltd</v>
      </c>
      <c r="DW163" t="str">
        <v>Rivastigmine, Capsule 3 mg (as hydrogen tartrate), Oral, Exelon, Novartis Pharmaceuticals Australia Pty Limited</v>
      </c>
      <c r="EJ163" t="str">
        <v>Spironolactone, Tablet 25 mg, Oral, Aldactone, Pfizer Australia Pty Ltd</v>
      </c>
      <c r="EU163" t="str">
        <v>Esomeprazole and clarithromycin and amoxicillin, Pack containing 14 tablets (enteric coated) containing esomeprazole 20 mg (as magnesium), 14 tablets clarithromycin 500 mg and 28 capsules amoxicillin 500 mg (as trihydrate), Oral, ESOMEPRAZOLE SANDOZ Hp7, Sandoz Pty Ltd</v>
      </c>
      <c r="GG163" t="str">
        <v>Paroxetine, Tablet 20 mg (as hydrochloride), Oral, PAROXETINE-WGR, WAGNER PHARMACEUTICALS PTY LTD</v>
      </c>
    </row>
    <row r="164" spans="1:189" ht="130.5" x14ac:dyDescent="0.35">
      <c r="A164" s="99" t="s">
        <v>588</v>
      </c>
      <c r="B164" s="99" t="s">
        <v>593</v>
      </c>
      <c r="C164" s="99" t="s">
        <v>148</v>
      </c>
      <c r="D164" s="99" t="s">
        <v>594</v>
      </c>
      <c r="E164" s="99" t="s">
        <v>268</v>
      </c>
      <c r="F164" s="99" t="str">
        <v>Takeda Pharmaceuticals Australia Pty. Ltd.</v>
      </c>
      <c r="G164" s="99" t="s">
        <v>309</v>
      </c>
      <c r="H164" s="99" t="str">
        <f t="shared" si="2"/>
        <v>Amino acid formula with vitamins and minerals without methionine, threonine and valine and low in isoleucine, Sachets containing oral powder 18 g, 30 (MMA/PA Anamix Junior), Oral, MMA/PA Anamix Junior, Nutricia Australia Pty Limited</v>
      </c>
      <c r="S164" t="str">
        <v>Dasatinib, Tablet 20 mg, Oral, TE-DASATINIB, Alphapharm Pty Ltd</v>
      </c>
      <c r="Y164" t="str">
        <v>Entecavir, Tablet 0.5 mg (as monohydrate), Oral, ENTECAVIR APO, Apotex Pty Ltd</v>
      </c>
      <c r="AA164" t="str">
        <v>Leflunomide, Tablet 10 mg, Oral, Lunava 10, Arrow Pharma Pty Ltd</v>
      </c>
      <c r="AC164" t="str">
        <v>Prednisone, Tablet 25 mg, Oral, Panafcort, Aspen Pharmacare Australia Pty Limited</v>
      </c>
      <c r="CD164" t="str">
        <v>Rasagiline, Tablet 1 mg (as mesilate), Oral, Rasagiline Lupin, Generic Health Pty Ltd</v>
      </c>
      <c r="DW164" t="str">
        <v>Rivastigmine, Capsule 4.5 mg (as hydrogen tartrate), Oral, Exelon, Novartis Pharmaceuticals Australia Pty Limited</v>
      </c>
      <c r="EJ164" t="str">
        <v>Sulfasalazine, Tablet 500 mg (enteric coated), Oral, Pyralin EN, Pfizer Australia Pty Ltd</v>
      </c>
      <c r="EU164" t="str">
        <v>Esomeprazole, Tablet (enteric coated) 20 mg (as magnesium trihydrate), Oral, Esomeprazole Sandoz, Sandoz Pty Ltd</v>
      </c>
      <c r="GG164" t="str">
        <v>Perindopril with indapamide, Tablet containing perindopril erbumine 4 mg with indapamide hemihydrate 1.25 mg, Oral, PERINDOPRIL/INDAPAMIDE-WGR 4/1.25, WAGNER PHARMACEUTICALS PTY LTD</v>
      </c>
    </row>
    <row r="165" spans="1:189" ht="116" x14ac:dyDescent="0.35">
      <c r="A165" s="99" t="s">
        <v>588</v>
      </c>
      <c r="B165" s="99" t="s">
        <v>595</v>
      </c>
      <c r="C165" s="99" t="s">
        <v>148</v>
      </c>
      <c r="D165" s="99" t="s">
        <v>596</v>
      </c>
      <c r="E165" s="99" t="s">
        <v>324</v>
      </c>
      <c r="F165" s="99" t="str">
        <v>Te Arai BioFarma Limited</v>
      </c>
      <c r="G165" s="99" t="s">
        <v>310</v>
      </c>
      <c r="H165" s="99" t="str">
        <f t="shared" si="2"/>
        <v>Amino acid formula with vitamins and minerals without methionine, threonine and valine and low in isoleucine, Sachets containing oral powder 24 g, 30 (MMA/PA gel), Oral, MMA/PA gel, Vitaflo Australia Pty Limited</v>
      </c>
      <c r="S165" t="str">
        <v>Dasatinib, Tablet 50 mg, Oral, Dasatinib Viatris, Alphapharm Pty Ltd</v>
      </c>
      <c r="Y165" t="str">
        <v>Entecavir, Tablet 1 mg (as monohydrate), Oral, ENTECAVIR APO, Apotex Pty Ltd</v>
      </c>
      <c r="AA165" t="str">
        <v>Leflunomide, Tablet 20 mg, Oral, Lunava 20, Arrow Pharma Pty Ltd</v>
      </c>
      <c r="AC165" t="str">
        <v>Prednisone, Tablet 5 mg, Oral, Panafcort, Aspen Pharmacare Australia Pty Limited</v>
      </c>
      <c r="CD165" t="str">
        <v>Risperidone, Oral solution 1 mg per mL, 100 mL, Oral, Risperidone Lupin, Generic Health Pty Ltd</v>
      </c>
      <c r="DW165" t="str">
        <v>Rivastigmine, Capsule 6 mg (as hydrogen tartrate), Oral, Exelon, Novartis Pharmaceuticals Australia Pty Limited</v>
      </c>
      <c r="EJ165" t="str">
        <v>Sulfasalazine, Tablet 500 mg (enteric coated), Oral, Salazopyrin-EN, Pfizer Australia Pty Ltd</v>
      </c>
      <c r="EU165" t="str">
        <v>Esomeprazole, Tablet (enteric coated) 20 mg (as magnesium trihydrate), Oral, Esomeprazole SZ, Sandoz Pty Ltd</v>
      </c>
      <c r="GG165" t="str">
        <v>Perindopril, Tablet containing perindopril arginine 10 mg, Oral, Perindopril Arginine-WGR, WAGNER PHARMACEUTICALS PTY LTD</v>
      </c>
    </row>
    <row r="166" spans="1:189" ht="130.5" x14ac:dyDescent="0.35">
      <c r="A166" s="99" t="s">
        <v>588</v>
      </c>
      <c r="B166" s="99" t="s">
        <v>597</v>
      </c>
      <c r="C166" s="99" t="s">
        <v>148</v>
      </c>
      <c r="D166" s="99" t="s">
        <v>598</v>
      </c>
      <c r="E166" s="99" t="s">
        <v>324</v>
      </c>
      <c r="F166" s="99" t="str">
        <v>Technipro PulmoMed Pty Ltd</v>
      </c>
      <c r="G166" s="99" t="s">
        <v>311</v>
      </c>
      <c r="H166" s="99" t="str">
        <f t="shared" si="2"/>
        <v>Amino acid formula with vitamins and minerals without methionine, threonine and valine and low in isoleucine, Sachets containing oral powder 25 g, 30 (MMA/PA express 15), Oral, MMA/PA express 15, Vitaflo Australia Pty Limited</v>
      </c>
      <c r="S166" t="str">
        <v>Dasatinib, Tablet 50 mg, Oral, TE-DASATINIB, Alphapharm Pty Ltd</v>
      </c>
      <c r="Y166" t="str">
        <v>Eplerenone, Tablet 25 mg, Oral, APO-Eplerenone, Apotex Pty Ltd</v>
      </c>
      <c r="AA166" t="str">
        <v>Lercanidipine, Tablet containing lercanidipine hydrochloride 10 mg, Oral, Lercan, Arrow Pharma Pty Ltd</v>
      </c>
      <c r="AC166" t="str">
        <v>Ranitidine, Syrup 150 mg (as hydrochloride) per 10 mL, 300 mL, Oral, Zantac Syrup, Aspen Pharmacare Australia Pty Limited</v>
      </c>
      <c r="CD166" t="str">
        <v>Risperidone, Tablet 1 mg, Oral, Risperidone generichealth, Generic Health Pty Ltd</v>
      </c>
      <c r="DW166" t="str">
        <v>Rivastigmine, Transdermal patch 18 mg, Transdermal, Exelon Patch 10, Novartis Pharmaceuticals Australia Pty Limited</v>
      </c>
      <c r="EJ166" t="str">
        <v>Sulfasalazine, Tablet 500 mg, Oral, Salazopyrin, Pfizer Australia Pty Ltd</v>
      </c>
      <c r="EU166" t="str">
        <v>Esomeprazole, Tablet (enteric coated) 20 mg (as magnesium trihydrate), Oral, Esopreze, Sandoz Pty Ltd</v>
      </c>
      <c r="GG166" t="str">
        <v>Perindopril, Tablet containing perindopril arginine 2.5 mg, Oral, Perindopril Arginine-WGR, WAGNER PHARMACEUTICALS PTY LTD</v>
      </c>
    </row>
    <row r="167" spans="1:189" ht="87" x14ac:dyDescent="0.35">
      <c r="A167" s="99" t="s">
        <v>599</v>
      </c>
      <c r="B167" s="99" t="s">
        <v>600</v>
      </c>
      <c r="C167" s="99" t="s">
        <v>148</v>
      </c>
      <c r="D167" s="99" t="s">
        <v>601</v>
      </c>
      <c r="E167" s="99" t="s">
        <v>324</v>
      </c>
      <c r="F167" s="99" t="str">
        <v>Terumo BCT Australia Pty Limited</v>
      </c>
      <c r="G167" s="99" t="s">
        <v>312</v>
      </c>
      <c r="H167" s="99" t="str">
        <f t="shared" si="2"/>
        <v>Amino acid formula with vitamins and minerals without phenylalanine, Oral gel 85 g, 30 (PKU squeezie), Oral, PKU squeezie, Vitaflo Australia Pty Limited</v>
      </c>
      <c r="S167" t="str">
        <v>Dasatinib, Tablet 70 mg, Oral, Dasatinib Viatris, Alphapharm Pty Ltd</v>
      </c>
      <c r="Y167" t="str">
        <v>Eplerenone, Tablet 50 mg, Oral, APO-Eplerenone, Apotex Pty Ltd</v>
      </c>
      <c r="AA167" t="str">
        <v>Lercanidipine, Tablet containing lercanidipine hydrochloride 20 mg, Oral, Lercan, Arrow Pharma Pty Ltd</v>
      </c>
      <c r="AC167" t="str">
        <v>Sodium bicarbonate, Capsule 840 mg, Oral, Sodibic, Aspen Pharmacare Australia Pty Limited</v>
      </c>
      <c r="CD167" t="str">
        <v>Risperidone, Tablet 2 mg, Oral, Risperidone generichealth, Generic Health Pty Ltd</v>
      </c>
      <c r="DW167" t="str">
        <v>Rivastigmine, Transdermal patch 27 mg, Transdermal, Exelon Patch 15, Novartis Pharmaceuticals Australia Pty Limited</v>
      </c>
      <c r="EJ167" t="str">
        <v>Sunitinib, Capsule 12.5 mg, Oral, Sutent, Pfizer Australia Pty Ltd</v>
      </c>
      <c r="EU167" t="str">
        <v>Esomeprazole, Tablet (enteric coated) 40 mg (as magnesium trihydrate), Oral, Esomeprazole Sandoz, Sandoz Pty Ltd</v>
      </c>
      <c r="GG167" t="str">
        <v>Perindopril, Tablet containing perindopril arginine 5 mg, Oral, Perindopril Arginine-WGR, WAGNER PHARMACEUTICALS PTY LTD</v>
      </c>
    </row>
    <row r="168" spans="1:189" ht="87" x14ac:dyDescent="0.35">
      <c r="A168" s="99" t="s">
        <v>599</v>
      </c>
      <c r="B168" s="99" t="s">
        <v>602</v>
      </c>
      <c r="C168" s="99" t="s">
        <v>148</v>
      </c>
      <c r="D168" s="99" t="s">
        <v>603</v>
      </c>
      <c r="E168" s="99" t="s">
        <v>268</v>
      </c>
      <c r="F168" s="99" t="str">
        <v>Teva Pharma Australia Pty Ltd</v>
      </c>
      <c r="G168" s="99" t="s">
        <v>313</v>
      </c>
      <c r="H168" s="99" t="str">
        <f t="shared" si="2"/>
        <v>Amino acid formula with vitamins and minerals without phenylalanine, Oral liquid 125 mL, 30 (PKU Lophlex LQ 20), Oral, PKU Lophlex LQ 20, Nutricia Australia Pty Limited</v>
      </c>
      <c r="S168" t="str">
        <v>Dasatinib, Tablet 70 mg, Oral, TE-DASATINIB, Alphapharm Pty Ltd</v>
      </c>
      <c r="Y168" t="str">
        <v>Erlotinib, Tablet 100 mg (as hydrochloride), Oral, Erlotinib APOTEX, Apotex Pty Ltd</v>
      </c>
      <c r="AA168" t="str">
        <v>Levetiracetam, Tablet 1 g, Oral, Levi 1000, Arrow Pharma Pty Ltd</v>
      </c>
      <c r="AC168" t="str">
        <v>Sodium citro-tartrate, Sachets containing oral effervescent powder 4 g, 28, Oral, Ural Sachets, Aspen Pharmacare Australia Pty Limited</v>
      </c>
      <c r="CD168" t="str">
        <v>Risperidone, Tablet 3 mg, Oral, Risperidone generichealth, Generic Health Pty Ltd</v>
      </c>
      <c r="DW168" t="str">
        <v>Rivastigmine, Transdermal patch 9 mg, Transdermal, Exelon Patch 5, Novartis Pharmaceuticals Australia Pty Limited</v>
      </c>
      <c r="EJ168" t="str">
        <v>Sunitinib, Capsule 25 mg, Oral, Sutent, Pfizer Australia Pty Ltd</v>
      </c>
      <c r="EU168" t="str">
        <v>Esomeprazole, Tablet (enteric coated) 40 mg (as magnesium trihydrate), Oral, Esomeprazole SZ, Sandoz Pty Ltd</v>
      </c>
      <c r="GG168" t="str">
        <v>Perindopril, Tablet containing perindopril erbumine 2 mg, Oral, PERINDOPRIL-WGR, WAGNER PHARMACEUTICALS PTY LTD</v>
      </c>
    </row>
    <row r="169" spans="1:189" ht="101.5" x14ac:dyDescent="0.35">
      <c r="A169" s="99" t="s">
        <v>599</v>
      </c>
      <c r="B169" s="99" t="s">
        <v>604</v>
      </c>
      <c r="C169" s="99" t="s">
        <v>148</v>
      </c>
      <c r="D169" s="99" t="s">
        <v>605</v>
      </c>
      <c r="E169" s="99" t="s">
        <v>268</v>
      </c>
      <c r="F169" s="99" t="str">
        <v>The Trustee for ORSPEC PHARMA UNIT TRUST</v>
      </c>
      <c r="G169" s="99" t="s">
        <v>314</v>
      </c>
      <c r="H169" s="99" t="str">
        <f t="shared" si="2"/>
        <v>Amino acid formula with vitamins and minerals without phenylalanine, Oral liquid 125 mL, 36 (PKU Anamix Junior LQ), Oral, PKU Anamix Junior LQ, Nutricia Australia Pty Limited</v>
      </c>
      <c r="S169" t="str">
        <v>Deferasirox, Tablet 180 mg, Oral, Eferas, Alphapharm Pty Ltd</v>
      </c>
      <c r="Y169" t="str">
        <v>Erlotinib, Tablet 150 mg (as hydrochloride), Oral, Erlotinib APOTEX, Apotex Pty Ltd</v>
      </c>
      <c r="AA169" t="str">
        <v>Levetiracetam, Tablet 250 mg, Oral, Levi 250, Arrow Pharma Pty Ltd</v>
      </c>
      <c r="AC169" t="str">
        <v>Sumatriptan, Nasal spray 20 mg in 0.1 mL single dose unit, Nasal, Imigran, Aspen Pharmacare Australia Pty Limited</v>
      </c>
      <c r="CD169" t="str">
        <v>Risperidone, Tablet 4 mg, Oral, Risperidone generichealth, Generic Health Pty Ltd</v>
      </c>
      <c r="DW169" t="str">
        <v>Ruxolitinib, Tablet 10 mg, Oral, Jakavi, Novartis Pharmaceuticals Australia Pty Limited</v>
      </c>
      <c r="EJ169" t="str">
        <v>Sunitinib, Capsule 37.5 mg, Oral, Sutent, Pfizer Australia Pty Ltd</v>
      </c>
      <c r="EU169" t="str">
        <v>Esomeprazole, Tablet (enteric coated) 40 mg (as magnesium trihydrate), Oral, Esopreze, Sandoz Pty Ltd</v>
      </c>
      <c r="GG169" t="str">
        <v>Perindopril, Tablet containing perindopril erbumine 4 mg, Oral, PERINDOPRIL-WGR, WAGNER PHARMACEUTICALS PTY LTD</v>
      </c>
    </row>
    <row r="170" spans="1:189" ht="87" x14ac:dyDescent="0.35">
      <c r="A170" s="99" t="s">
        <v>599</v>
      </c>
      <c r="B170" s="99" t="s">
        <v>606</v>
      </c>
      <c r="C170" s="99" t="s">
        <v>148</v>
      </c>
      <c r="D170" s="99" t="s">
        <v>607</v>
      </c>
      <c r="E170" s="99" t="s">
        <v>324</v>
      </c>
      <c r="F170" s="99" t="str">
        <v>Theramex Australia Pty Ltd</v>
      </c>
      <c r="G170" s="99" t="s">
        <v>315</v>
      </c>
      <c r="H170" s="99" t="str">
        <f t="shared" si="2"/>
        <v>Amino acid formula with vitamins and minerals without phenylalanine, Oral liquid 130 mL, 30 (PKU Cooler 15), Oral, PKU Cooler 15, Vitaflo Australia Pty Limited</v>
      </c>
      <c r="S170" t="str">
        <v>Deferasirox, Tablet 360 mg, Oral, Eferas, Alphapharm Pty Ltd</v>
      </c>
      <c r="Y170" t="str">
        <v>Erlotinib, Tablet 25 mg (as hydrochloride), Oral, Erlotinib APOTEX, Apotex Pty Ltd</v>
      </c>
      <c r="AA170" t="str">
        <v>Levetiracetam, Tablet 500 mg, Oral, Levi 500, Arrow Pharma Pty Ltd</v>
      </c>
      <c r="AC170" t="str">
        <v>Sumatriptan, Tablet (fast disintegrating) 50 mg (as succinate), Oral, Imigran FDT, Aspen Pharmacare Australia Pty Limited</v>
      </c>
      <c r="CD170" t="str">
        <v>Rizatriptan, Tablet (orally disintegrating) 10 mg (as benzoate), Oral, Rizatriptan ODT GH, Generic Health Pty Ltd</v>
      </c>
      <c r="DW170" t="str">
        <v>Ruxolitinib, Tablet 15 mg, Oral, Jakavi, Novartis Pharmaceuticals Australia Pty Limited</v>
      </c>
      <c r="EJ170" t="str">
        <v>Sunitinib, Capsule 50 mg, Oral, Sutent, Pfizer Australia Pty Ltd</v>
      </c>
      <c r="EU170" t="str">
        <v>Estradiol and estradiol with norethisterone, Pack containing 4 transdermal patches 780 micrograms estradiol (as hemihydrate) and 4 transdermal patches 510 micrograms estradiol (as hemihydrate) with 4.8 mg norethisterone acetate, Transdermal, Estalis sequi 50/250, Sandoz Pty Ltd</v>
      </c>
      <c r="GG170" t="str">
        <v>Perindopril, Tablet containing perindopril erbumine 8 mg, Oral, PERINDOPRIL-WGR, WAGNER PHARMACEUTICALS PTY LTD</v>
      </c>
    </row>
    <row r="171" spans="1:189" ht="87" x14ac:dyDescent="0.35">
      <c r="A171" s="99" t="s">
        <v>599</v>
      </c>
      <c r="B171" s="99" t="s">
        <v>608</v>
      </c>
      <c r="C171" s="99" t="s">
        <v>148</v>
      </c>
      <c r="D171" s="99" t="s">
        <v>609</v>
      </c>
      <c r="E171" s="99" t="s">
        <v>324</v>
      </c>
      <c r="F171" s="99" t="str">
        <v>UCB Australia Proprietary Limited</v>
      </c>
      <c r="G171" s="99" t="s">
        <v>316</v>
      </c>
      <c r="H171" s="99" t="str">
        <f t="shared" si="2"/>
        <v>Amino acid formula with vitamins and minerals without phenylalanine, Oral liquid 174 mL, 30 (PKU Air 20), Oral, PKU Air 20, Vitaflo Australia Pty Limited</v>
      </c>
      <c r="S171" t="str">
        <v>Deferasirox, Tablet 90 mg, Oral, Eferas, Alphapharm Pty Ltd</v>
      </c>
      <c r="Y171" t="str">
        <v>Escitalopram, Tablet 10 mg (as oxalate), Oral, APO-Escitalopram, Apotex Pty Ltd</v>
      </c>
      <c r="AA171" t="str">
        <v>Levodopa with carbidopa, Tablet 100 mg-25 mg (as monohydrate), Oral, SINADOPA 100/25, Arrow Pharma Pty Ltd</v>
      </c>
      <c r="AC171" t="str">
        <v>Sumatriptan, Tablet 50 mg (as succinate), Oral, IMIGRAN MIGRAINE, Aspen Pharmacare Australia Pty Limited</v>
      </c>
      <c r="CD171" t="str">
        <v>Rosuvastatin, Tablet 10 mg (as calcium), Oral, Rosuvastatin Lupin, Generic Health Pty Ltd</v>
      </c>
      <c r="DW171" t="str">
        <v>Ruxolitinib, Tablet 20 mg, Oral, Jakavi, Novartis Pharmaceuticals Australia Pty Limited</v>
      </c>
      <c r="EJ171" t="str">
        <v>Sunscreens, Lotion (non-alcoholic) 125 mL, Application, Aquasun Lotion SPF 18, Pfizer Australia Pty Ltd</v>
      </c>
      <c r="EU171" t="str">
        <v>Estradiol and estradiol with norethisterone, Pack containing 4 transdermal patches 780 micrograms estradiol (as hemihydrate) and 4 transdermal patches 620 micrograms estradiol (as hemihydrate) with 2.7 mg norethisterone acetate, Transdermal, Estalis sequi 50/140, Sandoz Pty Ltd</v>
      </c>
      <c r="GG171" t="str">
        <v>Posaconazole, Tablet (modified release) 100 mg, Oral, POSACONAZOLE-WGR, WAGNER PHARMACEUTICALS PTY LTD</v>
      </c>
    </row>
    <row r="172" spans="1:189" ht="87" x14ac:dyDescent="0.35">
      <c r="A172" s="99" t="s">
        <v>599</v>
      </c>
      <c r="B172" s="99" t="s">
        <v>610</v>
      </c>
      <c r="C172" s="99" t="s">
        <v>148</v>
      </c>
      <c r="D172" s="99" t="s">
        <v>611</v>
      </c>
      <c r="E172" s="99" t="s">
        <v>324</v>
      </c>
      <c r="F172" s="99" t="str">
        <v>Unilever Australia Limited</v>
      </c>
      <c r="G172" s="99" t="s">
        <v>317</v>
      </c>
      <c r="H172" s="99" t="str">
        <f t="shared" si="2"/>
        <v>Amino acid formula with vitamins and minerals without phenylalanine, Oral liquid 174 mL, 30 (PKU Cooler 20), Oral, PKU Cooler 20, Vitaflo Australia Pty Limited</v>
      </c>
      <c r="S172" t="str">
        <v>Desvenlafaxine, Tablet (modified release) 100 mg, Oral, Desfax, Alphapharm Pty Ltd</v>
      </c>
      <c r="Y172" t="str">
        <v>Escitalopram, Tablet 10 mg (as oxalate), Oral, APX-Escitalopram, Apotex Pty Ltd</v>
      </c>
      <c r="AA172" t="str">
        <v>Levodopa with carbidopa, Tablet 250 mg-25 mg (as monohydrate), Oral, SINADOPA 250/25, Arrow Pharma Pty Ltd</v>
      </c>
      <c r="AC172" t="str">
        <v>Sumatriptan, Tablet 50 mg (as succinate), Oral, Imigran, Aspen Pharmacare Australia Pty Limited</v>
      </c>
      <c r="CD172" t="str">
        <v>Rosuvastatin, Tablet 20 mg (as calcium), Oral, Rosuvastatin Lupin, Generic Health Pty Ltd</v>
      </c>
      <c r="DW172" t="str">
        <v>Ruxolitinib, Tablet 5 mg, Oral, Jakavi, Novartis Pharmaceuticals Australia Pty Limited</v>
      </c>
      <c r="EJ172" t="str">
        <v>Tafamidis, Capsule 61 mg, Oral, Vyndamax, Pfizer Australia Pty Ltd</v>
      </c>
      <c r="EU172" t="str">
        <v>Estradiol with norethisterone, Transdermal patches containing 510 micrograms estradiol (as hemihydrate) with 4.8 mg norethisterone acetate, 8, Transdermal, Estalis continuous 50/250, Sandoz Pty Ltd</v>
      </c>
      <c r="GG172" t="str">
        <v>Pravastatin, Tablet containing pravastatin sodium 10 mg, Oral, PRAVASTATIN-WGR, WAGNER PHARMACEUTICALS PTY LTD</v>
      </c>
    </row>
    <row r="173" spans="1:189" ht="72.5" x14ac:dyDescent="0.35">
      <c r="A173" s="99" t="s">
        <v>599</v>
      </c>
      <c r="B173" s="99" t="s">
        <v>612</v>
      </c>
      <c r="C173" s="99" t="s">
        <v>148</v>
      </c>
      <c r="D173" s="99" t="s">
        <v>613</v>
      </c>
      <c r="E173" s="99" t="s">
        <v>268</v>
      </c>
      <c r="F173" s="99" t="str">
        <v>Unomedical Pty Ltd</v>
      </c>
      <c r="G173" s="99" t="s">
        <v>318</v>
      </c>
      <c r="H173" s="99" t="str">
        <f t="shared" si="2"/>
        <v>Amino acid formula with vitamins and minerals without phenylalanine, Oral liquid 250 mL (Easiphen), Oral, Easiphen, Nutricia Australia Pty Limited</v>
      </c>
      <c r="S173" t="str">
        <v>Desvenlafaxine, Tablet (modified release) 50 mg, Oral, Desfax, Alphapharm Pty Ltd</v>
      </c>
      <c r="Y173" t="str">
        <v>Escitalopram, Tablet 10 mg (as oxalate), Oral, Blooms the Chemist Escitalopram, Apotex Pty Ltd</v>
      </c>
      <c r="AA173" t="str">
        <v>Lisinopril, Tablet 10 mg, Oral, Fibsol 10, Arrow Pharma Pty Ltd</v>
      </c>
      <c r="AC173" t="str">
        <v>Temazepam, Tablet 10 mg, Oral, Normison, Aspen Pharmacare Australia Pty Limited</v>
      </c>
      <c r="CD173" t="str">
        <v>Rosuvastatin, Tablet 40 mg (as calcium), Oral, Rosuvastatin Lupin, Generic Health Pty Ltd</v>
      </c>
      <c r="DW173" t="str">
        <v>Sacubitril with valsartan, Tablet containing sacubitril 24.3 mg with valsartan 25.7 mg, Oral, Entresto, Novartis Pharmaceuticals Australia Pty Limited</v>
      </c>
      <c r="EJ173" t="str">
        <v>Tobramycin, Injection 80 mg (as sulfate) in 2 mL (without preservative), Injection, Pfizer Australia Pty Ltd, Pfizer Australia Pty Ltd</v>
      </c>
      <c r="EU173" t="str">
        <v>Estradiol with norethisterone, Transdermal patches containing 620 micrograms estradiol (as hemihydrate) with 2.7 mg norethisterone acetate, 8, Transdermal, Estalis continuous 50/140, Sandoz Pty Ltd</v>
      </c>
      <c r="GG173" t="str">
        <v>Pravastatin, Tablet containing pravastatin sodium 20 mg, Oral, PRAVASTATIN-WGR, WAGNER PHARMACEUTICALS PTY LTD</v>
      </c>
    </row>
    <row r="174" spans="1:189" ht="87" x14ac:dyDescent="0.35">
      <c r="A174" s="99" t="s">
        <v>599</v>
      </c>
      <c r="B174" s="99" t="s">
        <v>614</v>
      </c>
      <c r="C174" s="99" t="s">
        <v>148</v>
      </c>
      <c r="D174" s="99" t="s">
        <v>615</v>
      </c>
      <c r="E174" s="99" t="s">
        <v>268</v>
      </c>
      <c r="F174" s="99" t="str">
        <v>Upjohn Australia Pty Ltd</v>
      </c>
      <c r="G174" s="99" t="s">
        <v>319</v>
      </c>
      <c r="H174" s="99" t="str">
        <f t="shared" si="2"/>
        <v>Amino acid formula with vitamins and minerals without phenylalanine, Oral liquid 62.5 mL, 60 (PKU Lophlex LQ 10), Oral, PKU Lophlex LQ 10, Nutricia Australia Pty Limited</v>
      </c>
      <c r="S174" t="str">
        <v>Diazepam, Tablet 2 mg, Oral, Antenex 2, Alphapharm Pty Ltd</v>
      </c>
      <c r="Y174" t="str">
        <v>Escitalopram, Tablet 20 mg (as oxalate), Oral, APO-Escitalopram, Apotex Pty Ltd</v>
      </c>
      <c r="AA174" t="str">
        <v>Lisinopril, Tablet 20 mg, Oral, Fibsol 20, Arrow Pharma Pty Ltd</v>
      </c>
      <c r="AC174" t="str">
        <v>Temazepam, Tablet 10 mg, Oral, Temtabs, Aspen Pharmacare Australia Pty Limited</v>
      </c>
      <c r="CD174" t="str">
        <v>Rosuvastatin, Tablet 5 mg (as calcium), Oral, Rosuvastatin Lupin, Generic Health Pty Ltd</v>
      </c>
      <c r="DW174" t="str">
        <v>Sacubitril with valsartan, Tablet containing sacubitril 48.6 mg with valsartan 51.4 mg, Oral, Entresto, Novartis Pharmaceuticals Australia Pty Limited</v>
      </c>
      <c r="EJ174" t="str">
        <v>Tobramycin, Injection 80 mg in 2 mL, Injection, DBL Tobramycin, Pfizer Australia Pty Ltd</v>
      </c>
      <c r="EU174" t="str">
        <v>Estradiol, Transdermal patches 1.17 mg, 8, Transdermal, Estradiol Transdermal System (Sandoz, USA), Sandoz Pty Ltd</v>
      </c>
      <c r="GG174" t="str">
        <v>Pravastatin, Tablet containing pravastatin sodium 40 mg, Oral, PRAVASTATIN-WGR, WAGNER PHARMACEUTICALS PTY LTD</v>
      </c>
    </row>
    <row r="175" spans="1:189" ht="87" x14ac:dyDescent="0.35">
      <c r="A175" s="99" t="s">
        <v>599</v>
      </c>
      <c r="B175" s="99" t="s">
        <v>616</v>
      </c>
      <c r="C175" s="99" t="s">
        <v>148</v>
      </c>
      <c r="D175" s="99" t="s">
        <v>617</v>
      </c>
      <c r="E175" s="99" t="s">
        <v>324</v>
      </c>
      <c r="F175" s="99" t="str">
        <v>Urgo Medical Australia Pty Ltd</v>
      </c>
      <c r="G175" s="99" t="s">
        <v>320</v>
      </c>
      <c r="H175" s="99" t="str">
        <f t="shared" si="2"/>
        <v>Amino acid formula with vitamins and minerals without phenylalanine, Oral liquid 87 mL, 30 (PKU Cooler 10), Oral, PKU Cooler 10, Vitaflo Australia Pty Limited</v>
      </c>
      <c r="S175" t="str">
        <v>Diazepam, Tablet 5 mg, Oral, Antenex 5, Alphapharm Pty Ltd</v>
      </c>
      <c r="Y175" t="str">
        <v>Escitalopram, Tablet 20 mg (as oxalate), Oral, APX-Escitalopram, Apotex Pty Ltd</v>
      </c>
      <c r="AA175" t="str">
        <v>Lisinopril, Tablet 5 mg, Oral, Fibsol 5, Arrow Pharma Pty Ltd</v>
      </c>
      <c r="AC175" t="str">
        <v>Testosterone, I.M. injection containing testosterone undecanoate 1,000 mg in 4 mL, Injection, Reandron 1000, Aspen Pharmacare Australia Pty Limited</v>
      </c>
      <c r="CD175" t="str">
        <v>Sertraline, Tablet 100 mg (as hydrochloride), Oral, Sertraline generichealth, Generic Health Pty Ltd</v>
      </c>
      <c r="DW175" t="str">
        <v>Sacubitril with valsartan, Tablet containing sacubitril 97.2 mg with valsartan 102.8 mg, Oral, Entresto, Novartis Pharmaceuticals Australia Pty Limited</v>
      </c>
      <c r="EJ175" t="str">
        <v>Tofacitinib, Oral solution 1 mg per mL, 240 mL, Oral, Xeljanz, Pfizer Australia Pty Ltd</v>
      </c>
      <c r="EU175" t="str">
        <v>Estradiol, Transdermal patches 1.17 mg, 8, Transdermal, Estradot 75, Sandoz Pty Ltd</v>
      </c>
      <c r="GG175" t="str">
        <v>Pregabalin, Capsule 150 mg, Oral, PREGABALIN-WGR, WAGNER PHARMACEUTICALS PTY LTD</v>
      </c>
    </row>
    <row r="176" spans="1:189" ht="87" x14ac:dyDescent="0.35">
      <c r="A176" s="99" t="s">
        <v>599</v>
      </c>
      <c r="B176" s="99" t="s">
        <v>618</v>
      </c>
      <c r="C176" s="99" t="s">
        <v>148</v>
      </c>
      <c r="D176" s="99" t="s">
        <v>619</v>
      </c>
      <c r="E176" s="99" t="s">
        <v>268</v>
      </c>
      <c r="F176" s="99" t="str">
        <v>Vertex Pharmaceuticals (Australia) Pty. Ltd.</v>
      </c>
      <c r="G176" s="99" t="s">
        <v>321</v>
      </c>
      <c r="H176" s="99" t="str">
        <f t="shared" si="2"/>
        <v>Amino acid formula with vitamins and minerals without phenylalanine, Oral powder 500 g (XP Maxamum), Oral, XP Maxamum, Nutricia Australia Pty Limited</v>
      </c>
      <c r="S176" t="str">
        <v>Diclofenac, Tablet (enteric coated) containing diclofenac sodium 25 mg, Oral, Fenac 25, Alphapharm Pty Ltd</v>
      </c>
      <c r="Y176" t="str">
        <v>Escitalopram, Tablet 20 mg (as oxalate), Oral, Blooms the Chemist Escitalopram, Apotex Pty Ltd</v>
      </c>
      <c r="AA176" t="str">
        <v>Macrogol 3350, Sachets containing powder for oral solution 13.125 g with electrolytes, 30, Oral, Chemists' Own Macrogol with Electrolytes, Arrow Pharma Pty Ltd</v>
      </c>
      <c r="AC176" t="str">
        <v>Tioguanine, Tablet 40 mg, Oral, Lanvis, Aspen Pharmacare Australia Pty Limited</v>
      </c>
      <c r="CD176" t="str">
        <v>Sertraline, Tablet 50 mg (as hydrochloride), Oral, Sertraline generichealth, Generic Health Pty Ltd</v>
      </c>
      <c r="DW176" t="str">
        <v>Secukinumab, Injection 150 mg in 1 mL pre-filled pen, Injection, Cosentyx, Novartis Pharmaceuticals Australia Pty Limited</v>
      </c>
      <c r="EJ176" t="str">
        <v>Tofacitinib, Tablet 10 mg, Oral, Xeljanz, Pfizer Australia Pty Ltd</v>
      </c>
      <c r="EU176" t="str">
        <v>Estradiol, Transdermal patches 1.56 mg, 8, Transdermal, Estradiol Transdermal System (Sandoz, USA), Sandoz Pty Ltd</v>
      </c>
      <c r="GG176" t="str">
        <v>Pregabalin, Capsule 25 mg, Oral, PREGABALIN-WGR, WAGNER PHARMACEUTICALS PTY LTD</v>
      </c>
    </row>
    <row r="177" spans="1:189" ht="101.5" x14ac:dyDescent="0.35">
      <c r="A177" s="99" t="s">
        <v>599</v>
      </c>
      <c r="B177" s="99" t="s">
        <v>620</v>
      </c>
      <c r="C177" s="99" t="s">
        <v>148</v>
      </c>
      <c r="D177" s="99" t="s">
        <v>621</v>
      </c>
      <c r="E177" s="99" t="s">
        <v>268</v>
      </c>
      <c r="F177" s="99" t="str">
        <v>Viatris Pty Ltd</v>
      </c>
      <c r="G177" s="99" t="s">
        <v>322</v>
      </c>
      <c r="H177" s="99" t="str">
        <f t="shared" si="2"/>
        <v>Amino acid formula with vitamins and minerals without phenylalanine, Oral semi-solid 109 g, 36 (PKU Lophlex Sensation 20), Oral, PKU Lophlex Sensation 20, Nutricia Australia Pty Limited</v>
      </c>
      <c r="S177" t="str">
        <v>Diclofenac, Tablet (enteric coated) containing diclofenac sodium 25 mg, Oral, Fenac EC, Alphapharm Pty Ltd</v>
      </c>
      <c r="Y177" t="str">
        <v>Esomeprazole, Tablet (enteric coated) 20 mg (as magnesium trihydrate), Oral, APO-Esomeprazole, Apotex Pty Ltd</v>
      </c>
      <c r="AA177" t="str">
        <v>Macrogol 3350, Sachets containing powder for oral solution 13.125 g with electrolytes, 30, Oral, Macrovic, Arrow Pharma Pty Ltd</v>
      </c>
      <c r="AC177" t="str">
        <v>Tirofiban, Solution concentrate for I.V. infusion 12.5 mg (as hydrochloride) in 50 mL, Injection, Aggrastat, Aspen Pharmacare Australia Pty Limited</v>
      </c>
      <c r="CD177" t="str">
        <v>Sevelamer, Tablet containing sevelamer carbonate 800 mg, Oral, Sevelamer Lupin, Generic Health Pty Ltd</v>
      </c>
      <c r="DW177" t="str">
        <v>Siponimod, Tablet 2 mg (as hemifumarate), Oral, Mayzent, Novartis Pharmaceuticals Australia Pty Limited</v>
      </c>
      <c r="EJ177" t="str">
        <v>Tofacitinib, Tablet 5 mg, Oral, Xeljanz, Pfizer Australia Pty Ltd</v>
      </c>
      <c r="EU177" t="str">
        <v>Estradiol, Transdermal patches 1.56 mg, 8, Transdermal, Estradot 100, Sandoz Pty Ltd</v>
      </c>
      <c r="GG177" t="str">
        <v>Pregabalin, Capsule 300 mg, Oral, PREGABALIN-WGR, WAGNER PHARMACEUTICALS PTY LTD</v>
      </c>
    </row>
    <row r="178" spans="1:189" ht="87" x14ac:dyDescent="0.35">
      <c r="A178" s="99" t="s">
        <v>599</v>
      </c>
      <c r="B178" s="99" t="s">
        <v>622</v>
      </c>
      <c r="C178" s="99" t="s">
        <v>148</v>
      </c>
      <c r="D178" s="99" t="s">
        <v>623</v>
      </c>
      <c r="E178" s="99" t="s">
        <v>324</v>
      </c>
      <c r="F178" s="99" t="str">
        <v>Vifor Pharma Pty Limited</v>
      </c>
      <c r="G178" s="99" t="s">
        <v>323</v>
      </c>
      <c r="H178" s="99" t="str">
        <f t="shared" si="2"/>
        <v>Amino acid formula with vitamins and minerals without phenylalanine, Sachets containing oral powder 24 g, 30 (PKU gel), Oral, PKU gel, Vitaflo Australia Pty Limited</v>
      </c>
      <c r="S178" t="str">
        <v>Diclofenac, Tablet (enteric coated) containing diclofenac sodium 50 mg, Oral, Fenac EC, Alphapharm Pty Ltd</v>
      </c>
      <c r="Y178" t="str">
        <v>Esomeprazole, Tablet (enteric coated) 20 mg (as magnesium trihydrate), Oral, Esomeprazole Apotex, Apotex Pty Ltd</v>
      </c>
      <c r="AA178" t="str">
        <v>Meloxicam, Capsule 15 mg, Oral, MELOBIC, Arrow Pharma Pty Ltd</v>
      </c>
      <c r="AC178" t="str">
        <v>Triamcinolone with neomycin, gramicidin and nystatin, Ear drops containing triamcinolone acetonide 0.9 mg with neomycin 2.25 mg (as sulfate), gramicidin 225 micrograms and nystatin 90,000 units per mL, 7.5 mL, Application to the Ear, Kenacomb Otic, Aspen Pharmacare Australia Pty Limited</v>
      </c>
      <c r="CD178" t="str">
        <v>Sildenafil, Tablet 100 mg (as citrate), Oral, Sildenafil generichealth, Generic Health Pty Ltd</v>
      </c>
      <c r="DW178" t="str">
        <v>Siponimod, Tablet 250 micrograms (as hemifumarate), Oral, Mayzent, Novartis Pharmaceuticals Australia Pty Limited</v>
      </c>
      <c r="EJ178" t="str">
        <v>Tranexamic acid, Tablet 500 mg, Oral, Cyklokapron, Pfizer Australia Pty Ltd</v>
      </c>
      <c r="EU178" t="str">
        <v>Estradiol, Transdermal patches 390 micrograms, 8, Transdermal, Estradot 25, Sandoz Pty Ltd</v>
      </c>
      <c r="GG178" t="str">
        <v>Pregabalin, Capsule 75 mg, Oral, PREGABALIN-WGR, WAGNER PHARMACEUTICALS PTY LTD</v>
      </c>
    </row>
    <row r="179" spans="1:189" ht="101.5" x14ac:dyDescent="0.35">
      <c r="A179" s="99" t="s">
        <v>599</v>
      </c>
      <c r="B179" s="99" t="s">
        <v>624</v>
      </c>
      <c r="C179" s="99" t="s">
        <v>148</v>
      </c>
      <c r="D179" s="99" t="s">
        <v>625</v>
      </c>
      <c r="E179" s="99" t="s">
        <v>324</v>
      </c>
      <c r="F179" s="99" t="str">
        <v>ViiV Healthcare Pty Ltd</v>
      </c>
      <c r="G179" s="99" t="s">
        <v>150</v>
      </c>
      <c r="H179" s="99" t="str">
        <f t="shared" si="2"/>
        <v>Amino acid formula with vitamins and minerals without phenylalanine, Sachets containing oral powder 25 g, 30 (PKU express 15), Oral, PKU express 15, Vitaflo Australia Pty Limited</v>
      </c>
      <c r="S179" t="str">
        <v>Diclofenac, Tablet (enteric coated) containing diclofenac sodium 50 mg, Oral, Fenac, Alphapharm Pty Ltd</v>
      </c>
      <c r="Y179" t="str">
        <v>Esomeprazole, Tablet (enteric coated) 40 mg (as magnesium trihydrate), Oral, APO-Esomeprazole, Apotex Pty Ltd</v>
      </c>
      <c r="AA179" t="str">
        <v>Meloxicam, Capsule 15 mg, Oral, Movalis 15, Arrow Pharma Pty Ltd</v>
      </c>
      <c r="AC179" t="str">
        <v>Triamcinolone with neomycin, gramicidin and nystatin, Ear drops containing triamcinolone acetonide 0.9 mg with neomycin 2.25 mg (as sulfate), gramicidin 225 micrograms and nystatin 90,000 units per mL, 7.5 mL, Application to the Ear, Otocomb Otic, Aspen Pharmacare Australia Pty Limited</v>
      </c>
      <c r="CD179" t="str">
        <v>Sildenafil, Tablet 100 mg (as citrate), Oral, Sildenafil Lupin, Generic Health Pty Ltd</v>
      </c>
      <c r="DW179" t="str">
        <v>Terbinafine, Tablet 250 mg (as hydrochloride), Oral, Lamisil (Novartis Pharmaceuticals Australia Pty Limited), Novartis Pharmaceuticals Australia Pty Limited</v>
      </c>
      <c r="EJ179" t="str">
        <v>Trastuzumab, Powder for I.V. infusion 150 mg, Injection, Trazimera, Pfizer Australia Pty Ltd</v>
      </c>
      <c r="EU179" t="str">
        <v>Estradiol, Transdermal patches 585 micrograms, 8, Transdermal, Estradiol Transdermal System (Sandoz, USA), Sandoz Pty Ltd</v>
      </c>
      <c r="GG179" t="str">
        <v>Prochlorperazine, Tablet containing prochlorperazine maleate 5 mg, Oral, PROCHLORPERAZINE-WGR, WAGNER PHARMACEUTICALS PTY LTD</v>
      </c>
    </row>
    <row r="180" spans="1:189" ht="101.5" x14ac:dyDescent="0.35">
      <c r="A180" s="99" t="s">
        <v>599</v>
      </c>
      <c r="B180" s="99" t="s">
        <v>626</v>
      </c>
      <c r="C180" s="99" t="s">
        <v>148</v>
      </c>
      <c r="D180" s="99" t="s">
        <v>627</v>
      </c>
      <c r="E180" s="99" t="s">
        <v>268</v>
      </c>
      <c r="F180" s="99" t="str">
        <v>Vitaflo Australia Pty Limited</v>
      </c>
      <c r="G180" s="99" t="s">
        <v>324</v>
      </c>
      <c r="H180" s="99" t="str">
        <f t="shared" si="2"/>
        <v>Amino acid formula with vitamins and minerals without phenylalanine, Sachets containing oral powder 28 g, 30 (PKU Lophlex), Oral, PKU Lophlex, Nutricia Australia Pty Limited</v>
      </c>
      <c r="S180" t="str">
        <v>Dicloxacillin, Capsule 250 mg (as sodium), Oral, Dicloxacillin Mylan 250, Alphapharm Pty Ltd</v>
      </c>
      <c r="Y180" t="str">
        <v>Esomeprazole, Tablet (enteric coated) 40 mg (as magnesium trihydrate), Oral, Esomeprazole Apotex, Apotex Pty Ltd</v>
      </c>
      <c r="AA180" t="str">
        <v>Meloxicam, Capsule 7.5 mg, Oral, MELOBIC, Arrow Pharma Pty Ltd</v>
      </c>
      <c r="AC180" t="str">
        <v>Triamcinolone with neomycin, gramicidin and nystatin, Ear ointment containing triamcinolone acetonide 1 mg with neomycin 2.5 mg (as sulfate), gramicidin 250 micrograms and nystatin 100,000 units per g, 5 g, Application to the Ear, Kenacomb Otic, Aspen Pharmacare Australia Pty Limited</v>
      </c>
      <c r="CD180" t="str">
        <v>Sildenafil, Tablet 50 mg (as citrate), Oral, Sildenafil Lupin, Generic Health Pty Ltd</v>
      </c>
      <c r="DW180" t="str">
        <v>Tobramycin, Eye drops 3 mg per mL, 5 mL, Application to the Eye, Tobrex, Novartis Pharmaceuticals Australia Pty Limited</v>
      </c>
      <c r="EJ180" t="str">
        <v>Trastuzumab, Powder for I.V. infusion 60 mg, Injection, Trazimera, Pfizer Australia Pty Ltd</v>
      </c>
      <c r="EU180" t="str">
        <v>Estradiol, Transdermal patches 585 micrograms, 8, Transdermal, Estradot 37.5, Sandoz Pty Ltd</v>
      </c>
      <c r="GG180" t="str">
        <v>Propranolol, Tablet containing propranolol hydrochloride 10 mg, Oral, PROPRANOLOL-WGR, WAGNER PHARMACEUTICALS PTY LTD</v>
      </c>
    </row>
    <row r="181" spans="1:189" ht="101.5" x14ac:dyDescent="0.35">
      <c r="A181" s="99" t="s">
        <v>599</v>
      </c>
      <c r="B181" s="99" t="s">
        <v>628</v>
      </c>
      <c r="C181" s="99" t="s">
        <v>148</v>
      </c>
      <c r="D181" s="99" t="s">
        <v>629</v>
      </c>
      <c r="E181" s="99" t="s">
        <v>324</v>
      </c>
      <c r="F181" s="99" t="str">
        <v>WAGNER PHARMACEUTICALS PTY LTD</v>
      </c>
      <c r="G181" s="99" t="s">
        <v>7295</v>
      </c>
      <c r="H181" s="99" t="str">
        <f t="shared" si="2"/>
        <v>Amino acid formula with vitamins and minerals without phenylalanine, Sachets containing oral powder 34 g, 30 (PKU express 20), Oral, PKU express 20, Vitaflo Australia Pty Limited</v>
      </c>
      <c r="S181" t="str">
        <v>Dicloxacillin, Capsule 250 mg (as sodium), Oral, DICLOXACILLIN VIATRIS 250, Alphapharm Pty Ltd</v>
      </c>
      <c r="Y181" t="str">
        <v>Exemestane, Tablet 25 mg, Oral, APO-Exemestane, Apotex Pty Ltd</v>
      </c>
      <c r="AA181" t="str">
        <v>Meloxicam, Capsule 7.5 mg, Oral, Movalis 7.5, Arrow Pharma Pty Ltd</v>
      </c>
      <c r="AC181" t="str">
        <v>Triamcinolone with neomycin, gramicidin and nystatin, Ear ointment containing triamcinolone acetonide 1 mg with neomycin 2.5 mg (as sulfate), gramicidin 250 micrograms and nystatin 100,000 units per g, 5 g, Application to the Ear, Otocomb Otic, Aspen Pharmacare Australia Pty Limited</v>
      </c>
      <c r="CD181" t="str">
        <v>Sitagliptin, Tablet 100 mg, Oral, Sitagliptin Lupin, Generic Health Pty Ltd</v>
      </c>
      <c r="DW181" t="str">
        <v>Tobramycin, Eye ointment 3 mg per g, 3.5 g, Application to the Eye, Tobrex, Novartis Pharmaceuticals Australia Pty Limited</v>
      </c>
      <c r="EJ181" t="str">
        <v>Varenicline, Box containing 11 tablets 0.5 mg (as tartrate) and 14 tablets 1 mg (as tartrate) in the first pack and 28 tablets 1 mg (as tartrate) in the second pack, Oral, Champix, Pfizer Australia Pty Ltd</v>
      </c>
      <c r="EU181" t="str">
        <v>Estradiol, Transdermal patches 780 micrograms, 8, Transdermal, Estradot 50, Sandoz Pty Ltd</v>
      </c>
      <c r="GG181" t="str">
        <v>Propranolol, Tablet containing propranolol hydrochloride 40 mg, Oral, PROPRANOLOL-WGR, WAGNER PHARMACEUTICALS PTY LTD</v>
      </c>
    </row>
    <row r="182" spans="1:189" ht="101.5" x14ac:dyDescent="0.35">
      <c r="A182" s="99" t="s">
        <v>599</v>
      </c>
      <c r="B182" s="99" t="s">
        <v>630</v>
      </c>
      <c r="C182" s="99" t="s">
        <v>148</v>
      </c>
      <c r="D182" s="99" t="s">
        <v>631</v>
      </c>
      <c r="E182" s="99" t="s">
        <v>268</v>
      </c>
      <c r="F182" s="99"/>
      <c r="G182" s="99"/>
      <c r="H182" s="99" t="str">
        <f t="shared" si="2"/>
        <v>Amino acid formula with vitamins and minerals without phenylalanine, Sachets containing oral powder 36 g, 30 (PKU Anamix Junior), Oral, PKU Anamix Junior, Nutricia Australia Pty Limited</v>
      </c>
      <c r="S182" t="str">
        <v>Dicloxacillin, Capsule 250 mg (as sodium), Oral, Distaph 250, Alphapharm Pty Ltd</v>
      </c>
      <c r="Y182" t="str">
        <v>Ezetimibe with simvastatin, Tablet 10 mg-10 mg, Oral, APO-Ezetimibe/Simvastatin 10/10, Apotex Pty Ltd</v>
      </c>
      <c r="AA182" t="str">
        <v>Meloxicam, Tablet 15 mg, Oral, MELOBIC, Arrow Pharma Pty Ltd</v>
      </c>
      <c r="AC182" t="str">
        <v>Triamcinolone, Cream containing triamcinolone acetonide 200 micrograms per g, 100 g, Application, Aristocort 0.02%, Aspen Pharmacare Australia Pty Limited</v>
      </c>
      <c r="CD182" t="str">
        <v>Sitagliptin, Tablet 25 mg, Oral, Sitagliptin Lupin, Generic Health Pty Ltd</v>
      </c>
      <c r="DW182" t="str">
        <v>Trametinib, Tablet 2 mg, Oral, Mekinist, Novartis Pharmaceuticals Australia Pty Limited</v>
      </c>
      <c r="EJ182" t="str">
        <v>Varenicline, Tablet 1 mg (as tartrate), Oral, Champix, Pfizer Australia Pty Ltd</v>
      </c>
      <c r="EU182" t="str">
        <v>Etoposide, Solution for I.V. infusion 100 mg in 5 mL, Injection, Etoposide Ebewe, Sandoz Pty Ltd</v>
      </c>
      <c r="GG182" t="str">
        <v>Rabeprazole, Tablet containing rabeprazole sodium 10 mg (enteric coated), Oral, RABEPRAZOLE-WGR, WAGNER PHARMACEUTICALS PTY LTD</v>
      </c>
    </row>
    <row r="183" spans="1:189" ht="101.5" x14ac:dyDescent="0.35">
      <c r="A183" s="99" t="s">
        <v>632</v>
      </c>
      <c r="B183" s="99" t="s">
        <v>633</v>
      </c>
      <c r="C183" s="99" t="s">
        <v>148</v>
      </c>
      <c r="D183" s="99" t="s">
        <v>634</v>
      </c>
      <c r="E183" s="99" t="s">
        <v>268</v>
      </c>
      <c r="F183" s="99"/>
      <c r="G183" s="99"/>
      <c r="H183" s="99" t="str">
        <f t="shared" si="2"/>
        <v>Amino acid formula with vitamins and minerals without phenylalanine and tyrosine, Oral liquid 125 mL, 30 (TYR Lophlex LQ 20), Oral, TYR Lophlex LQ 20, Nutricia Australia Pty Limited</v>
      </c>
      <c r="S183" t="str">
        <v>Dicloxacillin, Capsule 500 mg (as sodium), Oral, Dicloxacillin Mylan 500, Alphapharm Pty Ltd</v>
      </c>
      <c r="Y183" t="str">
        <v>Ezetimibe with simvastatin, Tablet 10 mg-20 mg, Oral, APO-Ezetimibe/Simvastatin 10/20, Apotex Pty Ltd</v>
      </c>
      <c r="AA183" t="str">
        <v>Meloxicam, Tablet 15 mg, Oral, Movalis 15, Arrow Pharma Pty Ltd</v>
      </c>
      <c r="AC183" t="str">
        <v>Triamcinolone, Cream containing triamcinolone acetonide 200 micrograms per g, 100 g, Application, Tricortone, Aspen Pharmacare Australia Pty Limited</v>
      </c>
      <c r="CD183" t="str">
        <v>Sitagliptin, Tablet 50 mg, Oral, Sitagliptin Lupin, Generic Health Pty Ltd</v>
      </c>
      <c r="DW183" t="str">
        <v>Trametinib, Tablet 500 micrograms, Oral, Mekinist, Novartis Pharmaceuticals Australia Pty Limited</v>
      </c>
      <c r="EJ183" t="str">
        <v>Vinblastine, Solution for I.V. injection containing vinblastine sulfate 10 mg in 10 mL, Injection, DBL Vinblastine, Pfizer Australia Pty Ltd</v>
      </c>
      <c r="EU183" t="str">
        <v>Everolimus, Tablet 10 mg, Oral, Everolimus Sandoz, Sandoz Pty Ltd</v>
      </c>
      <c r="GG183" t="str">
        <v>Rabeprazole, Tablet containing rabeprazole sodium 20 mg (enteric coated), Oral, RABEPRAZOLE-WGR, WAGNER PHARMACEUTICALS PTY LTD</v>
      </c>
    </row>
    <row r="184" spans="1:189" ht="87" x14ac:dyDescent="0.35">
      <c r="A184" s="99" t="s">
        <v>632</v>
      </c>
      <c r="B184" s="99" t="s">
        <v>635</v>
      </c>
      <c r="C184" s="99" t="s">
        <v>148</v>
      </c>
      <c r="D184" s="99" t="s">
        <v>636</v>
      </c>
      <c r="E184" s="99" t="s">
        <v>324</v>
      </c>
      <c r="F184" s="99"/>
      <c r="G184" s="99"/>
      <c r="H184" s="99" t="str">
        <f t="shared" si="2"/>
        <v>Amino acid formula with vitamins and minerals without phenylalanine and tyrosine, Oral liquid 130 mL, 30 (TYR cooler 15), Oral, TYR cooler 15, Vitaflo Australia Pty Limited</v>
      </c>
      <c r="S184" t="str">
        <v>Dicloxacillin, Capsule 500 mg (as sodium), Oral, DICLOXACILLIN VIATRIS 500, Alphapharm Pty Ltd</v>
      </c>
      <c r="Y184" t="str">
        <v>Ezetimibe with simvastatin, Tablet 10 mg-40 mg, Oral, APO-Ezetimibe/Simvastatin 10/40, Apotex Pty Ltd</v>
      </c>
      <c r="AA184" t="str">
        <v>Meloxicam, Tablet 7.5 mg, Oral, MELOBIC, Arrow Pharma Pty Ltd</v>
      </c>
      <c r="AC184" t="str">
        <v>Triamcinolone, Injection containing triamcinolone acetonide 10 mg in 1 mL, Injection, Kenacort-A10, Aspen Pharmacare Australia Pty Limited</v>
      </c>
      <c r="CD184" t="str">
        <v>Sodium citro-tartrate, Sachets containing oral effervescent powder 4 g, 28, Oral, Pharmacy Action Cystitis Relief, Generic Health Pty Ltd</v>
      </c>
      <c r="DW184" t="str">
        <v>Travoprost with timolol, Eye drops 40 micrograms travoprost with timolol 5 mg (as maleate) per mL, 2.5 mL, Application to the Eye, Duotrav, Novartis Pharmaceuticals Australia Pty Limited</v>
      </c>
      <c r="EJ184" t="str">
        <v>Vincristine, I.V. injection containing vincristine sulfate 1 mg in 1 mL, Injection, DBL Vincristine Sulfate, Pfizer Australia Pty Ltd</v>
      </c>
      <c r="EU184" t="str">
        <v>Everolimus, Tablet 5 mg, Oral, Everolimus Sandoz, Sandoz Pty Ltd</v>
      </c>
      <c r="GG184" t="str">
        <v>Ramipril, Capsule 10 mg, Oral, RAMIPRIL-WGR, WAGNER PHARMACEUTICALS PTY LTD</v>
      </c>
    </row>
    <row r="185" spans="1:189" ht="87" x14ac:dyDescent="0.35">
      <c r="A185" s="99" t="s">
        <v>632</v>
      </c>
      <c r="B185" s="99" t="s">
        <v>637</v>
      </c>
      <c r="C185" s="99" t="s">
        <v>148</v>
      </c>
      <c r="D185" s="99" t="s">
        <v>638</v>
      </c>
      <c r="E185" s="99" t="s">
        <v>324</v>
      </c>
      <c r="F185" s="99"/>
      <c r="G185" s="99"/>
      <c r="H185" s="99" t="str">
        <f t="shared" si="2"/>
        <v>Amino acid formula with vitamins and minerals without phenylalanine and tyrosine, Oral liquid 174 mL, 30 (TYR cooler 20), Oral, TYR cooler 20, Vitaflo Australia Pty Limited</v>
      </c>
      <c r="S185" t="str">
        <v>Dicloxacillin, Capsule 500 mg (as sodium), Oral, Distaph 500, Alphapharm Pty Ltd</v>
      </c>
      <c r="Y185" t="str">
        <v>Ezetimibe with simvastatin, Tablet 10 mg-80 mg, Oral, APO-Ezetimibe/Simvastatin 10/80, Apotex Pty Ltd</v>
      </c>
      <c r="AA185" t="str">
        <v>Meloxicam, Tablet 7.5 mg, Oral, Movalis 7.5, Arrow Pharma Pty Ltd</v>
      </c>
      <c r="AC185" t="str">
        <v>Triamcinolone, Ointment containing triamcinolone acetonide 200 micrograms per g, 100 g, Application, Aristocort 0.02%, Aspen Pharmacare Australia Pty Limited</v>
      </c>
      <c r="CD185" t="str">
        <v>Sumatriptan, Tablet 50 mg (as succinate), Oral, Sumagraine Migraine Relief, Generic Health Pty Ltd</v>
      </c>
      <c r="DW185" t="str">
        <v>Travoprost, Eye drops 40 micrograms per mL, 2.5 mL, Application to the Eye, Travatan, Novartis Pharmaceuticals Australia Pty Limited</v>
      </c>
      <c r="EJ185" t="str">
        <v>Vitamin b group complex, Oral liquid 200 mL, Oral, Accomin Adult Tonic, Pfizer Australia Pty Ltd</v>
      </c>
      <c r="EU185" t="str">
        <v>Exemestane, Tablet 25 mg, Oral, Exemestane Sandoz, Sandoz Pty Ltd</v>
      </c>
      <c r="GG185" t="str">
        <v>Ramipril, Tablet 1.25 mg, Oral, RAMIPRIL-WGR, WAGNER PHARMACEUTICALS PTY LTD</v>
      </c>
    </row>
    <row r="186" spans="1:189" ht="87" x14ac:dyDescent="0.35">
      <c r="A186" s="99" t="s">
        <v>632</v>
      </c>
      <c r="B186" s="99" t="s">
        <v>639</v>
      </c>
      <c r="C186" s="99" t="s">
        <v>148</v>
      </c>
      <c r="D186" s="99" t="s">
        <v>640</v>
      </c>
      <c r="E186" s="99" t="s">
        <v>324</v>
      </c>
      <c r="F186" s="99"/>
      <c r="G186" s="99"/>
      <c r="H186" s="99" t="str">
        <f t="shared" si="2"/>
        <v>Amino acid formula with vitamins and minerals without phenylalanine and tyrosine, Oral liquid 87 mL, 30 (TYR cooler 10), Oral, TYR cooler 10, Vitaflo Australia Pty Limited</v>
      </c>
      <c r="S186" t="str">
        <v>Dimethyl fumarate, Capsule (modified release) 240 mg, Oral, Trazent, Alphapharm Pty Ltd</v>
      </c>
      <c r="Y186" t="str">
        <v>Ezetimibe, Tablet 10 mg, Oral, APO-Ezetimibe, Apotex Pty Ltd</v>
      </c>
      <c r="AA186" t="str">
        <v>Memantine, Tablet containing memantine hydrochloride 10 mg, Oral, Memanxa, Arrow Pharma Pty Ltd</v>
      </c>
      <c r="AC186" t="str">
        <v>Triamcinolone, Ointment containing triamcinolone acetonide 200 micrograms per g, 100 g, Application, Tricortone, Aspen Pharmacare Australia Pty Limited</v>
      </c>
      <c r="CD186" t="str">
        <v>Sumatriptan, Tablet 50 mg (as succinate), Oral, Sumatriptan generichealth, Generic Health Pty Ltd</v>
      </c>
      <c r="DW186" t="str">
        <v>Valsartan with hydrochlorothiazide, Tablet 160 mg-12.5 mg, Oral, Co-Diovan 160/12.5, Novartis Pharmaceuticals Australia Pty Limited</v>
      </c>
      <c r="EJ186" t="str">
        <v>Voriconazole, Powder for oral suspension 40 mg per mL, 70 mL, Oral, Vfend, Pfizer Australia Pty Ltd</v>
      </c>
      <c r="EU186" t="str">
        <v>Ezetimibe with simvastatin, Tablet 10 mg-10 mg, Oral, EZETIMIBE/SIMVASTATIN SANDOZ, Sandoz Pty Ltd</v>
      </c>
      <c r="GG186" t="str">
        <v>Ramipril, Tablet 10 mg, Oral, RAMIPRIL TABS-WGR, WAGNER PHARMACEUTICALS PTY LTD</v>
      </c>
    </row>
    <row r="187" spans="1:189" ht="101.5" x14ac:dyDescent="0.35">
      <c r="A187" s="99" t="s">
        <v>632</v>
      </c>
      <c r="B187" s="99" t="s">
        <v>641</v>
      </c>
      <c r="C187" s="99" t="s">
        <v>148</v>
      </c>
      <c r="D187" s="99" t="s">
        <v>642</v>
      </c>
      <c r="E187" s="99" t="s">
        <v>268</v>
      </c>
      <c r="F187" s="99"/>
      <c r="G187" s="99"/>
      <c r="H187" s="99" t="str">
        <f t="shared" si="2"/>
        <v>Amino acid formula with vitamins and minerals without phenylalanine and tyrosine, Oral powder 400 g (TYR Anamix infant), Oral, TYR Anamix infant, Nutricia Australia Pty Limited</v>
      </c>
      <c r="S187" t="str">
        <v>Donepezil, Tablet containing donepezil hydrochloride 10 mg, Oral, Arazil, Alphapharm Pty Ltd</v>
      </c>
      <c r="Y187" t="str">
        <v>Ezetimibe, Tablet 10 mg, Oral, Blooms The Chemist Ezetimibe, Apotex Pty Ltd</v>
      </c>
      <c r="AA187" t="str">
        <v>Metformin, Tablet (extended release) containing metformin hydrochloride 1 g, Oral, METEX XR, Arrow Pharma Pty Ltd</v>
      </c>
      <c r="AC187" t="str">
        <v>Vancomycin, Capsule 125 mg (125,000 I.U.) (as hydrochloride), Oral, Vancocin, Aspen Pharmacare Australia Pty Limited</v>
      </c>
      <c r="CD187" t="str">
        <v>Tadalafil, Tablet 10 mg, Oral, Tadalafil GH, Generic Health Pty Ltd</v>
      </c>
      <c r="DW187" t="str">
        <v>Valsartan with hydrochlorothiazide, Tablet 160 mg-25 mg, Oral, Co-Diovan 160/25, Novartis Pharmaceuticals Australia Pty Limited</v>
      </c>
      <c r="EJ187" t="str">
        <v>Voriconazole, Tablet 200 mg, Oral, Vfend, Pfizer Australia Pty Ltd</v>
      </c>
      <c r="EU187" t="str">
        <v>Ezetimibe with simvastatin, Tablet 10 mg-20 mg, Oral, EZETIMIBE/SIMVASTATIN SANDOZ, Sandoz Pty Ltd</v>
      </c>
      <c r="GG187" t="str">
        <v>Ramipril, Tablet 2.5 mg, Oral, RAMIPRIL-WGR, WAGNER PHARMACEUTICALS PTY LTD</v>
      </c>
    </row>
    <row r="188" spans="1:189" ht="101.5" x14ac:dyDescent="0.35">
      <c r="A188" s="99" t="s">
        <v>632</v>
      </c>
      <c r="B188" s="99" t="s">
        <v>643</v>
      </c>
      <c r="C188" s="99" t="s">
        <v>148</v>
      </c>
      <c r="D188" s="99" t="s">
        <v>644</v>
      </c>
      <c r="E188" s="99" t="s">
        <v>268</v>
      </c>
      <c r="F188" s="99"/>
      <c r="G188" s="99"/>
      <c r="H188" s="99" t="str">
        <f t="shared" si="2"/>
        <v>Amino acid formula with vitamins and minerals without phenylalanine and tyrosine, Oral powder 500 g (XPhen, Tyr Maxamum), Oral, XPhen, Tyr Maxamum, Nutricia Australia Pty Limited</v>
      </c>
      <c r="S188" t="str">
        <v>Donepezil, Tablet containing donepezil hydrochloride 5 mg, Oral, Arazil, Alphapharm Pty Ltd</v>
      </c>
      <c r="Y188" t="str">
        <v>Famciclovir, Tablet 125 mg, Oral, APO-Famciclovir, Apotex Pty Ltd</v>
      </c>
      <c r="AA188" t="str">
        <v>Metformin, Tablet (extended release) containing metformin hydrochloride 500 mg, Oral, Metex XR, Arrow Pharma Pty Ltd</v>
      </c>
      <c r="AC188" t="str">
        <v>Vancomycin, Capsule 250 mg (250,000 I.U.) (as hydrochloride), Oral, Vancocin, Aspen Pharmacare Australia Pty Limited</v>
      </c>
      <c r="CD188" t="str">
        <v>Tadalafil, Tablet 20 mg, Oral, Tadalafil GH, Generic Health Pty Ltd</v>
      </c>
      <c r="DW188" t="str">
        <v>Valsartan with hydrochlorothiazide, Tablet 320 mg-12.5 mg, Oral, Co-Diovan 320/12.5, Novartis Pharmaceuticals Australia Pty Limited</v>
      </c>
      <c r="EJ188" t="str">
        <v>Voriconazole, Tablet 50 mg, Oral, Vfend, Pfizer Australia Pty Ltd</v>
      </c>
      <c r="EU188" t="str">
        <v>Ezetimibe with simvastatin, Tablet 10 mg-40 mg, Oral, EZETIMIBE/SIMVASTATIN SANDOZ, Sandoz Pty Ltd</v>
      </c>
      <c r="GG188" t="str">
        <v>Ramipril, Tablet 5 mg, Oral, RAMIPRIL-WGR, WAGNER PHARMACEUTICALS PTY LTD</v>
      </c>
    </row>
    <row r="189" spans="1:189" ht="101.5" x14ac:dyDescent="0.35">
      <c r="A189" s="99" t="s">
        <v>632</v>
      </c>
      <c r="B189" s="99" t="s">
        <v>645</v>
      </c>
      <c r="C189" s="99" t="s">
        <v>148</v>
      </c>
      <c r="D189" s="99" t="s">
        <v>646</v>
      </c>
      <c r="E189" s="99" t="s">
        <v>324</v>
      </c>
      <c r="F189" s="99"/>
      <c r="G189" s="99"/>
      <c r="H189" s="99" t="str">
        <f t="shared" si="2"/>
        <v>Amino acid formula with vitamins and minerals without phenylalanine and tyrosine, Sachets containing oral powder 24 g, 30 (TYR gel), Oral, TYR gel, Vitaflo Australia Pty Limited</v>
      </c>
      <c r="S189" t="str">
        <v>Dorzolamide with timolol, Eye drops containing dorzolamide 20 mg (as hydrochloride) with timolol 5 mg (as maleate) per mL, 5 mL, Application to the Eye, Cosdor, Alphapharm Pty Ltd</v>
      </c>
      <c r="Y189" t="str">
        <v>Famciclovir, Tablet 250 mg, Oral, APO-Famciclovir, Apotex Pty Ltd</v>
      </c>
      <c r="AA189" t="str">
        <v>Metformin, Tablet containing metformin hydrochloride 1 g, Oral, Formet 1000, Arrow Pharma Pty Ltd</v>
      </c>
      <c r="CD189" t="str">
        <v>Tamsulosin hydrochloride, Tablet 400 micrograms (prolonged release), Oral, Tamsulosin Lupin SR, Generic Health Pty Ltd</v>
      </c>
      <c r="DW189" t="str">
        <v>Valsartan with hydrochlorothiazide, Tablet 320 mg-25 mg, Oral, Co-Diovan 320/25, Novartis Pharmaceuticals Australia Pty Limited</v>
      </c>
      <c r="EU189" t="str">
        <v>Ezetimibe with simvastatin, Tablet 10 mg-80 mg, Oral, EZETIMIBE/SIMVASTATIN SANDOZ, Sandoz Pty Ltd</v>
      </c>
      <c r="GG189" t="str">
        <v>Rasagiline, Tablet 1 mg (as mesilate), Oral, RASAGILINE-WGR, WAGNER PHARMACEUTICALS PTY LTD</v>
      </c>
    </row>
    <row r="190" spans="1:189" ht="101.5" x14ac:dyDescent="0.35">
      <c r="A190" s="99" t="s">
        <v>632</v>
      </c>
      <c r="B190" s="99" t="s">
        <v>647</v>
      </c>
      <c r="C190" s="99" t="s">
        <v>148</v>
      </c>
      <c r="D190" s="99" t="s">
        <v>648</v>
      </c>
      <c r="E190" s="99" t="s">
        <v>324</v>
      </c>
      <c r="F190" s="99"/>
      <c r="G190" s="99"/>
      <c r="H190" s="99" t="str">
        <f t="shared" si="2"/>
        <v>Amino acid formula with vitamins and minerals without phenylalanine and tyrosine, Sachets containing oral powder 25 g, 30 (TYR express 15), Oral, TYR express 15, Vitaflo Australia Pty Limited</v>
      </c>
      <c r="S190" t="str">
        <v>Dorzolamide, Eye drops 20 mg (as hydrochloride) per mL, 5 mL, Application to the Eye, Trusamide, Alphapharm Pty Ltd</v>
      </c>
      <c r="Y190" t="str">
        <v>Famciclovir, Tablet 500 mg, Oral, APO-Famciclovir, Apotex Pty Ltd</v>
      </c>
      <c r="AA190" t="str">
        <v>Metformin, Tablet containing metformin hydrochloride 500 mg, Oral, FORMET 500, Arrow Pharma Pty Ltd</v>
      </c>
      <c r="CD190" t="str">
        <v>Telmisartan with hydrochlorothiazide, Tablet 80 mg-25 mg, Oral, Telmisartan HCT GH 80/25, Generic Health Pty Ltd</v>
      </c>
      <c r="DW190" t="str">
        <v>Valsartan with hydrochlorothiazide, Tablet 80 mg-12.5 mg, Oral, Co-Diovan 80/12.5, Novartis Pharmaceuticals Australia Pty Limited</v>
      </c>
      <c r="EU190" t="str">
        <v>Ezetimibe, Tablet 10 mg, Oral, BTC Ezetimibe, Sandoz Pty Ltd</v>
      </c>
      <c r="GG190" t="str">
        <v>Risedronic acid, Tablet containing risedronate sodium 35 mg, Oral, RISEDRONATE-WGR, WAGNER PHARMACEUTICALS PTY LTD</v>
      </c>
    </row>
    <row r="191" spans="1:189" ht="101.5" x14ac:dyDescent="0.35">
      <c r="A191" s="99" t="s">
        <v>632</v>
      </c>
      <c r="B191" s="99" t="s">
        <v>649</v>
      </c>
      <c r="C191" s="99" t="s">
        <v>148</v>
      </c>
      <c r="D191" s="99" t="s">
        <v>650</v>
      </c>
      <c r="E191" s="99" t="s">
        <v>268</v>
      </c>
      <c r="F191" s="99"/>
      <c r="G191" s="99"/>
      <c r="H191" s="99" t="str">
        <f t="shared" si="2"/>
        <v>Amino acid formula with vitamins and minerals without phenylalanine and tyrosine, Sachets containing oral powder 28 g, 30 (TYR Lophlex), Oral, TYR Lophlex, Nutricia Australia Pty Limited</v>
      </c>
      <c r="S191" t="str">
        <v>Dosulepin, Capsule containing dosulepin hydrochloride 25 mg, Oral, Dosulepin Mylan, Alphapharm Pty Ltd</v>
      </c>
      <c r="Y191" t="str">
        <v>Felodipine, Tablet 10 mg (extended release), Oral, Felodur ER 10 mg, Apotex Pty Ltd</v>
      </c>
      <c r="AA191" t="str">
        <v>Metformin, Tablet containing metformin hydrochloride 850 mg, Oral, FORMET 850, Arrow Pharma Pty Ltd</v>
      </c>
      <c r="CD191" t="str">
        <v>Telmisartan, Tablet 40 mg, Oral, Telmisartan GH, Generic Health Pty Ltd</v>
      </c>
      <c r="DW191" t="str">
        <v>Valsartan, Tablet 160 mg, Oral, Diovan, Novartis Pharmaceuticals Australia Pty Limited</v>
      </c>
      <c r="EU191" t="str">
        <v>Ezetimibe, Tablet 10 mg, Oral, Ezetimibe Sandoz, Sandoz Pty Ltd</v>
      </c>
      <c r="GG191" t="str">
        <v>Rizatriptan, Tablet (orally disintegrating) 10 mg (as benzoate), Oral, RIZATRIPTAN ODT-WGR, WAGNER PHARMACEUTICALS PTY LTD</v>
      </c>
    </row>
    <row r="192" spans="1:189" ht="116" x14ac:dyDescent="0.35">
      <c r="A192" s="99" t="s">
        <v>632</v>
      </c>
      <c r="B192" s="99" t="s">
        <v>651</v>
      </c>
      <c r="C192" s="99" t="s">
        <v>148</v>
      </c>
      <c r="D192" s="99" t="s">
        <v>652</v>
      </c>
      <c r="E192" s="99" t="s">
        <v>268</v>
      </c>
      <c r="F192" s="99"/>
      <c r="G192" s="99"/>
      <c r="H192" s="99" t="str">
        <f t="shared" si="2"/>
        <v>Amino acid formula with vitamins and minerals without phenylalanine and tyrosine, Sachets containing oral powder 36 g, 30 (TYR Anamix Junior), Oral, TYR Anamix Junior, Nutricia Australia Pty Limited</v>
      </c>
      <c r="S192" t="str">
        <v>Dosulepin, Capsule containing dosulepin hydrochloride 25 mg, Oral, Dosulepin Viatris, Alphapharm Pty Ltd</v>
      </c>
      <c r="Y192" t="str">
        <v>Felodipine, Tablet 10 mg (extended release), Oral, Plendil ER, Apotex Pty Ltd</v>
      </c>
      <c r="AA192" t="str">
        <v>Metoclopramide, Tablet containing 10 mg metoclopramide hydrochloride (as monohydrate), Oral, EMEXLON, Arrow Pharma Pty Ltd</v>
      </c>
      <c r="CD192" t="str">
        <v>Tenofovir with emtricitabine, Tablet containing tenofovir disoproxil phosphate 291 mg with emtricitabine 200 mg, Oral, Tenofovir EMT GH, Generic Health Pty Ltd</v>
      </c>
      <c r="DW192" t="str">
        <v>Valsartan, Tablet 320 mg, Oral, Diovan, Novartis Pharmaceuticals Australia Pty Limited</v>
      </c>
      <c r="EU192" t="str">
        <v>Fenofibrate, Tablet 145 mg, Oral, BTC Fenofibrate, Sandoz Pty Ltd</v>
      </c>
      <c r="GG192" t="str">
        <v>Rosuvastatin, Tablet 10 mg (as calcium), Oral, ROSUVASTATIN-WGR, WAGNER PHARMACEUTICALS PTY LTD</v>
      </c>
    </row>
    <row r="193" spans="1:189" ht="101.5" x14ac:dyDescent="0.35">
      <c r="A193" s="99" t="s">
        <v>653</v>
      </c>
      <c r="B193" s="99" t="s">
        <v>654</v>
      </c>
      <c r="C193" s="99" t="s">
        <v>148</v>
      </c>
      <c r="D193" s="99" t="s">
        <v>655</v>
      </c>
      <c r="E193" s="99" t="s">
        <v>268</v>
      </c>
      <c r="F193" s="99"/>
      <c r="G193" s="99"/>
      <c r="H193" s="99" t="str">
        <f t="shared" si="2"/>
        <v>Amino acid formula with vitamins and minerals without valine, leucine and isoleucine, Oral liquid 125 mL, 30 (MSUD Lophlex LQ 20), Oral, MSUD Lophlex LQ 20, Nutricia Australia Pty Limited</v>
      </c>
      <c r="S193" t="str">
        <v>Dosulepin, Capsule containing dosulepin hydrochloride 25 mg, Oral, Dothep 25, Alphapharm Pty Ltd</v>
      </c>
      <c r="Y193" t="str">
        <v>Felodipine, Tablet 2.5 mg (extended release), Oral, Felodur ER 2.5 mg, Apotex Pty Ltd</v>
      </c>
      <c r="AA193" t="str">
        <v>Metoprolol succinate, Tablet 190 mg (controlled release), Oral, Metrol-XL 190, Arrow Pharma Pty Ltd</v>
      </c>
      <c r="CD193" t="str">
        <v>Tenofovir, Tablet containing tenofovir disoproxil phosphate 291 mg, Oral, Tenofovir GH, Generic Health Pty Ltd</v>
      </c>
      <c r="DW193" t="str">
        <v>Valsartan, Tablet 40 mg, Oral, Diovan, Novartis Pharmaceuticals Australia Pty Limited</v>
      </c>
      <c r="EU193" t="str">
        <v>Fenofibrate, Tablet 145 mg, Oral, Fenofibrate Sandoz, Sandoz Pty Ltd</v>
      </c>
      <c r="GG193" t="str">
        <v>Rosuvastatin, Tablet 20 mg (as calcium), Oral, ROSUVASTATIN-WGR, WAGNER PHARMACEUTICALS PTY LTD</v>
      </c>
    </row>
    <row r="194" spans="1:189" ht="101.5" x14ac:dyDescent="0.35">
      <c r="A194" s="99" t="s">
        <v>653</v>
      </c>
      <c r="B194" s="99" t="s">
        <v>656</v>
      </c>
      <c r="C194" s="99" t="s">
        <v>148</v>
      </c>
      <c r="D194" s="99" t="s">
        <v>657</v>
      </c>
      <c r="E194" s="99" t="s">
        <v>324</v>
      </c>
      <c r="F194" s="99"/>
      <c r="G194" s="99"/>
      <c r="H194" s="99" t="str">
        <f t="shared" ref="H194:H257" si="3">_xlfn.CONCAT(A194, ", ",B194, ", ",C194, ", ",D194,", ",E194)</f>
        <v>Amino acid formula with vitamins and minerals without valine, leucine and isoleucine, Oral liquid 130 mL, 30 (MSUD cooler 15), Oral, MSUD cooler 15, Vitaflo Australia Pty Limited</v>
      </c>
      <c r="S194" t="str">
        <v>Dosulepin, Tablet containing dosulepin hydrochloride 75 mg, Oral, Dosulepin Mylan, Alphapharm Pty Ltd</v>
      </c>
      <c r="Y194" t="str">
        <v>Felodipine, Tablet 2.5 mg (extended release), Oral, Plendil ER, Apotex Pty Ltd</v>
      </c>
      <c r="AA194" t="str">
        <v>Metoprolol succinate, Tablet 23.75 mg (controlled release), Oral, Metrol-XL 23.75, Arrow Pharma Pty Ltd</v>
      </c>
      <c r="CD194" t="str">
        <v>Terbinafine, Cream containing terbinafine hydrochloride 10 mg per g, 15 g, Application, Pharmacy Action Pharmisil, Generic Health Pty Ltd</v>
      </c>
      <c r="DW194" t="str">
        <v>Valsartan, Tablet 80 mg, Oral, Diovan, Novartis Pharmaceuticals Australia Pty Limited</v>
      </c>
      <c r="EU194" t="str">
        <v>Fentanyl, Transdermal patch 12.6 mg, Transdermal, Fentanyl Sandoz, Sandoz Pty Ltd</v>
      </c>
      <c r="GG194" t="str">
        <v>Rosuvastatin, Tablet 40 mg (as calcium), Oral, ROSUVASTATIN-WGR, WAGNER PHARMACEUTICALS PTY LTD</v>
      </c>
    </row>
    <row r="195" spans="1:189" ht="101.5" x14ac:dyDescent="0.35">
      <c r="A195" s="99" t="s">
        <v>653</v>
      </c>
      <c r="B195" s="99" t="s">
        <v>658</v>
      </c>
      <c r="C195" s="99" t="s">
        <v>148</v>
      </c>
      <c r="D195" s="99" t="s">
        <v>659</v>
      </c>
      <c r="E195" s="99" t="s">
        <v>324</v>
      </c>
      <c r="F195" s="99"/>
      <c r="G195" s="99"/>
      <c r="H195" s="99" t="str">
        <f t="shared" si="3"/>
        <v>Amino acid formula with vitamins and minerals without valine, leucine and isoleucine, Oral liquid 174 mL, 30 (MSUD cooler 20), Oral, MSUD cooler 20, Vitaflo Australia Pty Limited</v>
      </c>
      <c r="S195" t="str">
        <v>Dosulepin, Tablet containing dosulepin hydrochloride 75 mg, Oral, Dosulepin Viatris 75, Alphapharm Pty Ltd</v>
      </c>
      <c r="Y195" t="str">
        <v>Felodipine, Tablet 5 mg (extended release), Oral, Felodur ER 5 mg, Apotex Pty Ltd</v>
      </c>
      <c r="AA195" t="str">
        <v>Metoprolol succinate, Tablet 47.5 mg (controlled release), Oral, Metrol-XL 47.5, Arrow Pharma Pty Ltd</v>
      </c>
      <c r="CD195" t="str">
        <v>Teriflunomide, Tablet 14 mg, Oral, Teriflunomide GH, Generic Health Pty Ltd</v>
      </c>
      <c r="DW195" t="str">
        <v>Vildagliptin with metformin, Tablet containing 50 mg vildagliptin with 1000 mg metformin hydrochloride, Oral, Galvumet 50/1000, Novartis Pharmaceuticals Australia Pty Limited</v>
      </c>
      <c r="EU195" t="str">
        <v>Fentanyl, Transdermal patch 16.8 mg, Transdermal, Fentanyl Sandoz, Sandoz Pty Ltd</v>
      </c>
      <c r="GG195" t="str">
        <v>Rosuvastatin, Tablet 5 mg (as calcium), Oral, ROSUVASTATIN-WGR, WAGNER PHARMACEUTICALS PTY LTD</v>
      </c>
    </row>
    <row r="196" spans="1:189" ht="101.5" x14ac:dyDescent="0.35">
      <c r="A196" s="99" t="s">
        <v>653</v>
      </c>
      <c r="B196" s="99" t="s">
        <v>660</v>
      </c>
      <c r="C196" s="99" t="s">
        <v>148</v>
      </c>
      <c r="D196" s="99" t="s">
        <v>661</v>
      </c>
      <c r="E196" s="99" t="s">
        <v>324</v>
      </c>
      <c r="F196" s="99"/>
      <c r="G196" s="99"/>
      <c r="H196" s="99" t="str">
        <f t="shared" si="3"/>
        <v>Amino acid formula with vitamins and minerals without valine, leucine and isoleucine, Oral liquid 87 mL, 30 (MSUD cooler 10), Oral, MSUD cooler 10, Vitaflo Australia Pty Limited</v>
      </c>
      <c r="S196" t="str">
        <v>Dosulepin, Tablet containing dosulepin hydrochloride 75 mg, Oral, Dothep 75, Alphapharm Pty Ltd</v>
      </c>
      <c r="Y196" t="str">
        <v>Felodipine, Tablet 5 mg (extended release), Oral, Plendil ER, Apotex Pty Ltd</v>
      </c>
      <c r="AA196" t="str">
        <v>Metoprolol succinate, Tablet 95 mg (controlled release), Oral, Metrol-XL 95, Arrow Pharma Pty Ltd</v>
      </c>
      <c r="CD196" t="str">
        <v>Teriparatide, Injection 250 micrograms per mL, 2.4 mL in multi-dose pre-filled pen, Injection, Teriparatide Lupin, Generic Health Pty Ltd</v>
      </c>
      <c r="DW196" t="str">
        <v>Vildagliptin with metformin, Tablet containing 50 mg vildagliptin with 500 mg metformin hydrochloride, Oral, Galvumet 50/500, Novartis Pharmaceuticals Australia Pty Limited</v>
      </c>
      <c r="EU196" t="str">
        <v>Fentanyl, Transdermal patch 2.1 mg, Transdermal, Fentanyl Sandoz, Sandoz Pty Ltd</v>
      </c>
      <c r="GG196" t="str">
        <v>Roxithromycin, Tablet 150 mg, Oral, ROXITHROMYCIN-WGR, WAGNER PHARMACEUTICALS PTY LTD</v>
      </c>
    </row>
    <row r="197" spans="1:189" ht="101.5" x14ac:dyDescent="0.35">
      <c r="A197" s="99" t="s">
        <v>653</v>
      </c>
      <c r="B197" s="99" t="s">
        <v>662</v>
      </c>
      <c r="C197" s="99" t="s">
        <v>148</v>
      </c>
      <c r="D197" s="99" t="s">
        <v>663</v>
      </c>
      <c r="E197" s="99" t="s">
        <v>268</v>
      </c>
      <c r="F197" s="99"/>
      <c r="G197" s="99"/>
      <c r="H197" s="99" t="str">
        <f t="shared" si="3"/>
        <v>Amino acid formula with vitamins and minerals without valine, leucine and isoleucine, Oral powder 400 g (MSUD Anamix infant), Oral, MSUD Anamix infant, Nutricia Australia Pty Limited</v>
      </c>
      <c r="S197" t="str">
        <v>Doxycycline, Tablet 100 mg (as hyclate), Oral, Doxylin 100, Alphapharm Pty Ltd</v>
      </c>
      <c r="Y197" t="str">
        <v>Fenofibrate, Tablet 145 mg, Oral, APO-Fenofibrate, Apotex Pty Ltd</v>
      </c>
      <c r="AA197" t="str">
        <v>Metoprolol, Tablet containing metoprolol tartrate 100 mg, Oral, Metrol 100, Arrow Pharma Pty Ltd</v>
      </c>
      <c r="CD197" t="str">
        <v>Tiotropium, Capsule containing powder for oral inhalation 18 micrograms (as bromide monohydrate) (for use in LupinHaler), Inhalation by Mouth, Tiotropium Lupin, Generic Health Pty Ltd</v>
      </c>
      <c r="DW197" t="str">
        <v>Vildagliptin with metformin, Tablet containing 50 mg vildagliptin with 850 mg metformin hydrochloride, Oral, Galvumet 50/850, Novartis Pharmaceuticals Australia Pty Limited</v>
      </c>
      <c r="EU197" t="str">
        <v>Fentanyl, Transdermal patch 4.2 mg, Transdermal, Fentanyl Sandoz, Sandoz Pty Ltd</v>
      </c>
      <c r="GG197" t="str">
        <v>Roxithromycin, Tablet 300 mg, Oral, ROXITHROMYCIN-WGR, WAGNER PHARMACEUTICALS PTY LTD</v>
      </c>
    </row>
    <row r="198" spans="1:189" ht="87" x14ac:dyDescent="0.35">
      <c r="A198" s="99" t="s">
        <v>653</v>
      </c>
      <c r="B198" s="99" t="s">
        <v>664</v>
      </c>
      <c r="C198" s="99" t="s">
        <v>148</v>
      </c>
      <c r="D198" s="99" t="s">
        <v>665</v>
      </c>
      <c r="E198" s="99" t="s">
        <v>268</v>
      </c>
      <c r="F198" s="99"/>
      <c r="G198" s="99"/>
      <c r="H198" s="99" t="str">
        <f t="shared" si="3"/>
        <v>Amino acid formula with vitamins and minerals without valine, leucine and isoleucine, Oral powder 500 g (MSUD AID III), Oral, MSUD AID III, Nutricia Australia Pty Limited</v>
      </c>
      <c r="S198" t="str">
        <v>Doxycycline, Tablet 50 mg (as hyclate), Oral, Doxylin 50, Alphapharm Pty Ltd</v>
      </c>
      <c r="Y198" t="str">
        <v>Fenofibrate, Tablet 145 mg, Oral, Blooms the Chemist Fenofibrate, Apotex Pty Ltd</v>
      </c>
      <c r="AA198" t="str">
        <v>Metoprolol, Tablet containing metoprolol tartrate 50 mg, Oral, Metrol 50, Arrow Pharma Pty Ltd</v>
      </c>
      <c r="CD198" t="str">
        <v>Tramadol, Tablet (sustained release) containing tramadol hydrochloride 100 mg, Oral, Tramadol SR generichealth, Generic Health Pty Ltd</v>
      </c>
      <c r="DW198" t="str">
        <v>Vildagliptin, Tablet 50 mg, Oral, Galvus, Novartis Pharmaceuticals Australia Pty Limited</v>
      </c>
      <c r="EU198" t="str">
        <v>Fentanyl, Transdermal patch 8.4 mg, Transdermal, Fentanyl Sandoz, Sandoz Pty Ltd</v>
      </c>
      <c r="GG198" t="str">
        <v>Sertraline, Tablet 100 mg (as hydrochloride), Oral, SERTRALINE-WGR, WAGNER PHARMACEUTICALS PTY LTD</v>
      </c>
    </row>
    <row r="199" spans="1:189" ht="101.5" x14ac:dyDescent="0.35">
      <c r="A199" s="99" t="s">
        <v>653</v>
      </c>
      <c r="B199" s="99" t="s">
        <v>666</v>
      </c>
      <c r="C199" s="99" t="s">
        <v>148</v>
      </c>
      <c r="D199" s="99" t="s">
        <v>667</v>
      </c>
      <c r="E199" s="99" t="s">
        <v>268</v>
      </c>
      <c r="F199" s="99"/>
      <c r="G199" s="99"/>
      <c r="H199" s="99" t="str">
        <f t="shared" si="3"/>
        <v>Amino acid formula with vitamins and minerals without valine, leucine and isoleucine, Oral powder 500 g (MSUD Maxamum), Oral, MSUD Maxamum, Nutricia Australia Pty Limited</v>
      </c>
      <c r="S199" t="str">
        <v>Duloxetine, Capsule 30 mg (as hydrochloride), Oral, Tixol, Alphapharm Pty Ltd</v>
      </c>
      <c r="Y199" t="str">
        <v>Fenofibrate, Tablet 48 mg, Oral, APO-Fenofibrate, Apotex Pty Ltd</v>
      </c>
      <c r="AA199" t="str">
        <v>Mirtazapine, Tablet 15 mg (orally disintegrating), Oral, MIRTANZA ODT, Arrow Pharma Pty Ltd</v>
      </c>
      <c r="CD199" t="str">
        <v>Tramadol, Tablet (sustained release) containing tramadol hydrochloride 150 mg, Oral, Tramadol SR generichealth, Generic Health Pty Ltd</v>
      </c>
      <c r="EU199" t="str">
        <v>Filgrastim, Injection 300 micrograms in 0.5 mL single-use pre-filled syringe, Injection, Zarzio, Sandoz Pty Ltd</v>
      </c>
      <c r="GG199" t="str">
        <v>Sertraline, Tablet 50 mg (as hydrochloride), Oral, SERTRALINE-WGR, WAGNER PHARMACEUTICALS PTY LTD</v>
      </c>
    </row>
    <row r="200" spans="1:189" ht="101.5" x14ac:dyDescent="0.35">
      <c r="A200" s="99" t="s">
        <v>653</v>
      </c>
      <c r="B200" s="99" t="s">
        <v>668</v>
      </c>
      <c r="C200" s="99" t="s">
        <v>148</v>
      </c>
      <c r="D200" s="99" t="s">
        <v>669</v>
      </c>
      <c r="E200" s="99" t="s">
        <v>324</v>
      </c>
      <c r="F200" s="99"/>
      <c r="G200" s="99"/>
      <c r="H200" s="99" t="str">
        <f t="shared" si="3"/>
        <v>Amino acid formula with vitamins and minerals without valine, leucine and isoleucine, Sachets containing oral powder 24 g, 30 (MSUD gel), Oral, MSUD gel, Vitaflo Australia Pty Limited</v>
      </c>
      <c r="S200" t="str">
        <v>Duloxetine, Capsule 60 mg (as hydrochloride), Oral, Tixol, Alphapharm Pty Ltd</v>
      </c>
      <c r="Y200" t="str">
        <v>Fentanyl, Transdermal patch 12.6 mg, Transdermal, APO-Fentanyl, Apotex Pty Ltd</v>
      </c>
      <c r="AA200" t="str">
        <v>Mirtazapine, Tablet 15 mg, Oral, MIRTANZA, Arrow Pharma Pty Ltd</v>
      </c>
      <c r="CD200" t="str">
        <v>Tramadol, Tablet (sustained release) containing tramadol hydrochloride 200 mg, Oral, Tramadol SR generichealth, Generic Health Pty Ltd</v>
      </c>
      <c r="EU200" t="str">
        <v>Filgrastim, Injection 480 micrograms in 0.5 mL single-use pre-filled syringe, Injection, Zarzio, Sandoz Pty Ltd</v>
      </c>
      <c r="GG200" t="str">
        <v>Sotalol, Tablet containing sotalol hydrochloride 160 mg, Oral, SOTALOL-WGR, WAGNER PHARMACEUTICALS PTY LTD</v>
      </c>
    </row>
    <row r="201" spans="1:189" ht="116" x14ac:dyDescent="0.35">
      <c r="A201" s="99" t="s">
        <v>653</v>
      </c>
      <c r="B201" s="99" t="s">
        <v>670</v>
      </c>
      <c r="C201" s="99" t="s">
        <v>148</v>
      </c>
      <c r="D201" s="99" t="s">
        <v>671</v>
      </c>
      <c r="E201" s="99" t="s">
        <v>324</v>
      </c>
      <c r="F201" s="99"/>
      <c r="G201" s="99"/>
      <c r="H201" s="99" t="str">
        <f t="shared" si="3"/>
        <v>Amino acid formula with vitamins and minerals without valine, leucine and isoleucine, Sachets containing oral powder 25 g, 30 (MSUD express 15), Oral, MSUD express 15, Vitaflo Australia Pty Limited</v>
      </c>
      <c r="S201" t="str">
        <v>Electrolyte replacement, oral, Oral rehydration salts containing glucose monohydrate 3.56 g, sodium chloride 470 mg, potassium chloride 300 mg and sodium acid citrate 530 mg per sachet, 10, Oral, O.R.S., Alphapharm Pty Ltd</v>
      </c>
      <c r="Y201" t="str">
        <v>Fentanyl, Transdermal patch 16.8 mg, Transdermal, APO-Fentanyl, Apotex Pty Ltd</v>
      </c>
      <c r="AA201" t="str">
        <v>Mirtazapine, Tablet 30 mg (orally disintegrating), Oral, MIRTANZA ODT, Arrow Pharma Pty Ltd</v>
      </c>
      <c r="CD201" t="str">
        <v>Tranexamic acid, Tablet 500 mg, Oral, Tranexamic Acid Lupin, Generic Health Pty Ltd</v>
      </c>
      <c r="EU201" t="str">
        <v>Finasteride, Tablet 5 mg, Oral, Finasta, Sandoz Pty Ltd</v>
      </c>
      <c r="GG201" t="str">
        <v>Sotalol, Tablet containing sotalol hydrochloride 80 mg, Oral, SOTALOL-WGR, WAGNER PHARMACEUTICALS PTY LTD</v>
      </c>
    </row>
    <row r="202" spans="1:189" ht="101.5" x14ac:dyDescent="0.35">
      <c r="A202" s="99" t="s">
        <v>653</v>
      </c>
      <c r="B202" s="99" t="s">
        <v>672</v>
      </c>
      <c r="C202" s="99" t="s">
        <v>148</v>
      </c>
      <c r="D202" s="99" t="s">
        <v>673</v>
      </c>
      <c r="E202" s="99" t="s">
        <v>268</v>
      </c>
      <c r="F202" s="99"/>
      <c r="G202" s="99"/>
      <c r="H202" s="99" t="str">
        <f t="shared" si="3"/>
        <v>Amino acid formula with vitamins and minerals without valine, leucine and isoleucine, Sachets containing oral powder 28 g, 30 (MSUD Lophlex), Oral, MSUD Lophlex, Nutricia Australia Pty Limited</v>
      </c>
      <c r="S202" t="str">
        <v>Enalapril with hydrochlorothiazide, Tablet containing enalapril maleate 20 mg with hydrochlorothiazide 6 mg, Oral, Renitec Plus 20/6, Alphapharm Pty Ltd</v>
      </c>
      <c r="Y202" t="str">
        <v>Fentanyl, Transdermal patch 2.1 mg, Transdermal, APO-Fentanyl, Apotex Pty Ltd</v>
      </c>
      <c r="AA202" t="str">
        <v>Mirtazapine, Tablet 30 mg, Oral, MIRTANZA, Arrow Pharma Pty Ltd</v>
      </c>
      <c r="CD202" t="str">
        <v>Ursodeoxycholic acid, Capsule 250 mg, Oral, Ursodox GH, Generic Health Pty Ltd</v>
      </c>
      <c r="EU202" t="str">
        <v>Fingolimod, Capsule 500 micrograms (as hydrochloride), Oral, Fingolimod Sandoz, Sandoz Pty Ltd</v>
      </c>
      <c r="GG202" t="str">
        <v>Sumatriptan, Tablet 50 mg (as succinate), Oral, SUMATRIPTAN-WGR, WAGNER PHARMACEUTICALS PTY LTD</v>
      </c>
    </row>
    <row r="203" spans="1:189" ht="116" x14ac:dyDescent="0.35">
      <c r="A203" s="99" t="s">
        <v>653</v>
      </c>
      <c r="B203" s="99" t="s">
        <v>674</v>
      </c>
      <c r="C203" s="99" t="s">
        <v>148</v>
      </c>
      <c r="D203" s="99" t="s">
        <v>675</v>
      </c>
      <c r="E203" s="99" t="s">
        <v>268</v>
      </c>
      <c r="F203" s="99"/>
      <c r="G203" s="99"/>
      <c r="H203" s="99" t="str">
        <f t="shared" si="3"/>
        <v>Amino acid formula with vitamins and minerals without valine, leucine and isoleucine, Sachets containing oral powder 36 g, 30 (MSUD Anamix Junior), Oral, MSUD Anamix Junior, Nutricia Australia Pty Limited</v>
      </c>
      <c r="S203" t="str">
        <v>Enalapril, Tablet containing enalapril maleate 10 mg, Oral, Acetec, Alphapharm Pty Ltd</v>
      </c>
      <c r="Y203" t="str">
        <v>Fentanyl, Transdermal patch 4.2 mg, Transdermal, APO-Fentanyl, Apotex Pty Ltd</v>
      </c>
      <c r="AA203" t="str">
        <v>Mirtazapine, Tablet 30 mg, Oral, Mirtazon, Arrow Pharma Pty Ltd</v>
      </c>
      <c r="CD203" t="str">
        <v>Valaciclovir, Tablet 500 mg (as hydrochloride), Oral, Valaciclovir generichealth, Generic Health Pty Ltd</v>
      </c>
      <c r="EU203" t="str">
        <v>Flecainide, Tablet containing flecainide acetate 100 mg, Oral, Flecainide Sandoz, Sandoz Pty Ltd</v>
      </c>
      <c r="GG203" t="str">
        <v>Telmisartan with hydrochlorothiazide, Tablet 40 mg-12.5 mg, Oral, TELMISARTAN HCTZ-WGR 40/12.5, WAGNER PHARMACEUTICALS PTY LTD</v>
      </c>
    </row>
    <row r="204" spans="1:189" ht="159.5" x14ac:dyDescent="0.35">
      <c r="A204" s="99" t="s">
        <v>676</v>
      </c>
      <c r="B204" s="99" t="s">
        <v>677</v>
      </c>
      <c r="C204" s="99" t="s">
        <v>148</v>
      </c>
      <c r="D204" s="99" t="s">
        <v>678</v>
      </c>
      <c r="E204" s="99" t="s">
        <v>268</v>
      </c>
      <c r="F204" s="99"/>
      <c r="G204" s="99"/>
      <c r="H204" s="99" t="str">
        <f t="shared" si="3"/>
        <v>Amino acid formula with vitamins and minerals without valine, leucine and isoleucine with fat, carbohydrate and trace elements and supplemented with docosahexanoic acid, Oral liquid 125 mL, 36 (MSUD Anamix Junior LQ), Oral, MSUD Anamix Junior LQ, Nutricia Australia Pty Limited</v>
      </c>
      <c r="S204" t="str">
        <v>Enalapril, Tablet containing enalapril maleate 10 mg, Oral, Renitec, Alphapharm Pty Ltd</v>
      </c>
      <c r="Y204" t="str">
        <v>Fentanyl, Transdermal patch 8.4 mg, Transdermal, APO-Fentanyl, Apotex Pty Ltd</v>
      </c>
      <c r="AA204" t="str">
        <v>Mirtazapine, Tablet 45 mg (orally disintegrating), Oral, MIRTANZA ODT, Arrow Pharma Pty Ltd</v>
      </c>
      <c r="CD204" t="str">
        <v>Venlafaxine, Capsule (modified release) 150 mg (as hydrochloride), Oral, Venlafaxine generichealth XR, Generic Health Pty Ltd</v>
      </c>
      <c r="EU204" t="str">
        <v>Flecainide, Tablet containing flecainide acetate 50 mg, Oral, Flecainide Sandoz, Sandoz Pty Ltd</v>
      </c>
      <c r="GG204" t="str">
        <v>Telmisartan with hydrochlorothiazide, Tablet 80 mg-12.5 mg, Oral, TELMISARTAN HCTZ-WGR 80/12.5, WAGNER PHARMACEUTICALS PTY LTD</v>
      </c>
    </row>
    <row r="205" spans="1:189" ht="145" x14ac:dyDescent="0.35">
      <c r="A205" s="99" t="s">
        <v>679</v>
      </c>
      <c r="B205" s="99" t="s">
        <v>680</v>
      </c>
      <c r="C205" s="99" t="s">
        <v>148</v>
      </c>
      <c r="D205" s="99" t="s">
        <v>681</v>
      </c>
      <c r="E205" s="99" t="s">
        <v>268</v>
      </c>
      <c r="F205" s="99"/>
      <c r="G205" s="99"/>
      <c r="H205" s="99" t="str">
        <f t="shared" si="3"/>
        <v>Amino acid formula with vitamins and minerals, low phenylalanine and supplemented with docosahexaenoic acid and arachidonic acid, Sachets containing oral powder 12.5 g, 30 (PKU Anamix First Spoon), Oral, PKU Anamix First Spoon, Nutricia Australia Pty Limited</v>
      </c>
      <c r="S205" t="str">
        <v>Enalapril, Tablet containing enalapril maleate 20 mg, Oral, Acetec, Alphapharm Pty Ltd</v>
      </c>
      <c r="Y205" t="str">
        <v>Finasteride, Tablet 5 mg, Oral, APO-Finasteride, Apotex Pty Ltd</v>
      </c>
      <c r="AA205" t="str">
        <v>Mirtazapine, Tablet 45 mg, Oral, MIRTANZA, Arrow Pharma Pty Ltd</v>
      </c>
      <c r="CD205" t="str">
        <v>Venlafaxine, Capsule (modified release) 75 mg (as hydrochloride), Oral, Venlafaxine generichealth XR, Generic Health Pty Ltd</v>
      </c>
      <c r="EU205" t="str">
        <v>Fluconazole, Capsule 100 mg, Oral, Fluconazole Sandoz, Sandoz Pty Ltd</v>
      </c>
      <c r="GG205" t="str">
        <v>Telmisartan with hydrochlorothiazide, Tablet 80 mg-25 mg, Oral, TELMISARTAN HCTZ-WGR 80/25, WAGNER PHARMACEUTICALS PTY LTD</v>
      </c>
    </row>
    <row r="206" spans="1:189" ht="145" x14ac:dyDescent="0.35">
      <c r="A206" s="99" t="s">
        <v>679</v>
      </c>
      <c r="B206" s="99" t="s">
        <v>682</v>
      </c>
      <c r="C206" s="99" t="s">
        <v>148</v>
      </c>
      <c r="D206" s="99" t="s">
        <v>683</v>
      </c>
      <c r="E206" s="99" t="s">
        <v>324</v>
      </c>
      <c r="F206" s="99"/>
      <c r="G206" s="99"/>
      <c r="H206" s="99" t="str">
        <f t="shared" si="3"/>
        <v>Amino acid formula with vitamins and minerals, low phenylalanine and supplemented with docosahexaenoic acid and arachidonic acid, Sachets containing oral powder 12.5 g, 30 (PKU Explore 5), Oral, PKU Explore 5, Vitaflo Australia Pty Limited</v>
      </c>
      <c r="S206" t="str">
        <v>Enalapril, Tablet containing enalapril maleate 20 mg, Oral, Renitec 20, Alphapharm Pty Ltd</v>
      </c>
      <c r="Y206" t="str">
        <v>Flecainide, Tablet containing flecainide acetate 100 mg, Oral, APO-Flecainide, Apotex Pty Ltd</v>
      </c>
      <c r="AA206" t="str">
        <v>Mirtazapine, Tablet 45 mg, Oral, Mirtazon, Arrow Pharma Pty Ltd</v>
      </c>
      <c r="CD206" t="str">
        <v>Ziprasidone, Capsule 20 mg (as hydrochloride), Oral, Ziprasidone GH, Generic Health Pty Ltd</v>
      </c>
      <c r="EU206" t="str">
        <v>Fluconazole, Capsule 200 mg, Oral, Fluconazole Sandoz, Sandoz Pty Ltd</v>
      </c>
      <c r="GG206" t="str">
        <v>Telmisartan, Tablet 40 mg, Oral, TELMISARTAN-WGR, WAGNER PHARMACEUTICALS PTY LTD</v>
      </c>
    </row>
    <row r="207" spans="1:189" ht="145" x14ac:dyDescent="0.35">
      <c r="A207" s="99" t="s">
        <v>679</v>
      </c>
      <c r="B207" s="99" t="s">
        <v>684</v>
      </c>
      <c r="C207" s="99" t="s">
        <v>148</v>
      </c>
      <c r="D207" s="99" t="s">
        <v>685</v>
      </c>
      <c r="E207" s="99" t="s">
        <v>324</v>
      </c>
      <c r="F207" s="99"/>
      <c r="G207" s="99"/>
      <c r="H207" s="99" t="str">
        <f t="shared" si="3"/>
        <v>Amino acid formula with vitamins and minerals, low phenylalanine and supplemented with docosahexaenoic acid and arachidonic acid, Sachets containing oral powder 25 g, 30 (PKU Explore 10), Oral, PKU Explore 10, Vitaflo Australia Pty Limited</v>
      </c>
      <c r="S207" t="str">
        <v>Enalapril, Tablet containing enalapril maleate 5 mg, Oral, Acetec, Alphapharm Pty Ltd</v>
      </c>
      <c r="Y207" t="str">
        <v>Flecainide, Tablet containing flecainide acetate 50 mg, Oral, APO-Flecainide, Apotex Pty Ltd</v>
      </c>
      <c r="AA207" t="str">
        <v>Modafinil, Tablet 100 mg, Oral, Modafin, Arrow Pharma Pty Ltd</v>
      </c>
      <c r="CD207" t="str">
        <v>Ziprasidone, Capsule 40 mg (as hydrochloride), Oral, Ziprasidone GH, Generic Health Pty Ltd</v>
      </c>
      <c r="EU207" t="str">
        <v>Fluconazole, Capsule 50 mg, Oral, Fluconazole Sandoz, Sandoz Pty Ltd</v>
      </c>
      <c r="GG207" t="str">
        <v>Telmisartan, Tablet 80 mg, Oral, TELMISARTAN-WGR, WAGNER PHARMACEUTICALS PTY LTD</v>
      </c>
    </row>
    <row r="208" spans="1:189" ht="116" x14ac:dyDescent="0.35">
      <c r="A208" s="99" t="s">
        <v>686</v>
      </c>
      <c r="B208" s="99" t="s">
        <v>687</v>
      </c>
      <c r="C208" s="99" t="s">
        <v>148</v>
      </c>
      <c r="D208" s="99" t="s">
        <v>688</v>
      </c>
      <c r="E208" s="99" t="s">
        <v>268</v>
      </c>
      <c r="F208" s="99"/>
      <c r="G208" s="99"/>
      <c r="H208" s="99" t="str">
        <f t="shared" si="3"/>
        <v>Amino acid formula with vitamins, minerals and long chain polyunsaturated fatty acids without phenylalanine, Oral powder 400 g (PKU Anamix infant), Oral, PKU Anamix infant, Nutricia Australia Pty Limited</v>
      </c>
      <c r="S208" t="str">
        <v>Entecavir, Tablet 0.5 mg (as monohydrate), Oral, Entecavir Mylan, Alphapharm Pty Ltd</v>
      </c>
      <c r="Y208" t="str">
        <v>Flucloxacillin, Capsule 250 mg (as sodium monohydrate), Oral, APO-Flucloxacillin, Apotex Pty Ltd</v>
      </c>
      <c r="AA208" t="str">
        <v>Montelukast, Tablet, chewable, 4 mg (as sodium), Oral, MONTELAIR 4, Arrow Pharma Pty Ltd</v>
      </c>
      <c r="CD208" t="str">
        <v>Ziprasidone, Capsule 60 mg (as hydrochloride), Oral, Ziprasidone GH, Generic Health Pty Ltd</v>
      </c>
      <c r="EU208" t="str">
        <v>Fludarabine, Solution for I.V. injection 50 mg fludarabine phosphate in 2 mL, Injection, Fludarabine Ebewe, Sandoz Pty Ltd</v>
      </c>
      <c r="GG208" t="str">
        <v>Temazepam, Tablet 10 mg, Oral, TEMAZEPAM-WGR, WAGNER PHARMACEUTICALS PTY LTD</v>
      </c>
    </row>
    <row r="209" spans="1:189" ht="101.5" x14ac:dyDescent="0.35">
      <c r="A209" s="99" t="s">
        <v>686</v>
      </c>
      <c r="B209" s="99" t="s">
        <v>689</v>
      </c>
      <c r="C209" s="99" t="s">
        <v>148</v>
      </c>
      <c r="D209" s="99" t="s">
        <v>690</v>
      </c>
      <c r="E209" s="99" t="s">
        <v>324</v>
      </c>
      <c r="F209" s="99"/>
      <c r="G209" s="99"/>
      <c r="H209" s="99" t="str">
        <f t="shared" si="3"/>
        <v>Amino acid formula with vitamins, minerals and long chain polyunsaturated fatty acids without phenylalanine, Oral powder 400 g (PKU Start), Oral, PKU Start, Vitaflo Australia Pty Limited</v>
      </c>
      <c r="S209" t="str">
        <v>Entecavir, Tablet 0.5 mg (as monohydrate), Oral, Entecavir Viatris, Alphapharm Pty Ltd</v>
      </c>
      <c r="Y209" t="str">
        <v>Flucloxacillin, Capsule 500 mg (as sodium monohydrate), Oral, APO-Flucloxacillin, Apotex Pty Ltd</v>
      </c>
      <c r="AA209" t="str">
        <v>Montelukast, Tablet, chewable, 5 mg (as sodium), Oral, MONTELAIR 5, Arrow Pharma Pty Ltd</v>
      </c>
      <c r="CD209" t="str">
        <v>Ziprasidone, Capsule 80 mg (as hydrochloride), Oral, Ziprasidone GH, Generic Health Pty Ltd</v>
      </c>
      <c r="EU209" t="str">
        <v>Fluorouracil, Injection 1000 mg in 20 mL, Injection, Fluorouracil Ebewe, Sandoz Pty Ltd</v>
      </c>
      <c r="GG209" t="str">
        <v>Terbinafine, Tablet 250 mg (as hydrochloride), Oral, TERBINAFINE-WGR, WAGNER PHARMACEUTICALS PTY LTD</v>
      </c>
    </row>
    <row r="210" spans="1:189" ht="58" x14ac:dyDescent="0.35">
      <c r="A210" s="99" t="s">
        <v>691</v>
      </c>
      <c r="B210" s="99" t="s">
        <v>692</v>
      </c>
      <c r="C210" s="99" t="s">
        <v>148</v>
      </c>
      <c r="D210" s="99" t="s">
        <v>693</v>
      </c>
      <c r="E210" s="99" t="s">
        <v>268</v>
      </c>
      <c r="F210" s="99"/>
      <c r="G210" s="99"/>
      <c r="H210" s="99" t="str">
        <f t="shared" si="3"/>
        <v>Amino acid formula without phenylalanine, Tablets 1 g, 75 (Phlexy-10), Oral, Phlexy-10, Nutricia Australia Pty Limited</v>
      </c>
      <c r="S210" t="str">
        <v>Entecavir, Tablet 1 mg (as monohydrate), Oral, Entecavir Mylan, Alphapharm Pty Ltd</v>
      </c>
      <c r="Y210" t="str">
        <v>Fluconazole, Capsule 200 mg, Oral, Fluconazole APOTEX, Apotex Pty Ltd</v>
      </c>
      <c r="AA210" t="str">
        <v>Morphine, Tablet containing morphine sulfate pentahydrate 30 mg, Oral, Anamorph, Arrow Pharma Pty Ltd</v>
      </c>
      <c r="CD210" t="str">
        <v>Zopiclone, Tablet 7.5 mg, Oral, Zopiclone GH, Generic Health Pty Ltd</v>
      </c>
      <c r="EU210" t="str">
        <v>Fluorouracil, Injection 5000 mg in 100 mL, Injection, Fluorouracil Ebewe, Sandoz Pty Ltd</v>
      </c>
      <c r="GG210" t="str">
        <v>Topiramate, Tablet 100 mg, Oral, TOPIRAMATE-WGR, WAGNER PHARMACEUTICALS PTY LTD</v>
      </c>
    </row>
    <row r="211" spans="1:189" ht="87" x14ac:dyDescent="0.35">
      <c r="A211" s="99" t="s">
        <v>694</v>
      </c>
      <c r="B211" s="99" t="s">
        <v>695</v>
      </c>
      <c r="C211" s="99" t="s">
        <v>148</v>
      </c>
      <c r="D211" s="99" t="s">
        <v>696</v>
      </c>
      <c r="E211" s="99" t="s">
        <v>324</v>
      </c>
      <c r="F211" s="99"/>
      <c r="G211" s="99"/>
      <c r="H211" s="99" t="str">
        <f t="shared" si="3"/>
        <v>Amino acid formula without valine, leucine and isoleucine, Sachets containing oral powder 6 g, 30 (MSUD amino5), Oral, MSUD amino5, Vitaflo Australia Pty Limited</v>
      </c>
      <c r="S211" t="str">
        <v>Entecavir, Tablet 1 mg (as monohydrate), Oral, Entecavir Viatris, Alphapharm Pty Ltd</v>
      </c>
      <c r="Y211" t="str">
        <v>Fluorouracil, Cream 50 mg per g (5%), 20 g, Application, APOC-5FU, Apotex Pty Ltd</v>
      </c>
      <c r="AA211" t="str">
        <v>Moxonidine, Tablet 200 micrograms, Oral, Moxotens, Arrow Pharma Pty Ltd</v>
      </c>
      <c r="EU211" t="str">
        <v>Fluoxetine, Capsule 20 mg (as hydrochloride), Oral, Blooms the Chemist Fluoxetine, Sandoz Pty Ltd</v>
      </c>
      <c r="GG211" t="str">
        <v>Topiramate, Tablet 200 mg, Oral, TOPIRAMATE-WGR, WAGNER PHARMACEUTICALS PTY LTD</v>
      </c>
    </row>
    <row r="212" spans="1:189" ht="87" x14ac:dyDescent="0.35">
      <c r="A212" s="99" t="s">
        <v>697</v>
      </c>
      <c r="B212" s="99" t="s">
        <v>698</v>
      </c>
      <c r="C212" s="99" t="s">
        <v>148</v>
      </c>
      <c r="D212" s="99" t="s">
        <v>699</v>
      </c>
      <c r="E212" s="99" t="s">
        <v>153</v>
      </c>
      <c r="F212" s="99"/>
      <c r="G212" s="99"/>
      <c r="H212" s="99" t="str">
        <f t="shared" si="3"/>
        <v>Amino acid synthetic formula supplemented with long chain polyunsaturated fatty acids, Oral powder 400 g (EleCare LCP), Oral, EleCare LCP, Abbott Australasia Pty Ltd</v>
      </c>
      <c r="S212" t="str">
        <v>Eplerenone, Tablet 25 mg, Oral, Inpler, Alphapharm Pty Ltd</v>
      </c>
      <c r="Y212" t="str">
        <v>Fluoxetine, Capsule 20 mg (as hydrochloride), Oral, APO-Fluoxetine, Apotex Pty Ltd</v>
      </c>
      <c r="AA212" t="str">
        <v>Moxonidine, Tablet 400 micrograms, Oral, Moxotens, Arrow Pharma Pty Ltd</v>
      </c>
      <c r="EU212" t="str">
        <v>Fluoxetine, Capsule 20 mg (as hydrochloride), Oral, Fluoxetine Sandoz, Sandoz Pty Ltd</v>
      </c>
      <c r="GG212" t="str">
        <v>Topiramate, Tablet 25 mg, Oral, TOPIRAMATE-WGR, WAGNER PHARMACEUTICALS PTY LTD</v>
      </c>
    </row>
    <row r="213" spans="1:189" ht="87" x14ac:dyDescent="0.35">
      <c r="A213" s="99" t="s">
        <v>697</v>
      </c>
      <c r="B213" s="99" t="s">
        <v>700</v>
      </c>
      <c r="C213" s="99" t="s">
        <v>148</v>
      </c>
      <c r="D213" s="99" t="s">
        <v>701</v>
      </c>
      <c r="E213" s="99" t="s">
        <v>268</v>
      </c>
      <c r="F213" s="99"/>
      <c r="G213" s="99"/>
      <c r="H213" s="99" t="str">
        <f t="shared" si="3"/>
        <v>Amino acid synthetic formula supplemented with long chain polyunsaturated fatty acids, Oral powder 400 g (Neocate LCP), Oral, Neocate LCP, Nutricia Australia Pty Limited</v>
      </c>
      <c r="S213" t="str">
        <v>Eplerenone, Tablet 50 mg, Oral, Inpler, Alphapharm Pty Ltd</v>
      </c>
      <c r="Y213" t="str">
        <v>Fluoxetine, Capsule 20 mg (as hydrochloride), Oral, Blooms the Chemist Fluoxetine, Apotex Pty Ltd</v>
      </c>
      <c r="AA213" t="str">
        <v>Mycophenolic acid, Tablet containing mycophenolate mofetil 500 mg, Oral, MycoCept, Arrow Pharma Pty Ltd</v>
      </c>
      <c r="EU213" t="str">
        <v>Fluticasone propionate with salmeterol, Powder for oral inhalation in breath actuated device containing fluticasone propionate 250 micrograms with salmeterol 50 micrograms (as xinafoate) per dose, 60 doses, Inhalation by Mouth, SalplusF DPI 250/50, Sandoz Pty Ltd</v>
      </c>
      <c r="GG213" t="str">
        <v>Topiramate, Tablet 50 mg, Oral, TOPIRAMATE-WGR, WAGNER PHARMACEUTICALS PTY LTD</v>
      </c>
    </row>
    <row r="214" spans="1:189" ht="101.5" x14ac:dyDescent="0.35">
      <c r="A214" s="99" t="s">
        <v>702</v>
      </c>
      <c r="B214" s="99" t="s">
        <v>703</v>
      </c>
      <c r="C214" s="99" t="s">
        <v>148</v>
      </c>
      <c r="D214" s="99" t="s">
        <v>704</v>
      </c>
      <c r="E214" s="99" t="s">
        <v>262</v>
      </c>
      <c r="F214" s="99"/>
      <c r="G214" s="99"/>
      <c r="H214" s="99" t="str">
        <f t="shared" si="3"/>
        <v>Amino acid synthetic formula supplemented with long chain polyunsaturated fatty acids and medium chain triglycerides, Oral powder 400 g (Alfamino), Oral, Alfamino, Nestle Australia Ltd</v>
      </c>
      <c r="S214" t="str">
        <v>Erythromycin, Powder for oral liquid 200 mg (as ethyl succinate) per 5 mL, 100 mL, Oral, E-Mycin 200, Alphapharm Pty Ltd</v>
      </c>
      <c r="Y214" t="str">
        <v>Fluoxetine, Capsule 20 mg (as hydrochloride), Oral, BTC Fluoxetine, Apotex Pty Ltd</v>
      </c>
      <c r="AA214" t="str">
        <v>Nifedipine, Tablet 30 mg (controlled release), Oral, Addos XR 30, Arrow Pharma Pty Ltd</v>
      </c>
      <c r="EU214" t="str">
        <v>Fluticasone propionate with salmeterol, Powder for oral inhalation in breath actuated device containing fluticasone propionate 500 micrograms with salmeterol 50 micrograms (as xinafoate) per dose, 60 doses, Inhalation by Mouth, SalplusF DPI 500/50, Sandoz Pty Ltd</v>
      </c>
      <c r="GG214" t="str">
        <v>Tramadol, Capsule containing tramadol hydrochloride 50 mg, Oral, TRAMADOL-WGR, WAGNER PHARMACEUTICALS PTY LTD</v>
      </c>
    </row>
    <row r="215" spans="1:189" ht="116" x14ac:dyDescent="0.35">
      <c r="A215" s="99" t="s">
        <v>702</v>
      </c>
      <c r="B215" s="99" t="s">
        <v>705</v>
      </c>
      <c r="C215" s="99" t="s">
        <v>148</v>
      </c>
      <c r="D215" s="99" t="s">
        <v>706</v>
      </c>
      <c r="E215" s="99" t="s">
        <v>268</v>
      </c>
      <c r="F215" s="99"/>
      <c r="G215" s="99"/>
      <c r="H215" s="99" t="str">
        <f t="shared" si="3"/>
        <v>Amino acid synthetic formula supplemented with long chain polyunsaturated fatty acids and medium chain triglycerides, Oral powder 400 g (Neocate Gold), Oral, Neocate Gold, Nutricia Australia Pty Limited</v>
      </c>
      <c r="S215" t="str">
        <v>Erythromycin, Powder for oral liquid 400 mg (as ethyl succinate) per 5 mL, 100 mL, Oral, E-Mycin 400, Alphapharm Pty Ltd</v>
      </c>
      <c r="Y215" t="str">
        <v>Fluoxetine, Capsule 20 mg (as hydrochloride), Oral, Fluoxetine APOTEX, Apotex Pty Ltd</v>
      </c>
      <c r="AA215" t="str">
        <v>Nifedipine, Tablet 60 mg (controlled release), Oral, Addos XR 60, Arrow Pharma Pty Ltd</v>
      </c>
      <c r="EU215" t="str">
        <v>Fluticasone propionate with salmeterol, Pressurised inhalation containing fluticasone propionate 125 micrograms with salmeterol 25 micrograms (as xinafoate) per dose, 120 doses (CFC-free formulation), Inhalation by Mouth, SalplusF Inhaler 125/25, Sandoz Pty Ltd</v>
      </c>
      <c r="GG215" t="str">
        <v>Tramadol, Tablet (sustained release) containing tramadol hydrochloride 100 mg, Oral, TRAMADOL-WGR SR, WAGNER PHARMACEUTICALS PTY LTD</v>
      </c>
    </row>
    <row r="216" spans="1:189" ht="58" x14ac:dyDescent="0.35">
      <c r="A216" s="99" t="s">
        <v>707</v>
      </c>
      <c r="B216" s="99" t="s">
        <v>708</v>
      </c>
      <c r="C216" s="99" t="s">
        <v>148</v>
      </c>
      <c r="D216" s="99" t="s">
        <v>709</v>
      </c>
      <c r="E216" s="99" t="s">
        <v>153</v>
      </c>
      <c r="F216" s="99"/>
      <c r="G216" s="99"/>
      <c r="H216" s="99" t="str">
        <f t="shared" si="3"/>
        <v>Amino acids-synthetic, formula, Oral powder 400 g (EleCare), Oral, EleCare, Abbott Australasia Pty Ltd</v>
      </c>
      <c r="S216" t="str">
        <v>Escitalopram, Tablet 10 mg (as oxalate), Oral, LoxaLate, Alphapharm Pty Ltd</v>
      </c>
      <c r="Y216" t="str">
        <v>Fluticasone propionate with salmeterol, Powder for oral inhalation in breath actuated device containing fluticasone propionate 100 micrograms with salmeterol 50 micrograms (as xinafoate) per dose, 60 doses, Inhalation by Mouth, PAVTIDE ACCUHALER 100/50, Apotex Pty Ltd</v>
      </c>
      <c r="AA216" t="str">
        <v>Nizatidine, Capsule 150 mg, Oral, Nizac, Arrow Pharma Pty Ltd</v>
      </c>
      <c r="EU216" t="str">
        <v>Fluticasone propionate with salmeterol, Pressurised inhalation containing fluticasone propionate 250 micrograms with salmeterol 25 micrograms (as xinafoate) per dose, 120 doses (CFC-free formulation), Inhalation by Mouth, SalplusF Inhaler 250/25, Sandoz Pty Ltd</v>
      </c>
      <c r="GG216" t="str">
        <v>Tramadol, Tablet (sustained release) containing tramadol hydrochloride 150 mg, Oral, TRAMADOL-WGR SR, WAGNER PHARMACEUTICALS PTY LTD</v>
      </c>
    </row>
    <row r="217" spans="1:189" ht="72.5" x14ac:dyDescent="0.35">
      <c r="A217" s="99" t="s">
        <v>707</v>
      </c>
      <c r="B217" s="99" t="s">
        <v>710</v>
      </c>
      <c r="C217" s="99" t="s">
        <v>148</v>
      </c>
      <c r="D217" s="99" t="s">
        <v>711</v>
      </c>
      <c r="E217" s="99" t="s">
        <v>268</v>
      </c>
      <c r="F217" s="99"/>
      <c r="G217" s="99"/>
      <c r="H217" s="99" t="str">
        <f t="shared" si="3"/>
        <v>Amino acids-synthetic, formula, Oral powder 400 g (Neocate Junior Vanilla), Oral, Neocate Junior Vanilla, Nutricia Australia Pty Limited</v>
      </c>
      <c r="S217" t="str">
        <v>Escitalopram, Tablet 20 mg (as oxalate), Oral, LoxaLate, Alphapharm Pty Ltd</v>
      </c>
      <c r="Y217" t="str">
        <v>Fluticasone propionate with salmeterol, Powder for oral inhalation in breath actuated device containing fluticasone propionate 250 micrograms with salmeterol 50 micrograms (as xinafoate) per dose, 60 doses, Inhalation by Mouth, PAVTIDE ACCUHALER 250/50, Apotex Pty Ltd</v>
      </c>
      <c r="AA217" t="str">
        <v>Nizatidine, Capsule 150 mg, Oral, Tazac, Arrow Pharma Pty Ltd</v>
      </c>
      <c r="EU217" t="str">
        <v>Formoterol, Capsule containing powder for oral inhalation containing formoterol fumarate dihydrate 12 micrograms (for use in Foradile Aerolizer), Inhalation by Mouth, Foradile, Sandoz Pty Ltd</v>
      </c>
      <c r="GG217" t="str">
        <v>Tramadol, Tablet (sustained release) containing tramadol hydrochloride 200 mg, Oral, TRAMADOL-WGR SR, WAGNER PHARMACEUTICALS PTY LTD</v>
      </c>
    </row>
    <row r="218" spans="1:189" ht="72.5" x14ac:dyDescent="0.35">
      <c r="A218" s="99" t="s">
        <v>712</v>
      </c>
      <c r="B218" s="99" t="s">
        <v>713</v>
      </c>
      <c r="C218" s="99" t="s">
        <v>148</v>
      </c>
      <c r="D218" s="99" t="s">
        <v>714</v>
      </c>
      <c r="E218" s="99" t="s">
        <v>160</v>
      </c>
      <c r="F218" s="99"/>
      <c r="G218" s="99"/>
      <c r="H218" s="99" t="str">
        <f t="shared" si="3"/>
        <v>Amiodarone, Tablet containing amiodarone hydrochloride 100 mg, Oral, Aratac 100, Alphapharm Pty Ltd</v>
      </c>
      <c r="S218" t="str">
        <v>Esomeprazole, Capsule (enteric) 20 mg (as magnesium), Oral, Noxicid Caps, Alphapharm Pty Ltd</v>
      </c>
      <c r="Y218" t="str">
        <v>Fluticasone propionate with salmeterol, Powder for oral inhalation in breath actuated device containing fluticasone propionate 500 micrograms with salmeterol 50 micrograms (as xinafoate) per dose, 60 doses, Inhalation by Mouth, PAVTIDE ACCUHALER 500/50, Apotex Pty Ltd</v>
      </c>
      <c r="AA218" t="str">
        <v>Nizatidine, Capsule 300 mg, Oral, Nizac, Arrow Pharma Pty Ltd</v>
      </c>
      <c r="EU218" t="str">
        <v>Fulvestrant, Injection 250 mg in 5 mL pre-filled syringe, Injection, Fulvestrant Sandoz, Sandoz Pty Ltd</v>
      </c>
      <c r="GG218" t="str">
        <v>Trimethoprim, Tablet 300 mg, Oral, TRIMETHOPRIM-WGR, WAGNER PHARMACEUTICALS PTY LTD</v>
      </c>
    </row>
    <row r="219" spans="1:189" ht="72.5" x14ac:dyDescent="0.35">
      <c r="A219" s="99" t="s">
        <v>712</v>
      </c>
      <c r="B219" s="99" t="s">
        <v>713</v>
      </c>
      <c r="C219" s="99" t="s">
        <v>148</v>
      </c>
      <c r="D219" s="99" t="s">
        <v>715</v>
      </c>
      <c r="E219" s="99" t="s">
        <v>291</v>
      </c>
      <c r="F219" s="99"/>
      <c r="G219" s="99"/>
      <c r="H219" s="99" t="str">
        <f t="shared" si="3"/>
        <v>Amiodarone, Tablet containing amiodarone hydrochloride 100 mg, Oral, Cordarone X 100, sanofi-aventis Australia Pty Ltd</v>
      </c>
      <c r="S219" t="str">
        <v>Esomeprazole, Capsule (enteric) 40 mg (as magnesium), Oral, Noxicid Caps, Alphapharm Pty Ltd</v>
      </c>
      <c r="Y219" t="str">
        <v>Fluticasone propionate with salmeterol, Pressurised inhalation containing fluticasone propionate 125 micrograms with salmeterol 25 micrograms (as xinafoate) per dose, 120 doses (CFC-free formulation), Inhalation by Mouth, Pavtide, Apotex Pty Ltd</v>
      </c>
      <c r="AA219" t="str">
        <v>Nizatidine, Capsule 300 mg, Oral, Tazac, Arrow Pharma Pty Ltd</v>
      </c>
      <c r="EU219" t="str">
        <v>Gabapentin, Capsule 300 mg, Oral, Gabapentin Sandoz, Sandoz Pty Ltd</v>
      </c>
      <c r="GG219" t="str">
        <v>Valaciclovir, Tablet 500 mg (as hydrochloride), Oral, VALACICLOVIR-WGR, WAGNER PHARMACEUTICALS PTY LTD</v>
      </c>
    </row>
    <row r="220" spans="1:189" ht="72.5" x14ac:dyDescent="0.35">
      <c r="A220" s="99" t="s">
        <v>712</v>
      </c>
      <c r="B220" s="99" t="s">
        <v>716</v>
      </c>
      <c r="C220" s="99" t="s">
        <v>148</v>
      </c>
      <c r="D220" s="99" t="s">
        <v>717</v>
      </c>
      <c r="E220" s="99" t="s">
        <v>165</v>
      </c>
      <c r="F220" s="99"/>
      <c r="G220" s="99"/>
      <c r="H220" s="99" t="str">
        <f t="shared" si="3"/>
        <v>Amiodarone, Tablet containing amiodarone hydrochloride 200 mg, Oral, APO-Amiodarone, Apotex Pty Ltd</v>
      </c>
      <c r="S220" t="str">
        <v>Esomeprazole, Tablet (enteric coated) 20 mg (as magnesium trihydrate), Oral, Esomeprazole GxP, Alphapharm Pty Ltd</v>
      </c>
      <c r="Y220" t="str">
        <v>Fluticasone propionate with salmeterol, Pressurised inhalation containing fluticasone propionate 250 micrograms with salmeterol 25 micrograms (as xinafoate) per dose, 120 doses (CFC-free formulation), Inhalation by Mouth, Pavtide, Apotex Pty Ltd</v>
      </c>
      <c r="AA220" t="str">
        <v>Norfloxacin, Tablet 400 mg, Oral, Roxin, Arrow Pharma Pty Ltd</v>
      </c>
      <c r="EU220" t="str">
        <v>Gabapentin, Capsule 400 mg, Oral, Gabapentin Sandoz, Sandoz Pty Ltd</v>
      </c>
      <c r="GG220" t="str">
        <v>Venlafaxine, Capsule (modified release) 150 mg (as hydrochloride), Oral, VENLAFAXINE XR-WGR, WAGNER PHARMACEUTICALS PTY LTD</v>
      </c>
    </row>
    <row r="221" spans="1:189" ht="72.5" x14ac:dyDescent="0.35">
      <c r="A221" s="99" t="s">
        <v>712</v>
      </c>
      <c r="B221" s="99" t="s">
        <v>716</v>
      </c>
      <c r="C221" s="99" t="s">
        <v>148</v>
      </c>
      <c r="D221" s="99" t="s">
        <v>718</v>
      </c>
      <c r="E221" s="99" t="s">
        <v>166</v>
      </c>
      <c r="F221" s="99"/>
      <c r="G221" s="99"/>
      <c r="H221" s="99" t="str">
        <f t="shared" si="3"/>
        <v>Amiodarone, Tablet containing amiodarone hydrochloride 200 mg, Oral, Amdarone, Arrotex Pharmaceuticals Pty Ltd</v>
      </c>
      <c r="S221" t="str">
        <v>Esomeprazole, Tablet (enteric coated) 20 mg (as magnesium trihydrate), Oral, Esomeprazole Mylan, Alphapharm Pty Ltd</v>
      </c>
      <c r="Y221" t="str">
        <v>Fluticasone propionate with salmeterol, Pressurised inhalation containing fluticasone propionate 50 micrograms with salmeterol 25 micrograms (as xinafoate) per dose, 120 doses (CFC-free formulation), Inhalation by Mouth, PAVTIDE MDI 50/25, Apotex Pty Ltd</v>
      </c>
      <c r="AA221" t="str">
        <v>Nortriptyline, Tablet 10 mg (as hydrochloride), Oral, Allegron, Arrow Pharma Pty Ltd</v>
      </c>
      <c r="EU221" t="str">
        <v>Glimepiride, Tablet 1 mg, Oral, Glimepiride Sandoz, Sandoz Pty Ltd</v>
      </c>
      <c r="GG221" t="str">
        <v>Venlafaxine, Capsule (modified release) 37.5 mg (as hydrochloride), Oral, VENLAFAXINE XR-WGR, WAGNER PHARMACEUTICALS PTY LTD</v>
      </c>
    </row>
    <row r="222" spans="1:189" ht="72.5" x14ac:dyDescent="0.35">
      <c r="A222" s="99" t="s">
        <v>712</v>
      </c>
      <c r="B222" s="99" t="s">
        <v>716</v>
      </c>
      <c r="C222" s="99" t="s">
        <v>148</v>
      </c>
      <c r="D222" s="99" t="s">
        <v>719</v>
      </c>
      <c r="E222" s="99" t="s">
        <v>290</v>
      </c>
      <c r="F222" s="99"/>
      <c r="G222" s="99"/>
      <c r="H222" s="99" t="str">
        <f t="shared" si="3"/>
        <v>Amiodarone, Tablet containing amiodarone hydrochloride 200 mg, Oral, Amiodarone Sandoz, Sandoz Pty Ltd</v>
      </c>
      <c r="S222" t="str">
        <v>Esomeprazole, Tablet (enteric coated) 20 mg (as magnesium trihydrate), Oral, Esomeprazole Viatris, Alphapharm Pty Ltd</v>
      </c>
      <c r="Y222" t="str">
        <v>Fluticasone propionate, Powder for oral inhalation in breath actuated device containing fluticasone propionate 100 micrograms per dose, 60 doses, Inhalation by Mouth, Axotide Junior Accuhaler, Apotex Pty Ltd</v>
      </c>
      <c r="AA222" t="str">
        <v>Nortriptyline, Tablet 25 mg (as hydrochloride), Oral, Allegron, Arrow Pharma Pty Ltd</v>
      </c>
      <c r="EU222" t="str">
        <v>Glimepiride, Tablet 2 mg, Oral, Glimepiride Sandoz, Sandoz Pty Ltd</v>
      </c>
      <c r="GG222" t="str">
        <v>Venlafaxine, Capsule (modified release) 75 mg (as hydrochloride), Oral, VENLAFAXINE XR-WGR, WAGNER PHARMACEUTICALS PTY LTD</v>
      </c>
    </row>
    <row r="223" spans="1:189" ht="72.5" x14ac:dyDescent="0.35">
      <c r="A223" s="99" t="s">
        <v>712</v>
      </c>
      <c r="B223" s="99" t="s">
        <v>716</v>
      </c>
      <c r="C223" s="99" t="s">
        <v>148</v>
      </c>
      <c r="D223" s="99" t="s">
        <v>720</v>
      </c>
      <c r="E223" s="99" t="s">
        <v>160</v>
      </c>
      <c r="F223" s="99"/>
      <c r="G223" s="99"/>
      <c r="H223" s="99" t="str">
        <f t="shared" si="3"/>
        <v>Amiodarone, Tablet containing amiodarone hydrochloride 200 mg, Oral, Aratac 200, Alphapharm Pty Ltd</v>
      </c>
      <c r="S223" t="str">
        <v>Esomeprazole, Tablet (enteric coated) 40 mg (as magnesium trihydrate), Oral, Esomeprazole GxP, Alphapharm Pty Ltd</v>
      </c>
      <c r="Y223" t="str">
        <v>Fluticasone propionate, Powder for oral inhalation in breath actuated device containing fluticasone propionate 250 micrograms per dose, 60 doses, Inhalation by Mouth, Axotide Accuhaler, Apotex Pty Ltd</v>
      </c>
      <c r="AA223" t="str">
        <v>Olanzapine, Tablet 10 mg (orally disintegrating), Oral, PRYZEX ODT, Arrow Pharma Pty Ltd</v>
      </c>
      <c r="EU223" t="str">
        <v>Glimepiride, Tablet 3 mg, Oral, Glimepiride Sandoz, Sandoz Pty Ltd</v>
      </c>
    </row>
    <row r="224" spans="1:189" ht="72.5" x14ac:dyDescent="0.35">
      <c r="A224" s="99" t="s">
        <v>712</v>
      </c>
      <c r="B224" s="99" t="s">
        <v>716</v>
      </c>
      <c r="C224" s="99" t="s">
        <v>148</v>
      </c>
      <c r="D224" s="99" t="s">
        <v>721</v>
      </c>
      <c r="E224" s="99" t="s">
        <v>291</v>
      </c>
      <c r="F224" s="99"/>
      <c r="G224" s="99"/>
      <c r="H224" s="99" t="str">
        <f t="shared" si="3"/>
        <v>Amiodarone, Tablet containing amiodarone hydrochloride 200 mg, Oral, Cordarone X 200, sanofi-aventis Australia Pty Ltd</v>
      </c>
      <c r="S224" t="str">
        <v>Esomeprazole, Tablet (enteric coated) 40 mg (as magnesium trihydrate), Oral, Esomeprazole Mylan, Alphapharm Pty Ltd</v>
      </c>
      <c r="Y224" t="str">
        <v>Fluticasone propionate, Pressurised inhalation containing fluticasone propionate 125 micrograms per dose, 120 doses (CFC-free formulation), Inhalation by Mouth, Axotide, Apotex Pty Ltd</v>
      </c>
      <c r="AA224" t="str">
        <v>Olanzapine, Tablet 10 mg, Oral, PRYZEX, Arrow Pharma Pty Ltd</v>
      </c>
      <c r="EU224" t="str">
        <v>Glimepiride, Tablet 4 mg, Oral, Glimepiride Sandoz, Sandoz Pty Ltd</v>
      </c>
    </row>
    <row r="225" spans="1:151" ht="58" x14ac:dyDescent="0.35">
      <c r="A225" s="99" t="s">
        <v>722</v>
      </c>
      <c r="B225" s="99" t="s">
        <v>723</v>
      </c>
      <c r="C225" s="99" t="s">
        <v>148</v>
      </c>
      <c r="D225" s="99" t="s">
        <v>724</v>
      </c>
      <c r="E225" s="99" t="s">
        <v>291</v>
      </c>
      <c r="F225" s="99"/>
      <c r="G225" s="99"/>
      <c r="H225" s="99" t="str">
        <f t="shared" si="3"/>
        <v>Amisulpride, Oral solution 100 mg per mL, 60 mL, Oral, Solian Solution, sanofi-aventis Australia Pty Ltd</v>
      </c>
      <c r="S225" t="str">
        <v>Esomeprazole, Tablet (enteric coated) 40 mg (as magnesium trihydrate), Oral, Esomeprazole Viatris, Alphapharm Pty Ltd</v>
      </c>
      <c r="Y225" t="str">
        <v>Fluticasone propionate, Pressurised inhalation containing fluticasone propionate 250 micrograms per dose, 120 doses (CFC-free formulation), Inhalation by Mouth, Axotide, Apotex Pty Ltd</v>
      </c>
      <c r="AA225" t="str">
        <v>Olanzapine, Tablet 15 mg (orally disintegrating), Oral, PRYZEX ODT, Arrow Pharma Pty Ltd</v>
      </c>
      <c r="EU225" t="str">
        <v>Glyceryl trinitrate, Transdermal patch 25 mg, Transdermal, Transiderm-Nitro 25, Sandoz Pty Ltd</v>
      </c>
    </row>
    <row r="226" spans="1:151" ht="43.5" x14ac:dyDescent="0.35">
      <c r="A226" s="99" t="s">
        <v>722</v>
      </c>
      <c r="B226" s="99" t="s">
        <v>342</v>
      </c>
      <c r="C226" s="99" t="s">
        <v>148</v>
      </c>
      <c r="D226" s="99" t="s">
        <v>725</v>
      </c>
      <c r="E226" s="99" t="s">
        <v>165</v>
      </c>
      <c r="F226" s="99"/>
      <c r="G226" s="99"/>
      <c r="H226" s="99" t="str">
        <f t="shared" si="3"/>
        <v>Amisulpride, Tablet 100 mg, Oral, APO-Amisulpride, Apotex Pty Ltd</v>
      </c>
      <c r="S226" t="str">
        <v>Ezetimibe and rosuvastatin, Pack containing 30 tablets ezetimibe 10 mg and 30 tablets rosuvastatin 10 mg (as calcium), Oral, Ezalo Composite Pack 10mg+10mg, Alphapharm Pty Ltd</v>
      </c>
      <c r="Y226" t="str">
        <v>Fluticasone propionate, Pressurised inhalation containing fluticasone propionate 50 micrograms per dose, 120 doses (CFC-free formulation), Inhalation by Mouth, Axotide Junior, Apotex Pty Ltd</v>
      </c>
      <c r="AA226" t="str">
        <v>Olanzapine, Tablet 2.5 mg, Oral, PRYZEX, Arrow Pharma Pty Ltd</v>
      </c>
      <c r="EU226" t="str">
        <v>Glyceryl trinitrate, Transdermal patch 50 mg, Transdermal, Transiderm-Nitro 50, Sandoz Pty Ltd</v>
      </c>
    </row>
    <row r="227" spans="1:151" ht="58" x14ac:dyDescent="0.35">
      <c r="A227" s="99" t="s">
        <v>722</v>
      </c>
      <c r="B227" s="99" t="s">
        <v>342</v>
      </c>
      <c r="C227" s="99" t="s">
        <v>148</v>
      </c>
      <c r="D227" s="99" t="s">
        <v>726</v>
      </c>
      <c r="E227" s="99" t="s">
        <v>291</v>
      </c>
      <c r="F227" s="99"/>
      <c r="G227" s="99"/>
      <c r="H227" s="99" t="str">
        <f t="shared" si="3"/>
        <v>Amisulpride, Tablet 100 mg, Oral, Amisulpride 100 Winthrop, sanofi-aventis Australia Pty Ltd</v>
      </c>
      <c r="S227" t="str">
        <v>Ezetimibe and rosuvastatin, Pack containing 30 tablets ezetimibe 10 mg and 30 tablets rosuvastatin 10 mg (as calcium), Oral, Rosuzet Composite Pack, Alphapharm Pty Ltd</v>
      </c>
      <c r="Y227" t="str">
        <v>Fluvoxamine, Tablet containing fluvoxamine maleate 100 mg, Oral, APO-Fluvoxamine, Apotex Pty Ltd</v>
      </c>
      <c r="AA227" t="str">
        <v>Olanzapine, Tablet 20 mg (orally disintegrating), Oral, PRYZEX ODT, Arrow Pharma Pty Ltd</v>
      </c>
      <c r="EU227" t="str">
        <v>Imatinib, Tablet 100 mg (as mesilate), Oral, Imatinib Sandoz, Sandoz Pty Ltd</v>
      </c>
    </row>
    <row r="228" spans="1:151" ht="43.5" x14ac:dyDescent="0.35">
      <c r="A228" s="99" t="s">
        <v>722</v>
      </c>
      <c r="B228" s="99" t="s">
        <v>342</v>
      </c>
      <c r="C228" s="99" t="s">
        <v>148</v>
      </c>
      <c r="D228" s="99" t="s">
        <v>727</v>
      </c>
      <c r="E228" s="99" t="s">
        <v>290</v>
      </c>
      <c r="F228" s="99"/>
      <c r="G228" s="99"/>
      <c r="H228" s="99" t="str">
        <f t="shared" si="3"/>
        <v>Amisulpride, Tablet 100 mg, Oral, Amisulpride Sandoz Pharma, Sandoz Pty Ltd</v>
      </c>
      <c r="S228" t="str">
        <v>Ezetimibe and rosuvastatin, Pack containing 30 tablets ezetimibe 10 mg and 30 tablets rosuvastatin 20 mg (as calcium), Oral, Ezalo Composite Pack 10mg+20mg, Alphapharm Pty Ltd</v>
      </c>
      <c r="Y228" t="str">
        <v>Fluvoxamine, Tablet containing fluvoxamine maleate 50 mg, Oral, APO-Fluvoxamine, Apotex Pty Ltd</v>
      </c>
      <c r="AA228" t="str">
        <v>Olanzapine, Tablet 5 mg (orally disintegrating), Oral, PRYZEX ODT, Arrow Pharma Pty Ltd</v>
      </c>
      <c r="EU228" t="str">
        <v>Imatinib, Tablet 400 mg (as mesilate), Oral, Imatinib Sandoz, Sandoz Pty Ltd</v>
      </c>
    </row>
    <row r="229" spans="1:151" ht="43.5" x14ac:dyDescent="0.35">
      <c r="A229" s="99" t="s">
        <v>722</v>
      </c>
      <c r="B229" s="99" t="s">
        <v>342</v>
      </c>
      <c r="C229" s="99" t="s">
        <v>148</v>
      </c>
      <c r="D229" s="99" t="s">
        <v>728</v>
      </c>
      <c r="E229" s="99" t="s">
        <v>291</v>
      </c>
      <c r="F229" s="99"/>
      <c r="G229" s="99"/>
      <c r="H229" s="99" t="str">
        <f t="shared" si="3"/>
        <v>Amisulpride, Tablet 100 mg, Oral, Solian 100, sanofi-aventis Australia Pty Ltd</v>
      </c>
      <c r="S229" t="str">
        <v>Ezetimibe and rosuvastatin, Pack containing 30 tablets ezetimibe 10 mg and 30 tablets rosuvastatin 20 mg (as calcium), Oral, Rosuzet Composite Pack, Alphapharm Pty Ltd</v>
      </c>
      <c r="Y229" t="str">
        <v>Fosinopril, Tablet containing fosinopril sodium 10 mg, Oral, APO-Fosinopril, Apotex Pty Ltd</v>
      </c>
      <c r="AA229" t="str">
        <v>Olanzapine, Tablet 5 mg, Oral, PRYZEX, Arrow Pharma Pty Ltd</v>
      </c>
      <c r="EU229" t="str">
        <v>Irbesartan with hydrochlorothiazide, Tablet 150 mg-12.5 mg, Oral, Irbesartan/HCT Sandoz, Sandoz Pty Ltd</v>
      </c>
    </row>
    <row r="230" spans="1:151" ht="43.5" x14ac:dyDescent="0.35">
      <c r="A230" s="99" t="s">
        <v>722</v>
      </c>
      <c r="B230" s="99" t="s">
        <v>342</v>
      </c>
      <c r="C230" s="99" t="s">
        <v>148</v>
      </c>
      <c r="D230" s="99" t="s">
        <v>729</v>
      </c>
      <c r="E230" s="99" t="s">
        <v>160</v>
      </c>
      <c r="F230" s="99"/>
      <c r="G230" s="99"/>
      <c r="H230" s="99" t="str">
        <f t="shared" si="3"/>
        <v>Amisulpride, Tablet 100 mg, Oral, Sulprix, Alphapharm Pty Ltd</v>
      </c>
      <c r="S230" t="str">
        <v>Ezetimibe and rosuvastatin, Pack containing 30 tablets ezetimibe 10 mg and 30 tablets rosuvastatin 40 mg (as calcium), Oral, Ezalo Composite Pack 10mg+40mg, Alphapharm Pty Ltd</v>
      </c>
      <c r="Y230" t="str">
        <v>Fosinopril, Tablet containing fosinopril sodium 20 mg, Oral, APO-Fosinopril, Apotex Pty Ltd</v>
      </c>
      <c r="AA230" t="str">
        <v>Olanzapine, Tablet 7.5 mg, Oral, PRYZEX, Arrow Pharma Pty Ltd</v>
      </c>
      <c r="EU230" t="str">
        <v>Irbesartan with hydrochlorothiazide, Tablet 300 mg-12.5 mg, Oral, Irbesartan/HCT Sandoz, Sandoz Pty Ltd</v>
      </c>
    </row>
    <row r="231" spans="1:151" ht="43.5" x14ac:dyDescent="0.35">
      <c r="A231" s="99" t="s">
        <v>722</v>
      </c>
      <c r="B231" s="99" t="s">
        <v>373</v>
      </c>
      <c r="C231" s="99" t="s">
        <v>148</v>
      </c>
      <c r="D231" s="99" t="s">
        <v>725</v>
      </c>
      <c r="E231" s="99" t="s">
        <v>165</v>
      </c>
      <c r="F231" s="99"/>
      <c r="G231" s="99"/>
      <c r="H231" s="99" t="str">
        <f t="shared" si="3"/>
        <v>Amisulpride, Tablet 200 mg, Oral, APO-Amisulpride, Apotex Pty Ltd</v>
      </c>
      <c r="S231" t="str">
        <v>Ezetimibe and rosuvastatin, Pack containing 30 tablets ezetimibe 10 mg and 30 tablets rosuvastatin 40 mg (as calcium), Oral, Rosuzet Composite Pack, Alphapharm Pty Ltd</v>
      </c>
      <c r="Y231" t="str">
        <v>Furosemide, Tablet 20 mg, Oral, APO-Frusemide, Apotex Pty Ltd</v>
      </c>
      <c r="AA231" t="str">
        <v>Olmesartan with amlodipine and hydrochlorothiazide, Tablet containing olmesartan medoxomil 20 mg with amlodipine 5 mg (as besilate) and hydrochlorothiazide 12.5 mg, Oral, Olmekar HCT 20/5/12.5, Arrow Pharma Pty Ltd</v>
      </c>
      <c r="EU231" t="str">
        <v>Irbesartan with hydrochlorothiazide, Tablet 300 mg-25 mg, Oral, Irbesartan/HCT Sandoz, Sandoz Pty Ltd</v>
      </c>
    </row>
    <row r="232" spans="1:151" ht="43.5" x14ac:dyDescent="0.35">
      <c r="A232" s="99" t="s">
        <v>722</v>
      </c>
      <c r="B232" s="99" t="s">
        <v>373</v>
      </c>
      <c r="C232" s="99" t="s">
        <v>148</v>
      </c>
      <c r="D232" s="99" t="s">
        <v>727</v>
      </c>
      <c r="E232" s="99" t="s">
        <v>290</v>
      </c>
      <c r="F232" s="99"/>
      <c r="G232" s="99"/>
      <c r="H232" s="99" t="str">
        <f t="shared" si="3"/>
        <v>Amisulpride, Tablet 200 mg, Oral, Amisulpride Sandoz Pharma, Sandoz Pty Ltd</v>
      </c>
      <c r="S232" t="str">
        <v>Ezetimibe and rosuvastatin, Pack containing 30 tablets ezetimibe 10 mg and 30 tablets rosuvastatin 5 mg (as calcium), Oral, Ezalo Composite Pack 10mg+5mg, Alphapharm Pty Ltd</v>
      </c>
      <c r="Y232" t="str">
        <v>Furosemide, Tablet 20 mg, Oral, Frusemix-M, Apotex Pty Ltd</v>
      </c>
      <c r="AA232" t="str">
        <v>Olmesartan with amlodipine and hydrochlorothiazide, Tablet containing olmesartan medoxomil 40 mg with amlodipine 10 mg (as besilate) and hydrochlorothiazide 12.5 mg, Oral, Olmekar HCT 40/10/12.5, Arrow Pharma Pty Ltd</v>
      </c>
      <c r="EU232" t="str">
        <v>Irbesartan, Tablet 150 mg, Oral, Blooms Irbesartan, Sandoz Pty Ltd</v>
      </c>
    </row>
    <row r="233" spans="1:151" ht="43.5" x14ac:dyDescent="0.35">
      <c r="A233" s="99" t="s">
        <v>722</v>
      </c>
      <c r="B233" s="99" t="s">
        <v>373</v>
      </c>
      <c r="C233" s="99" t="s">
        <v>148</v>
      </c>
      <c r="D233" s="99" t="s">
        <v>730</v>
      </c>
      <c r="E233" s="99" t="s">
        <v>291</v>
      </c>
      <c r="F233" s="99"/>
      <c r="G233" s="99"/>
      <c r="H233" s="99" t="str">
        <f t="shared" si="3"/>
        <v>Amisulpride, Tablet 200 mg, Oral, Solian 200, sanofi-aventis Australia Pty Ltd</v>
      </c>
      <c r="S233" t="str">
        <v>Ezetimibe and rosuvastatin, Pack containing 30 tablets ezetimibe 10 mg and 30 tablets rosuvastatin 5 mg (as calcium), Oral, Rosuzet Composite Pack, Alphapharm Pty Ltd</v>
      </c>
      <c r="Y233" t="str">
        <v>Furosemide, Tablet 40 mg, Oral, APO-Frusemide, Apotex Pty Ltd</v>
      </c>
      <c r="AA233" t="str">
        <v>Olmesartan with amlodipine and hydrochlorothiazide, Tablet containing olmesartan medoxomil 40 mg with amlodipine 10 mg (as besilate) and hydrochlorothiazide 25 mg, Oral, Olmekar HCT 40/10/25, Arrow Pharma Pty Ltd</v>
      </c>
      <c r="EU233" t="str">
        <v>Irbesartan, Tablet 150 mg, Oral, Irbesartan Sandoz, Sandoz Pty Ltd</v>
      </c>
    </row>
    <row r="234" spans="1:151" ht="43.5" x14ac:dyDescent="0.35">
      <c r="A234" s="99" t="s">
        <v>722</v>
      </c>
      <c r="B234" s="99" t="s">
        <v>373</v>
      </c>
      <c r="C234" s="99" t="s">
        <v>148</v>
      </c>
      <c r="D234" s="99" t="s">
        <v>729</v>
      </c>
      <c r="E234" s="99" t="s">
        <v>160</v>
      </c>
      <c r="F234" s="99"/>
      <c r="G234" s="99"/>
      <c r="H234" s="99" t="str">
        <f t="shared" si="3"/>
        <v>Amisulpride, Tablet 200 mg, Oral, Sulprix, Alphapharm Pty Ltd</v>
      </c>
      <c r="S234" t="str">
        <v>Ezetimibe with atorvastatin, Tablet 10 mg-10 mg, Oral, Atozet, Alphapharm Pty Ltd</v>
      </c>
      <c r="Y234" t="str">
        <v>Furosemide, Tablet 40 mg, Oral, Frusemix, Apotex Pty Ltd</v>
      </c>
      <c r="AA234" t="str">
        <v>Olmesartan with amlodipine and hydrochlorothiazide, Tablet containing olmesartan medoxomil 40 mg with amlodipine 5 mg (as besilate) and hydrochlorothiazide 12.5 mg, Oral, Olmekar HCT 40/5/12.5, Arrow Pharma Pty Ltd</v>
      </c>
      <c r="EU234" t="str">
        <v>Irbesartan, Tablet 300 mg, Oral, Blooms Irbesartan, Sandoz Pty Ltd</v>
      </c>
    </row>
    <row r="235" spans="1:151" ht="43.5" x14ac:dyDescent="0.35">
      <c r="A235" s="99" t="s">
        <v>722</v>
      </c>
      <c r="B235" s="99" t="s">
        <v>437</v>
      </c>
      <c r="C235" s="99" t="s">
        <v>148</v>
      </c>
      <c r="D235" s="99" t="s">
        <v>725</v>
      </c>
      <c r="E235" s="99" t="s">
        <v>165</v>
      </c>
      <c r="F235" s="99"/>
      <c r="G235" s="99"/>
      <c r="H235" s="99" t="str">
        <f t="shared" si="3"/>
        <v>Amisulpride, Tablet 400 mg, Oral, APO-Amisulpride, Apotex Pty Ltd</v>
      </c>
      <c r="S235" t="str">
        <v>Ezetimibe with atorvastatin, Tablet 10 mg-20 mg, Oral, Atozet, Alphapharm Pty Ltd</v>
      </c>
      <c r="Y235" t="str">
        <v>Gabapentin, Capsule 100 mg, Oral, APX-Gabapentin, Apotex Pty Ltd</v>
      </c>
      <c r="AA235" t="str">
        <v>Olmesartan with amlodipine and hydrochlorothiazide, Tablet containing olmesartan medoxomil 40 mg with amlodipine 5 mg (as besilate) and hydrochlorothiazide 25 mg, Oral, Olmekar HCT 40/5/25, Arrow Pharma Pty Ltd</v>
      </c>
      <c r="EU235" t="str">
        <v>Irbesartan, Tablet 300 mg, Oral, Irbesartan Sandoz, Sandoz Pty Ltd</v>
      </c>
    </row>
    <row r="236" spans="1:151" ht="43.5" x14ac:dyDescent="0.35">
      <c r="A236" s="99" t="s">
        <v>722</v>
      </c>
      <c r="B236" s="99" t="s">
        <v>437</v>
      </c>
      <c r="C236" s="99" t="s">
        <v>148</v>
      </c>
      <c r="D236" s="99" t="s">
        <v>731</v>
      </c>
      <c r="E236" s="99" t="s">
        <v>167</v>
      </c>
      <c r="F236" s="99"/>
      <c r="G236" s="99"/>
      <c r="H236" s="99" t="str">
        <f t="shared" si="3"/>
        <v>Amisulpride, Tablet 400 mg, Oral, Amipride 400, Arrow Pharma Pty Ltd</v>
      </c>
      <c r="S236" t="str">
        <v>Ezetimibe with atorvastatin, Tablet 10 mg-40 mg, Oral, Atozet, Alphapharm Pty Ltd</v>
      </c>
      <c r="Y236" t="str">
        <v>Gabapentin, Capsule 100 mg, Oral, Gabapentin APOTEX, Apotex Pty Ltd</v>
      </c>
      <c r="AA236" t="str">
        <v>Olmesartan with amlodipine, Tablet containing olmesartan medoxomil 20 mg with amlodipine 5 mg (as besilate), Oral, OLMEKAR, Arrow Pharma Pty Ltd</v>
      </c>
      <c r="EU236" t="str">
        <v>Irbesartan, Tablet 75 mg, Oral, Blooms Irbesartan, Sandoz Pty Ltd</v>
      </c>
    </row>
    <row r="237" spans="1:151" ht="58" x14ac:dyDescent="0.35">
      <c r="A237" s="99" t="s">
        <v>722</v>
      </c>
      <c r="B237" s="99" t="s">
        <v>437</v>
      </c>
      <c r="C237" s="99" t="s">
        <v>148</v>
      </c>
      <c r="D237" s="99" t="s">
        <v>732</v>
      </c>
      <c r="E237" s="99" t="s">
        <v>291</v>
      </c>
      <c r="F237" s="99"/>
      <c r="G237" s="99"/>
      <c r="H237" s="99" t="str">
        <f t="shared" si="3"/>
        <v>Amisulpride, Tablet 400 mg, Oral, Amisulpride 400 Winthrop, sanofi-aventis Australia Pty Ltd</v>
      </c>
      <c r="S237" t="str">
        <v>Ezetimibe with atorvastatin, Tablet 10 mg-80 mg, Oral, Atozet, Alphapharm Pty Ltd</v>
      </c>
      <c r="Y237" t="str">
        <v>Gabapentin, Capsule 300 mg, Oral, APX-Gabapentin, Apotex Pty Ltd</v>
      </c>
      <c r="AA237" t="str">
        <v>Olmesartan with amlodipine, Tablet containing olmesartan medoxomil 40 mg with amlodipine 10 mg (as besilate), Oral, OLMEKAR, Arrow Pharma Pty Ltd</v>
      </c>
      <c r="EU237" t="str">
        <v>Irbesartan, Tablet 75 mg, Oral, Irbesartan Sandoz, Sandoz Pty Ltd</v>
      </c>
    </row>
    <row r="238" spans="1:151" ht="43.5" x14ac:dyDescent="0.35">
      <c r="A238" s="99" t="s">
        <v>722</v>
      </c>
      <c r="B238" s="99" t="s">
        <v>437</v>
      </c>
      <c r="C238" s="99" t="s">
        <v>148</v>
      </c>
      <c r="D238" s="99" t="s">
        <v>727</v>
      </c>
      <c r="E238" s="99" t="s">
        <v>290</v>
      </c>
      <c r="F238" s="99"/>
      <c r="G238" s="99"/>
      <c r="H238" s="99" t="str">
        <f t="shared" si="3"/>
        <v>Amisulpride, Tablet 400 mg, Oral, Amisulpride Sandoz Pharma, Sandoz Pty Ltd</v>
      </c>
      <c r="S238" t="str">
        <v>Ezetimibe with simvastatin, Tablet 10 mg-10 mg, Oral, Vytorin, Alphapharm Pty Ltd</v>
      </c>
      <c r="Y238" t="str">
        <v>Gabapentin, Capsule 300 mg, Oral, Gabapentin APOTEX, Apotex Pty Ltd</v>
      </c>
      <c r="AA238" t="str">
        <v>Olmesartan with amlodipine, Tablet containing olmesartan medoxomil 40 mg with amlodipine 5 mg (as besilate), Oral, OLMEKAR, Arrow Pharma Pty Ltd</v>
      </c>
      <c r="EU238" t="str">
        <v>Isotretinoin, Capsule 10 mg, Oral, Isotretinoin GX, Sandoz Pty Ltd</v>
      </c>
    </row>
    <row r="239" spans="1:151" ht="43.5" x14ac:dyDescent="0.35">
      <c r="A239" s="99" t="s">
        <v>722</v>
      </c>
      <c r="B239" s="99" t="s">
        <v>437</v>
      </c>
      <c r="C239" s="99" t="s">
        <v>148</v>
      </c>
      <c r="D239" s="99" t="s">
        <v>733</v>
      </c>
      <c r="E239" s="99" t="s">
        <v>291</v>
      </c>
      <c r="F239" s="99"/>
      <c r="G239" s="99"/>
      <c r="H239" s="99" t="str">
        <f t="shared" si="3"/>
        <v>Amisulpride, Tablet 400 mg, Oral, Solian 400, sanofi-aventis Australia Pty Ltd</v>
      </c>
      <c r="S239" t="str">
        <v>Ezetimibe with simvastatin, Tablet 10 mg-10 mg, Oral, Zeklen 10/10 mg, Alphapharm Pty Ltd</v>
      </c>
      <c r="Y239" t="str">
        <v>Gabapentin, Capsule 400 mg, Oral, APX-Gabapentin, Apotex Pty Ltd</v>
      </c>
      <c r="AA239" t="str">
        <v>Olmesartan with hydrochlorothiazide, Tablet containing olmesartan medoxomil 20 mg with hydrochlorothiazide 12.5 mg, Oral, OLMERTAN COMBI 20/12.5, Arrow Pharma Pty Ltd</v>
      </c>
      <c r="EU239" t="str">
        <v>Isotretinoin, Capsule 20 mg, Oral, Isotretinoin GX, Sandoz Pty Ltd</v>
      </c>
    </row>
    <row r="240" spans="1:151" ht="43.5" x14ac:dyDescent="0.35">
      <c r="A240" s="99" t="s">
        <v>722</v>
      </c>
      <c r="B240" s="99" t="s">
        <v>437</v>
      </c>
      <c r="C240" s="99" t="s">
        <v>148</v>
      </c>
      <c r="D240" s="99" t="s">
        <v>729</v>
      </c>
      <c r="E240" s="99" t="s">
        <v>160</v>
      </c>
      <c r="F240" s="99"/>
      <c r="G240" s="99"/>
      <c r="H240" s="99" t="str">
        <f t="shared" si="3"/>
        <v>Amisulpride, Tablet 400 mg, Oral, Sulprix, Alphapharm Pty Ltd</v>
      </c>
      <c r="S240" t="str">
        <v>Ezetimibe with simvastatin, Tablet 10 mg-10 mg, Oral, Zimybe 10/10, Alphapharm Pty Ltd</v>
      </c>
      <c r="Y240" t="str">
        <v>Gabapentin, Capsule 400 mg, Oral, Gabapentin APOTEX, Apotex Pty Ltd</v>
      </c>
      <c r="AA240" t="str">
        <v>Olmesartan with hydrochlorothiazide, Tablet containing olmesartan medoxomil 40 mg with hydrochlorothiazide 12.5 mg, Oral, OLMERTAN COMBI 40/12.5, Arrow Pharma Pty Ltd</v>
      </c>
      <c r="EU240" t="str">
        <v>Lacosamide, Tablet 100 mg, Oral, Lacosamide Sandoz, Sandoz Pty Ltd</v>
      </c>
    </row>
    <row r="241" spans="1:151" ht="72.5" x14ac:dyDescent="0.35">
      <c r="A241" s="99" t="s">
        <v>734</v>
      </c>
      <c r="B241" s="99" t="s">
        <v>735</v>
      </c>
      <c r="C241" s="99" t="s">
        <v>148</v>
      </c>
      <c r="D241" s="99" t="s">
        <v>736</v>
      </c>
      <c r="E241" s="99" t="s">
        <v>165</v>
      </c>
      <c r="F241" s="99"/>
      <c r="G241" s="99"/>
      <c r="H241" s="99" t="str">
        <f t="shared" si="3"/>
        <v>Amitriptyline, Tablet containing amitriptyline hydrochloride 10 mg, Oral, APO-Amitriptyline 10, Apotex Pty Ltd</v>
      </c>
      <c r="S241" t="str">
        <v>Ezetimibe with simvastatin, Tablet 10 mg-20 mg, Oral, Vytorin, Alphapharm Pty Ltd</v>
      </c>
      <c r="Y241" t="str">
        <v>Gabapentin, Tablet 600 mg, Oral, Gabapentin APOTEX, Apotex Pty Ltd</v>
      </c>
      <c r="AA241" t="str">
        <v>Olmesartan with hydrochlorothiazide, Tablet containing olmesartan medoxomil 40 mg with hydrochlorothiazide 25 mg, Oral, OLMERTAN COMBI 40/25, Arrow Pharma Pty Ltd</v>
      </c>
      <c r="EU241" t="str">
        <v>Lacosamide, Tablet 150 mg, Oral, Lacosamide Sandoz, Sandoz Pty Ltd</v>
      </c>
    </row>
    <row r="242" spans="1:151" ht="72.5" x14ac:dyDescent="0.35">
      <c r="A242" s="99" t="s">
        <v>734</v>
      </c>
      <c r="B242" s="99" t="s">
        <v>735</v>
      </c>
      <c r="C242" s="99" t="s">
        <v>148</v>
      </c>
      <c r="D242" s="99" t="s">
        <v>737</v>
      </c>
      <c r="E242" s="99" t="s">
        <v>165</v>
      </c>
      <c r="F242" s="99"/>
      <c r="G242" s="99"/>
      <c r="H242" s="99" t="str">
        <f t="shared" si="3"/>
        <v>Amitriptyline, Tablet containing amitriptyline hydrochloride 10 mg, Oral, APX-Amitriptyline, Apotex Pty Ltd</v>
      </c>
      <c r="S242" t="str">
        <v>Ezetimibe with simvastatin, Tablet 10 mg-20 mg, Oral, Zeklen 10/20 mg, Alphapharm Pty Ltd</v>
      </c>
      <c r="Y242" t="str">
        <v>Gabapentin, Tablet 800 mg, Oral, Gabapentin APOTEX, Apotex Pty Ltd</v>
      </c>
      <c r="AA242" t="str">
        <v>Olmesartan, Tablet containing olmesartan medoxomil 20 mg, Oral, OLMERTAN, Arrow Pharma Pty Ltd</v>
      </c>
      <c r="EU242" t="str">
        <v>Lacosamide, Tablet 200 mg, Oral, Lacosamide Sandoz, Sandoz Pty Ltd</v>
      </c>
    </row>
    <row r="243" spans="1:151" ht="72.5" x14ac:dyDescent="0.35">
      <c r="A243" s="99" t="s">
        <v>734</v>
      </c>
      <c r="B243" s="99" t="s">
        <v>735</v>
      </c>
      <c r="C243" s="99" t="s">
        <v>148</v>
      </c>
      <c r="D243" s="99" t="s">
        <v>738</v>
      </c>
      <c r="E243" s="99" t="s">
        <v>222</v>
      </c>
      <c r="F243" s="99"/>
      <c r="G243" s="99"/>
      <c r="H243" s="99" t="str">
        <f t="shared" si="3"/>
        <v>Amitriptyline, Tablet containing amitriptyline hydrochloride 10 mg, Oral, Amitriptyline Lupin, Generic Health Pty Ltd</v>
      </c>
      <c r="S243" t="str">
        <v>Ezetimibe with simvastatin, Tablet 10 mg-20 mg, Oral, Zimybe 10/20, Alphapharm Pty Ltd</v>
      </c>
      <c r="Y243" t="str">
        <v>Galantamine, Capsule (prolonged release) 16 mg (as hydrobromide), Oral, APO-Galantamine MR, Apotex Pty Ltd</v>
      </c>
      <c r="AA243" t="str">
        <v>Olmesartan, Tablet containing olmesartan medoxomil 40 mg, Oral, OLMERTAN, Arrow Pharma Pty Ltd</v>
      </c>
      <c r="EU243" t="str">
        <v>Lacosamide, Tablet 50 mg, Oral, Lacosamide Sandoz, Sandoz Pty Ltd</v>
      </c>
    </row>
    <row r="244" spans="1:151" ht="72.5" x14ac:dyDescent="0.35">
      <c r="A244" s="99" t="s">
        <v>734</v>
      </c>
      <c r="B244" s="99" t="s">
        <v>735</v>
      </c>
      <c r="C244" s="99" t="s">
        <v>148</v>
      </c>
      <c r="D244" s="99" t="s">
        <v>739</v>
      </c>
      <c r="E244" s="99" t="s">
        <v>160</v>
      </c>
      <c r="F244" s="99"/>
      <c r="G244" s="99"/>
      <c r="H244" s="99" t="str">
        <f t="shared" si="3"/>
        <v>Amitriptyline, Tablet containing amitriptyline hydrochloride 10 mg, Oral, Amitriptyline Viatris 10, Alphapharm Pty Ltd</v>
      </c>
      <c r="S244" t="str">
        <v>Ezetimibe with simvastatin, Tablet 10 mg-40 mg, Oral, Vytorin, Alphapharm Pty Ltd</v>
      </c>
      <c r="Y244" t="str">
        <v>Galantamine, Capsule (prolonged release) 24 mg (as hydrobromide), Oral, APO-Galantamine MR, Apotex Pty Ltd</v>
      </c>
      <c r="AA244" t="str">
        <v>Omeprazole, Capsule 20 mg, Oral, Pemzo, Arrow Pharma Pty Ltd</v>
      </c>
      <c r="EU244" t="str">
        <v>Lamotrigine, Tablet 100 mg, Oral, Lamotrigine Sandoz, Sandoz Pty Ltd</v>
      </c>
    </row>
    <row r="245" spans="1:151" ht="58" x14ac:dyDescent="0.35">
      <c r="A245" s="99" t="s">
        <v>734</v>
      </c>
      <c r="B245" s="99" t="s">
        <v>735</v>
      </c>
      <c r="C245" s="99" t="s">
        <v>148</v>
      </c>
      <c r="D245" s="99" t="s">
        <v>740</v>
      </c>
      <c r="E245" s="99" t="s">
        <v>167</v>
      </c>
      <c r="F245" s="99"/>
      <c r="G245" s="99"/>
      <c r="H245" s="99" t="str">
        <f t="shared" si="3"/>
        <v>Amitriptyline, Tablet containing amitriptyline hydrochloride 10 mg, Oral, ENTRIP, Arrow Pharma Pty Ltd</v>
      </c>
      <c r="S245" t="str">
        <v>Ezetimibe with simvastatin, Tablet 10 mg-40 mg, Oral, Zeklen 10/40 mg, Alphapharm Pty Ltd</v>
      </c>
      <c r="Y245" t="str">
        <v>Galantamine, Capsule (prolonged release) 8 mg (as hydrobromide), Oral, APO-Galantamine MR, Apotex Pty Ltd</v>
      </c>
      <c r="AA245" t="str">
        <v>Omeprazole, Tablet 20 mg, Oral, Ozmep, Arrow Pharma Pty Ltd</v>
      </c>
      <c r="EU245" t="str">
        <v>Lamotrigine, Tablet 100 mg, Oral, Sandoz Lamotrigine, Sandoz Pty Ltd</v>
      </c>
    </row>
    <row r="246" spans="1:151" ht="58" x14ac:dyDescent="0.35">
      <c r="A246" s="99" t="s">
        <v>734</v>
      </c>
      <c r="B246" s="99" t="s">
        <v>735</v>
      </c>
      <c r="C246" s="99" t="s">
        <v>148</v>
      </c>
      <c r="D246" s="99" t="s">
        <v>741</v>
      </c>
      <c r="E246" s="99" t="s">
        <v>160</v>
      </c>
      <c r="F246" s="99"/>
      <c r="G246" s="99"/>
      <c r="H246" s="99" t="str">
        <f t="shared" si="3"/>
        <v>Amitriptyline, Tablet containing amitriptyline hydrochloride 10 mg, Oral, Endep 10, Alphapharm Pty Ltd</v>
      </c>
      <c r="S246" t="str">
        <v>Ezetimibe with simvastatin, Tablet 10 mg-40 mg, Oral, Zimybe 10/40, Alphapharm Pty Ltd</v>
      </c>
      <c r="Y246" t="str">
        <v>Gliclazide, Tablet 30 mg (modified release), Oral, APO-Gliclazide MR, Apotex Pty Ltd</v>
      </c>
      <c r="AA246" t="str">
        <v>Ondansetron, Tablet (orally disintegrating) 4 mg, Oral, Zotren ODT, Arrow Pharma Pty Ltd</v>
      </c>
      <c r="EU246" t="str">
        <v>Lamotrigine, Tablet 200 mg, Oral, Lamotrigine Sandoz, Sandoz Pty Ltd</v>
      </c>
    </row>
    <row r="247" spans="1:151" ht="72.5" x14ac:dyDescent="0.35">
      <c r="A247" s="99" t="s">
        <v>734</v>
      </c>
      <c r="B247" s="99" t="s">
        <v>742</v>
      </c>
      <c r="C247" s="99" t="s">
        <v>148</v>
      </c>
      <c r="D247" s="99" t="s">
        <v>743</v>
      </c>
      <c r="E247" s="99" t="s">
        <v>165</v>
      </c>
      <c r="F247" s="99"/>
      <c r="G247" s="99"/>
      <c r="H247" s="99" t="str">
        <f t="shared" si="3"/>
        <v>Amitriptyline, Tablet containing amitriptyline hydrochloride 25 mg, Oral, APO-Amitriptyline 25, Apotex Pty Ltd</v>
      </c>
      <c r="S247" t="str">
        <v>Ezetimibe with simvastatin, Tablet 10 mg-80 mg, Oral, Vytorin, Alphapharm Pty Ltd</v>
      </c>
      <c r="Y247" t="str">
        <v>Gliclazide, Tablet 80 mg, Oral, APO-Gliclazide, Apotex Pty Ltd</v>
      </c>
      <c r="AA247" t="str">
        <v>Ondansetron, Tablet (orally disintegrating) 8 mg, Oral, Zotren ODT, Arrow Pharma Pty Ltd</v>
      </c>
      <c r="EU247" t="str">
        <v>Lamotrigine, Tablet 200 mg, Oral, Sandoz Lamotrigine, Sandoz Pty Ltd</v>
      </c>
    </row>
    <row r="248" spans="1:151" ht="72.5" x14ac:dyDescent="0.35">
      <c r="A248" s="99" t="s">
        <v>734</v>
      </c>
      <c r="B248" s="99" t="s">
        <v>742</v>
      </c>
      <c r="C248" s="99" t="s">
        <v>148</v>
      </c>
      <c r="D248" s="99" t="s">
        <v>737</v>
      </c>
      <c r="E248" s="99" t="s">
        <v>165</v>
      </c>
      <c r="F248" s="99"/>
      <c r="G248" s="99"/>
      <c r="H248" s="99" t="str">
        <f t="shared" si="3"/>
        <v>Amitriptyline, Tablet containing amitriptyline hydrochloride 25 mg, Oral, APX-Amitriptyline, Apotex Pty Ltd</v>
      </c>
      <c r="S248" t="str">
        <v>Ezetimibe with simvastatin, Tablet 10 mg-80 mg, Oral, Zeklen 10/80 mg, Alphapharm Pty Ltd</v>
      </c>
      <c r="Y248" t="str">
        <v>Gliclazide, Tablet 80 mg, Oral, APX-Gliclazide, Apotex Pty Ltd</v>
      </c>
      <c r="AA248" t="str">
        <v>Ondansetron, Tablet 4 mg (as hydrochloride dihydrate), Oral, Zotren 4, Arrow Pharma Pty Ltd</v>
      </c>
      <c r="EU248" t="str">
        <v>Lamotrigine, Tablet 25 mg, Oral, Lamotrigine Sandoz, Sandoz Pty Ltd</v>
      </c>
    </row>
    <row r="249" spans="1:151" ht="72.5" x14ac:dyDescent="0.35">
      <c r="A249" s="99" t="s">
        <v>734</v>
      </c>
      <c r="B249" s="99" t="s">
        <v>742</v>
      </c>
      <c r="C249" s="99" t="s">
        <v>148</v>
      </c>
      <c r="D249" s="99" t="s">
        <v>744</v>
      </c>
      <c r="E249" s="99" t="s">
        <v>160</v>
      </c>
      <c r="F249" s="99"/>
      <c r="G249" s="99"/>
      <c r="H249" s="99" t="str">
        <f t="shared" si="3"/>
        <v>Amitriptyline, Tablet containing amitriptyline hydrochloride 25 mg, Oral, Amitriptyline Alphapharm 25, Alphapharm Pty Ltd</v>
      </c>
      <c r="S249" t="str">
        <v>Ezetimibe with simvastatin, Tablet 10 mg-80 mg, Oral, Zimybe 10/80, Alphapharm Pty Ltd</v>
      </c>
      <c r="Y249" t="str">
        <v>Glimepiride, Tablet 1 mg, Oral, Glimepiride APOTEX, Apotex Pty Ltd</v>
      </c>
      <c r="AA249" t="str">
        <v>Ondansetron, Tablet 8 mg (as hydrochloride dihydrate), Oral, Zotren 8, Arrow Pharma Pty Ltd</v>
      </c>
      <c r="EU249" t="str">
        <v>Lamotrigine, Tablet 25 mg, Oral, Sandoz Lamotrigine, Sandoz Pty Ltd</v>
      </c>
    </row>
    <row r="250" spans="1:151" ht="72.5" x14ac:dyDescent="0.35">
      <c r="A250" s="99" t="s">
        <v>734</v>
      </c>
      <c r="B250" s="99" t="s">
        <v>742</v>
      </c>
      <c r="C250" s="99" t="s">
        <v>148</v>
      </c>
      <c r="D250" s="99" t="s">
        <v>738</v>
      </c>
      <c r="E250" s="99" t="s">
        <v>222</v>
      </c>
      <c r="F250" s="99"/>
      <c r="G250" s="99"/>
      <c r="H250" s="99" t="str">
        <f t="shared" si="3"/>
        <v>Amitriptyline, Tablet containing amitriptyline hydrochloride 25 mg, Oral, Amitriptyline Lupin, Generic Health Pty Ltd</v>
      </c>
      <c r="S250" t="str">
        <v>Ezetimibe, Tablet 10 mg, Oral, Ezetrol, Alphapharm Pty Ltd</v>
      </c>
      <c r="Y250" t="str">
        <v>Glimepiride, Tablet 2 mg, Oral, Glimepiride APOTEX, Apotex Pty Ltd</v>
      </c>
      <c r="AA250" t="str">
        <v>Oxazepam, Tablet 30 mg, Oral, Murelax, Arrow Pharma Pty Ltd</v>
      </c>
      <c r="EU250" t="str">
        <v>Lamotrigine, Tablet 50 mg, Oral, Lamotrigine Sandoz, Sandoz Pty Ltd</v>
      </c>
    </row>
    <row r="251" spans="1:151" ht="72.5" x14ac:dyDescent="0.35">
      <c r="A251" s="99" t="s">
        <v>734</v>
      </c>
      <c r="B251" s="99" t="s">
        <v>742</v>
      </c>
      <c r="C251" s="99" t="s">
        <v>148</v>
      </c>
      <c r="D251" s="99" t="s">
        <v>745</v>
      </c>
      <c r="E251" s="99" t="s">
        <v>160</v>
      </c>
      <c r="F251" s="99"/>
      <c r="G251" s="99"/>
      <c r="H251" s="99" t="str">
        <f t="shared" si="3"/>
        <v>Amitriptyline, Tablet containing amitriptyline hydrochloride 25 mg, Oral, Amitriptyline Viatris 25, Alphapharm Pty Ltd</v>
      </c>
      <c r="S251" t="str">
        <v>Ezetimibe, Tablet 10 mg, Oral, Zient 10mg, Alphapharm Pty Ltd</v>
      </c>
      <c r="Y251" t="str">
        <v>Glimepiride, Tablet 3 mg, Oral, Glimepiride APOTEX, Apotex Pty Ltd</v>
      </c>
      <c r="AA251" t="str">
        <v>Pantoprazole, Tablet (enteric coated) 20 mg (as sodium sesquihydrate), Oral, Sozol, Arrow Pharma Pty Ltd</v>
      </c>
      <c r="EU251" t="str">
        <v>Lamotrigine, Tablet 50 mg, Oral, Sandoz Lamotrigine, Sandoz Pty Ltd</v>
      </c>
    </row>
    <row r="252" spans="1:151" ht="58" x14ac:dyDescent="0.35">
      <c r="A252" s="99" t="s">
        <v>734</v>
      </c>
      <c r="B252" s="99" t="s">
        <v>742</v>
      </c>
      <c r="C252" s="99" t="s">
        <v>148</v>
      </c>
      <c r="D252" s="99" t="s">
        <v>740</v>
      </c>
      <c r="E252" s="99" t="s">
        <v>167</v>
      </c>
      <c r="F252" s="99"/>
      <c r="G252" s="99"/>
      <c r="H252" s="99" t="str">
        <f t="shared" si="3"/>
        <v>Amitriptyline, Tablet containing amitriptyline hydrochloride 25 mg, Oral, ENTRIP, Arrow Pharma Pty Ltd</v>
      </c>
      <c r="S252" t="str">
        <v>Famciclovir, Tablet 250 mg, Oral, Ezovir, Alphapharm Pty Ltd</v>
      </c>
      <c r="Y252" t="str">
        <v>Glimepiride, Tablet 4 mg, Oral, Glimepiride APOTEX, Apotex Pty Ltd</v>
      </c>
      <c r="AA252" t="str">
        <v>Pantoprazole, Tablet (enteric coated) 40 mg (as sodium sesquihydrate), Oral, Sozol, Arrow Pharma Pty Ltd</v>
      </c>
      <c r="EU252" t="str">
        <v>Latanoprost, Eye drops 50 micrograms per mL, 2.5 mL, Application to the Eye, Latanoprost Sandoz, Sandoz Pty Ltd</v>
      </c>
    </row>
    <row r="253" spans="1:151" ht="58" x14ac:dyDescent="0.35">
      <c r="A253" s="99" t="s">
        <v>734</v>
      </c>
      <c r="B253" s="99" t="s">
        <v>742</v>
      </c>
      <c r="C253" s="99" t="s">
        <v>148</v>
      </c>
      <c r="D253" s="99" t="s">
        <v>746</v>
      </c>
      <c r="E253" s="99" t="s">
        <v>160</v>
      </c>
      <c r="F253" s="99"/>
      <c r="G253" s="99"/>
      <c r="H253" s="99" t="str">
        <f t="shared" si="3"/>
        <v>Amitriptyline, Tablet containing amitriptyline hydrochloride 25 mg, Oral, Endep 25, Alphapharm Pty Ltd</v>
      </c>
      <c r="S253" t="str">
        <v>Famciclovir, Tablet 500 mg, Oral, Ezovir, Alphapharm Pty Ltd</v>
      </c>
      <c r="Y253" t="str">
        <v>Hydroxychloroquine, Tablet containing hydroxychloroquine sulfate 200 mg, Oral, APO- Hydroxychloroquine, Apotex Pty Ltd</v>
      </c>
      <c r="AA253" t="str">
        <v>Paracetamol, Tablet 500 mg, Oral, Paralgin, Arrow Pharma Pty Ltd</v>
      </c>
      <c r="EU253" t="str">
        <v>Leflunomide, Tablet 10 mg, Oral, Leflunomide Sandoz, Sandoz Pty Ltd</v>
      </c>
    </row>
    <row r="254" spans="1:151" ht="72.5" x14ac:dyDescent="0.35">
      <c r="A254" s="99" t="s">
        <v>734</v>
      </c>
      <c r="B254" s="99" t="s">
        <v>747</v>
      </c>
      <c r="C254" s="99" t="s">
        <v>148</v>
      </c>
      <c r="D254" s="99" t="s">
        <v>748</v>
      </c>
      <c r="E254" s="99" t="s">
        <v>165</v>
      </c>
      <c r="F254" s="99"/>
      <c r="G254" s="99"/>
      <c r="H254" s="99" t="str">
        <f t="shared" si="3"/>
        <v>Amitriptyline, Tablet containing amitriptyline hydrochloride 50 mg, Oral, APO-Amitriptyline 50, Apotex Pty Ltd</v>
      </c>
      <c r="S254" t="str">
        <v>Felodipine, Tablet 10 mg (extended release), Oral, Fendex ER, Alphapharm Pty Ltd</v>
      </c>
      <c r="Y254" t="str">
        <v>Ibuprofen, Tablet 400 mg, Oral, APO-Ibuprofen 400, Apotex Pty Ltd</v>
      </c>
      <c r="AA254" t="str">
        <v>Paracetamol, Tablet 665 mg (modified release), Oral, CHEMISTS' OWN OSTEO RELIEF PARACETAMOL, Arrow Pharma Pty Ltd</v>
      </c>
      <c r="EU254" t="str">
        <v>Leflunomide, Tablet 20 mg, Oral, Leflunomide Sandoz, Sandoz Pty Ltd</v>
      </c>
    </row>
    <row r="255" spans="1:151" ht="72.5" x14ac:dyDescent="0.35">
      <c r="A255" s="99" t="s">
        <v>734</v>
      </c>
      <c r="B255" s="99" t="s">
        <v>747</v>
      </c>
      <c r="C255" s="99" t="s">
        <v>148</v>
      </c>
      <c r="D255" s="99" t="s">
        <v>737</v>
      </c>
      <c r="E255" s="99" t="s">
        <v>165</v>
      </c>
      <c r="F255" s="99"/>
      <c r="G255" s="99"/>
      <c r="H255" s="99" t="str">
        <f t="shared" si="3"/>
        <v>Amitriptyline, Tablet containing amitriptyline hydrochloride 50 mg, Oral, APX-Amitriptyline, Apotex Pty Ltd</v>
      </c>
      <c r="S255" t="str">
        <v>Felodipine, Tablet 2.5 mg (extended release), Oral, Fendex ER, Alphapharm Pty Ltd</v>
      </c>
      <c r="Y255" t="str">
        <v>Imatinib, Capsule 100 mg (as mesilate), Oral, Imatinib-APOTEX, Apotex Pty Ltd</v>
      </c>
      <c r="AA255" t="str">
        <v>Paroxetine, Tablet 20 mg (as hydrochloride), Oral, Extine 20, Arrow Pharma Pty Ltd</v>
      </c>
      <c r="EU255" t="str">
        <v>Lenalidomide, Capsule 10 mg, Oral, Lenalidomide Sandoz, Sandoz Pty Ltd</v>
      </c>
    </row>
    <row r="256" spans="1:151" ht="72.5" x14ac:dyDescent="0.35">
      <c r="A256" s="99" t="s">
        <v>734</v>
      </c>
      <c r="B256" s="99" t="s">
        <v>747</v>
      </c>
      <c r="C256" s="99" t="s">
        <v>148</v>
      </c>
      <c r="D256" s="99" t="s">
        <v>738</v>
      </c>
      <c r="E256" s="99" t="s">
        <v>222</v>
      </c>
      <c r="F256" s="99"/>
      <c r="G256" s="99"/>
      <c r="H256" s="99" t="str">
        <f t="shared" si="3"/>
        <v>Amitriptyline, Tablet containing amitriptyline hydrochloride 50 mg, Oral, Amitriptyline Lupin, Generic Health Pty Ltd</v>
      </c>
      <c r="S256" t="str">
        <v>Felodipine, Tablet 5 mg (extended release), Oral, Fendex ER, Alphapharm Pty Ltd</v>
      </c>
      <c r="Y256" t="str">
        <v>Imatinib, Capsule 400 mg (as mesilate), Oral, Imatinib-APOTEX, Apotex Pty Ltd</v>
      </c>
      <c r="AA256" t="str">
        <v>Perindopril with indapamide, Tablet containing perindopril erbumine 4 mg with indapamide hemihydrate 1.25 mg, Oral, Indosyl Combi 4/1.25, Arrow Pharma Pty Ltd</v>
      </c>
      <c r="EU256" t="str">
        <v>Lenalidomide, Capsule 15 mg, Oral, Lenalidomide Sandoz, Sandoz Pty Ltd</v>
      </c>
    </row>
    <row r="257" spans="1:151" ht="72.5" x14ac:dyDescent="0.35">
      <c r="A257" s="99" t="s">
        <v>734</v>
      </c>
      <c r="B257" s="99" t="s">
        <v>747</v>
      </c>
      <c r="C257" s="99" t="s">
        <v>148</v>
      </c>
      <c r="D257" s="99" t="s">
        <v>749</v>
      </c>
      <c r="E257" s="99" t="s">
        <v>160</v>
      </c>
      <c r="F257" s="99"/>
      <c r="G257" s="99"/>
      <c r="H257" s="99" t="str">
        <f t="shared" si="3"/>
        <v>Amitriptyline, Tablet containing amitriptyline hydrochloride 50 mg, Oral, Amitriptyline Viatris 50, Alphapharm Pty Ltd</v>
      </c>
      <c r="S257" t="str">
        <v>Fenofibrate, Tablet 145 mg, Oral, Fenofibrate Mylan, Alphapharm Pty Ltd</v>
      </c>
      <c r="Y257" t="str">
        <v>Imiquimod, Cream 50 mg per g, 250 mg single use sachets, 12, Application, APO-Imiquimod, Apotex Pty Ltd</v>
      </c>
      <c r="AA257" t="str">
        <v>Perindopril, Tablet containing perindopril erbumine 2 mg, Oral, Indosyl Mono 2, Arrow Pharma Pty Ltd</v>
      </c>
      <c r="EU257" t="str">
        <v>Lenalidomide, Capsule 25 mg, Oral, Lenalidomide Sandoz, Sandoz Pty Ltd</v>
      </c>
    </row>
    <row r="258" spans="1:151" ht="58" x14ac:dyDescent="0.35">
      <c r="A258" s="99" t="s">
        <v>734</v>
      </c>
      <c r="B258" s="99" t="s">
        <v>747</v>
      </c>
      <c r="C258" s="99" t="s">
        <v>148</v>
      </c>
      <c r="D258" s="99" t="s">
        <v>740</v>
      </c>
      <c r="E258" s="99" t="s">
        <v>167</v>
      </c>
      <c r="F258" s="99"/>
      <c r="G258" s="99"/>
      <c r="H258" s="99" t="str">
        <f t="shared" ref="H258:H321" si="4">_xlfn.CONCAT(A258, ", ",B258, ", ",C258, ", ",D258,", ",E258)</f>
        <v>Amitriptyline, Tablet containing amitriptyline hydrochloride 50 mg, Oral, ENTRIP, Arrow Pharma Pty Ltd</v>
      </c>
      <c r="S258" t="str">
        <v>Fenofibrate, Tablet 145 mg, Oral, Fenofibrate Viatris, Alphapharm Pty Ltd</v>
      </c>
      <c r="Y258" t="str">
        <v>Indapamide, Tablet containing indapamide hemihydrate 1.5 mg (sustained release), Oral, APO-Indapamide SR, Apotex Pty Ltd</v>
      </c>
      <c r="AA258" t="str">
        <v>Perindopril, Tablet containing perindopril erbumine 4 mg, Oral, Indosyl Mono 4, Arrow Pharma Pty Ltd</v>
      </c>
      <c r="EU258" t="str">
        <v>Lenalidomide, Capsule 5 mg, Oral, Lenalidomide Sandoz, Sandoz Pty Ltd</v>
      </c>
    </row>
    <row r="259" spans="1:151" ht="58" x14ac:dyDescent="0.35">
      <c r="A259" s="99" t="s">
        <v>734</v>
      </c>
      <c r="B259" s="99" t="s">
        <v>747</v>
      </c>
      <c r="C259" s="99" t="s">
        <v>148</v>
      </c>
      <c r="D259" s="99" t="s">
        <v>750</v>
      </c>
      <c r="E259" s="99" t="s">
        <v>160</v>
      </c>
      <c r="F259" s="99"/>
      <c r="G259" s="99"/>
      <c r="H259" s="99" t="str">
        <f t="shared" si="4"/>
        <v>Amitriptyline, Tablet containing amitriptyline hydrochloride 50 mg, Oral, Endep 50, Alphapharm Pty Ltd</v>
      </c>
      <c r="S259" t="str">
        <v>Fenofibrate, Tablet 48 mg, Oral, Fenofibrate Mylan, Alphapharm Pty Ltd</v>
      </c>
      <c r="Y259" t="str">
        <v>Ipratropium, Nebuliser solution containing ipratropium bromide 250 micrograms (as monohydrate) in 1 mL single dose units, 30, Inhalation, APO-Ipratropium, Apotex Pty Ltd</v>
      </c>
      <c r="AA259" t="str">
        <v>Perindopril, Tablet containing perindopril erbumine 8 mg, Oral, Indosyl Mono 8, Arrow Pharma Pty Ltd</v>
      </c>
      <c r="EU259" t="str">
        <v>Letrozole, Tablet 2.5 mg, Oral, Letrozole Sandoz, Sandoz Pty Ltd</v>
      </c>
    </row>
    <row r="260" spans="1:151" ht="43.5" x14ac:dyDescent="0.35">
      <c r="A260" s="99" t="s">
        <v>751</v>
      </c>
      <c r="B260" s="99" t="s">
        <v>752</v>
      </c>
      <c r="C260" s="99" t="s">
        <v>148</v>
      </c>
      <c r="D260" s="99" t="s">
        <v>753</v>
      </c>
      <c r="E260" s="99" t="s">
        <v>165</v>
      </c>
      <c r="F260" s="99"/>
      <c r="G260" s="99"/>
      <c r="H260" s="99" t="str">
        <f t="shared" si="4"/>
        <v>Amlodipine, Tablet 10 mg (as besilate), Oral, APO-Amlodipine, Apotex Pty Ltd</v>
      </c>
      <c r="S260" t="str">
        <v>Fenofibrate, Tablet 48 mg, Oral, Fenofibrate Viatris, Alphapharm Pty Ltd</v>
      </c>
      <c r="Y260" t="str">
        <v>Ipratropium, Nebuliser solution containing ipratropium bromide 500 micrograms (as monohydrate) in 1 mL single dose units, 30, Inhalation, APO-Ipratropium, Apotex Pty Ltd</v>
      </c>
      <c r="AA260" t="str">
        <v>Phenobarbital, Tablet 30 mg, Oral, Phenobarb, Arrow Pharma Pty Ltd</v>
      </c>
      <c r="EU260" t="str">
        <v>Levetiracetam, Tablet 1 g, Oral, Levetiracetam SZ, Sandoz Pty Ltd</v>
      </c>
    </row>
    <row r="261" spans="1:151" ht="43.5" x14ac:dyDescent="0.35">
      <c r="A261" s="99" t="s">
        <v>751</v>
      </c>
      <c r="B261" s="99" t="s">
        <v>752</v>
      </c>
      <c r="C261" s="99" t="s">
        <v>148</v>
      </c>
      <c r="D261" s="99" t="s">
        <v>754</v>
      </c>
      <c r="E261" s="99" t="s">
        <v>167</v>
      </c>
      <c r="F261" s="99"/>
      <c r="G261" s="99"/>
      <c r="H261" s="99" t="str">
        <f t="shared" si="4"/>
        <v>Amlodipine, Tablet 10 mg (as besilate), Oral, Amlo 10, Arrow Pharma Pty Ltd</v>
      </c>
      <c r="S261" t="str">
        <v>Fentanyl, Transdermal patch 1.28 mg, Transdermal, Denpax, Alphapharm Pty Ltd</v>
      </c>
      <c r="Y261" t="str">
        <v>Irbesartan with hydrochlorothiazide, Tablet 150 mg-12.5 mg, Oral, APO-Irbesartan HCTZ, Apotex Pty Ltd</v>
      </c>
      <c r="AA261" t="str">
        <v>Pioglitazone, Tablet 15 mg (as hydrochloride), Oral, Acpio 15, Arrow Pharma Pty Ltd</v>
      </c>
      <c r="EU261" t="str">
        <v>Levetiracetam, Tablet 250 mg, Oral, Levetiracetam SZ, Sandoz Pty Ltd</v>
      </c>
    </row>
    <row r="262" spans="1:151" ht="43.5" x14ac:dyDescent="0.35">
      <c r="A262" s="99" t="s">
        <v>751</v>
      </c>
      <c r="B262" s="99" t="s">
        <v>752</v>
      </c>
      <c r="C262" s="99" t="s">
        <v>148</v>
      </c>
      <c r="D262" s="99" t="s">
        <v>755</v>
      </c>
      <c r="E262" s="99" t="s">
        <v>165</v>
      </c>
      <c r="F262" s="99"/>
      <c r="G262" s="99"/>
      <c r="H262" s="99" t="str">
        <f t="shared" si="4"/>
        <v>Amlodipine, Tablet 10 mg (as besilate), Oral, Amlodipine APOTEX, Apotex Pty Ltd</v>
      </c>
      <c r="S262" t="str">
        <v>Fentanyl, Transdermal patch 10.20 mg, Transdermal, Denpax, Alphapharm Pty Ltd</v>
      </c>
      <c r="Y262" t="str">
        <v>Irbesartan with hydrochlorothiazide, Tablet 150 mg-12.5 mg, Oral, Blooms the Chemist Irbesartan HCTZ 150/12.5, Apotex Pty Ltd</v>
      </c>
      <c r="AA262" t="str">
        <v>Pioglitazone, Tablet 15 mg (as hydrochloride), Oral, Actaze, Arrow Pharma Pty Ltd</v>
      </c>
      <c r="EU262" t="str">
        <v>Levetiracetam, Tablet 500 mg, Oral, Levetiracetam SZ, Sandoz Pty Ltd</v>
      </c>
    </row>
    <row r="263" spans="1:151" ht="58" x14ac:dyDescent="0.35">
      <c r="A263" s="99" t="s">
        <v>751</v>
      </c>
      <c r="B263" s="99" t="s">
        <v>752</v>
      </c>
      <c r="C263" s="99" t="s">
        <v>148</v>
      </c>
      <c r="D263" s="99" t="s">
        <v>756</v>
      </c>
      <c r="E263" s="99" t="s">
        <v>163</v>
      </c>
      <c r="F263" s="99"/>
      <c r="G263" s="99"/>
      <c r="H263" s="99" t="str">
        <f t="shared" si="4"/>
        <v>Amlodipine, Tablet 10 mg (as besilate), Oral, Amlodipine Amneal, Amneal Pharmaceuticals Pty Ltd</v>
      </c>
      <c r="S263" t="str">
        <v>Fentanyl, Transdermal patch 2.55 mg, Transdermal, Denpax, Alphapharm Pty Ltd</v>
      </c>
      <c r="Y263" t="str">
        <v>Irbesartan with hydrochlorothiazide, Tablet 300 mg-12.5 mg, Oral, APO-Irbesartan HCTZ, Apotex Pty Ltd</v>
      </c>
      <c r="AA263" t="str">
        <v>Pioglitazone, Tablet 30 mg (as hydrochloride), Oral, Acpio 30, Arrow Pharma Pty Ltd</v>
      </c>
      <c r="EU263" t="str">
        <v>Levodopa with carbidopa and entacapone, Tablet 100 mg-25 mg (as monohydrate)-200 mg, Oral, L.C.E. Sandoz, Sandoz Pty Ltd</v>
      </c>
    </row>
    <row r="264" spans="1:151" ht="43.5" x14ac:dyDescent="0.35">
      <c r="A264" s="99" t="s">
        <v>751</v>
      </c>
      <c r="B264" s="99" t="s">
        <v>752</v>
      </c>
      <c r="C264" s="99" t="s">
        <v>148</v>
      </c>
      <c r="D264" s="99" t="s">
        <v>757</v>
      </c>
      <c r="E264" s="99" t="s">
        <v>222</v>
      </c>
      <c r="F264" s="99"/>
      <c r="G264" s="99"/>
      <c r="H264" s="99" t="str">
        <f t="shared" si="4"/>
        <v>Amlodipine, Tablet 10 mg (as besilate), Oral, Amlodipine GH, Generic Health Pty Ltd</v>
      </c>
      <c r="S264" t="str">
        <v>Fentanyl, Transdermal patch 5.10 mg, Transdermal, Denpax, Alphapharm Pty Ltd</v>
      </c>
      <c r="Y264" t="str">
        <v>Irbesartan with hydrochlorothiazide, Tablet 300 mg-12.5 mg, Oral, Blooms the Chemist Irbesartan HCTZ 300/12.5, Apotex Pty Ltd</v>
      </c>
      <c r="AA264" t="str">
        <v>Pioglitazone, Tablet 30 mg (as hydrochloride), Oral, Actaze, Arrow Pharma Pty Ltd</v>
      </c>
      <c r="EU264" t="str">
        <v>Levodopa with carbidopa and entacapone, Tablet 100 mg-25 mg (as monohydrate)-200 mg, Oral, Stalevo 100/25/200mg, Sandoz Pty Ltd</v>
      </c>
    </row>
    <row r="265" spans="1:151" ht="43.5" x14ac:dyDescent="0.35">
      <c r="A265" s="99" t="s">
        <v>751</v>
      </c>
      <c r="B265" s="99" t="s">
        <v>752</v>
      </c>
      <c r="C265" s="99" t="s">
        <v>148</v>
      </c>
      <c r="D265" s="99" t="s">
        <v>758</v>
      </c>
      <c r="E265" s="99" t="s">
        <v>290</v>
      </c>
      <c r="F265" s="99"/>
      <c r="G265" s="99"/>
      <c r="H265" s="99" t="str">
        <f t="shared" si="4"/>
        <v>Amlodipine, Tablet 10 mg (as besilate), Oral, Amlodipine Sandoz, Sandoz Pty Ltd</v>
      </c>
      <c r="S265" t="str">
        <v>Fentanyl, Transdermal patch 7.65 mg, Transdermal, Denpax, Alphapharm Pty Ltd</v>
      </c>
      <c r="Y265" t="str">
        <v>Irbesartan with hydrochlorothiazide, Tablet 300 mg-25 mg, Oral, APO-Irbesartan HCTZ, Apotex Pty Ltd</v>
      </c>
      <c r="AA265" t="str">
        <v>Pioglitazone, Tablet 45 mg (as hydrochloride), Oral, Acpio 45, Arrow Pharma Pty Ltd</v>
      </c>
      <c r="EU265" t="str">
        <v>Levodopa with carbidopa and entacapone, Tablet 125 mg-31.25 mg (as monohydrate)-200 mg, Oral, L.C.E. Sandoz, Sandoz Pty Ltd</v>
      </c>
    </row>
    <row r="266" spans="1:151" ht="43.5" x14ac:dyDescent="0.35">
      <c r="A266" s="99" t="s">
        <v>751</v>
      </c>
      <c r="B266" s="99" t="s">
        <v>752</v>
      </c>
      <c r="C266" s="99" t="s">
        <v>148</v>
      </c>
      <c r="D266" s="99" t="s">
        <v>759</v>
      </c>
      <c r="E266" s="99" t="s">
        <v>165</v>
      </c>
      <c r="F266" s="99"/>
      <c r="G266" s="99"/>
      <c r="H266" s="99" t="str">
        <f t="shared" si="4"/>
        <v>Amlodipine, Tablet 10 mg (as besilate), Oral, BTC Amlodipine, Apotex Pty Ltd</v>
      </c>
      <c r="S266" t="str">
        <v>Fexofenadine hydrochloride, Tablet 120 mg, Oral, Xergic, Alphapharm Pty Ltd</v>
      </c>
      <c r="Y266" t="str">
        <v>Irbesartan with hydrochlorothiazide, Tablet 300 mg-25 mg, Oral, Blooms the Chemist Irbesartan HCTZ 300/25, Apotex Pty Ltd</v>
      </c>
      <c r="AA266" t="str">
        <v>Pioglitazone, Tablet 45 mg (as hydrochloride), Oral, Actaze, Arrow Pharma Pty Ltd</v>
      </c>
      <c r="EU266" t="str">
        <v>Levodopa with carbidopa and entacapone, Tablet 125 mg-31.25 mg (as monohydrate)-200 mg, Oral, Stalevo 125/31.25/200mg, Sandoz Pty Ltd</v>
      </c>
    </row>
    <row r="267" spans="1:151" ht="43.5" x14ac:dyDescent="0.35">
      <c r="A267" s="99" t="s">
        <v>751</v>
      </c>
      <c r="B267" s="99" t="s">
        <v>752</v>
      </c>
      <c r="C267" s="99" t="s">
        <v>148</v>
      </c>
      <c r="D267" s="99" t="s">
        <v>760</v>
      </c>
      <c r="E267" s="99" t="s">
        <v>290</v>
      </c>
      <c r="F267" s="99"/>
      <c r="G267" s="99"/>
      <c r="H267" s="99" t="str">
        <f t="shared" si="4"/>
        <v>Amlodipine, Tablet 10 mg (as besilate), Oral, Blooms Amlodipine, Sandoz Pty Ltd</v>
      </c>
      <c r="S267" t="str">
        <v>Finasteride, Tablet 5 mg, Oral, Finasteride Mylan 5, Alphapharm Pty Ltd</v>
      </c>
      <c r="Y267" t="str">
        <v>Irbesartan, Tablet 150 mg, Oral, APO-Irbesartan, Apotex Pty Ltd</v>
      </c>
      <c r="AA267" t="str">
        <v>Pramipexole, Tablet (extended release) containing pramipexole dihydrochloride monohydrate 1.5 mg, Oral, SIMIPEX XR, Arrow Pharma Pty Ltd</v>
      </c>
      <c r="EU267" t="str">
        <v>Levodopa with carbidopa and entacapone, Tablet 150 mg-37.5 mg (as monohydrate)-200 mg, Oral, L.C.E. Sandoz, Sandoz Pty Ltd</v>
      </c>
    </row>
    <row r="268" spans="1:151" ht="58" x14ac:dyDescent="0.35">
      <c r="A268" s="99" t="s">
        <v>751</v>
      </c>
      <c r="B268" s="99" t="s">
        <v>752</v>
      </c>
      <c r="C268" s="99" t="s">
        <v>148</v>
      </c>
      <c r="D268" s="99" t="s">
        <v>761</v>
      </c>
      <c r="E268" s="99" t="s">
        <v>165</v>
      </c>
      <c r="F268" s="99"/>
      <c r="G268" s="99"/>
      <c r="H268" s="99" t="str">
        <f t="shared" si="4"/>
        <v>Amlodipine, Tablet 10 mg (as besilate), Oral, Blooms the Chemist Amlodipine, Apotex Pty Ltd</v>
      </c>
      <c r="S268" t="str">
        <v>Finasteride, Tablet 5 mg, Oral, Finide, Alphapharm Pty Ltd</v>
      </c>
      <c r="Y268" t="str">
        <v>Irbesartan, Tablet 150 mg, Oral, Blooms the Chemist Irbesartan, Apotex Pty Ltd</v>
      </c>
      <c r="AA268" t="str">
        <v>Pramipexole, Tablet (extended release) containing pramipexole dihydrochloride monohydrate 2.25 mg, Oral, SIMIPEX XR, Arrow Pharma Pty Ltd</v>
      </c>
      <c r="EU268" t="str">
        <v>Levodopa with carbidopa and entacapone, Tablet 150 mg-37.5 mg (as monohydrate)-200 mg, Oral, Stalevo 150/37.5/200mg, Sandoz Pty Ltd</v>
      </c>
    </row>
    <row r="269" spans="1:151" ht="58" x14ac:dyDescent="0.35">
      <c r="A269" s="99" t="s">
        <v>751</v>
      </c>
      <c r="B269" s="99" t="s">
        <v>752</v>
      </c>
      <c r="C269" s="99" t="s">
        <v>148</v>
      </c>
      <c r="D269" s="99" t="s">
        <v>762</v>
      </c>
      <c r="E269" s="99" t="s">
        <v>173</v>
      </c>
      <c r="F269" s="99"/>
      <c r="G269" s="99"/>
      <c r="H269" s="99" t="str">
        <f t="shared" si="4"/>
        <v>Amlodipine, Tablet 10 mg (as besilate), Oral, NOUMED AMLODIPINE, Avallon Pharmaceuticals Pty Limited</v>
      </c>
      <c r="S269" t="str">
        <v>Fingolimod, Capsule 500 micrograms (as hydrochloride), Oral, Fynod, Alphapharm Pty Ltd</v>
      </c>
      <c r="Y269" t="str">
        <v>Irbesartan, Tablet 300 mg, Oral, APO-Irbesartan, Apotex Pty Ltd</v>
      </c>
      <c r="AA269" t="str">
        <v>Pramipexole, Tablet (extended release) containing pramipexole dihydrochloride monohydrate 3 mg, Oral, SIMIPEX XR, Arrow Pharma Pty Ltd</v>
      </c>
      <c r="EU269" t="str">
        <v>Levodopa with carbidopa and entacapone, Tablet 200 mg-50 mg (as monohydrate)-200 mg, Oral, L.C.E. Sandoz, Sandoz Pty Ltd</v>
      </c>
    </row>
    <row r="270" spans="1:151" ht="43.5" x14ac:dyDescent="0.35">
      <c r="A270" s="99" t="s">
        <v>751</v>
      </c>
      <c r="B270" s="99" t="s">
        <v>752</v>
      </c>
      <c r="C270" s="99" t="s">
        <v>148</v>
      </c>
      <c r="D270" s="99" t="s">
        <v>763</v>
      </c>
      <c r="E270" s="99" t="s">
        <v>160</v>
      </c>
      <c r="F270" s="99"/>
      <c r="G270" s="99"/>
      <c r="H270" s="99" t="str">
        <f t="shared" si="4"/>
        <v>Amlodipine, Tablet 10 mg (as besilate), Oral, Nordip, Alphapharm Pty Ltd</v>
      </c>
      <c r="S270" t="str">
        <v>Flecainide, Tablet containing flecainide acetate 100 mg, Oral, Flecatab, Alphapharm Pty Ltd</v>
      </c>
      <c r="Y270" t="str">
        <v>Irbesartan, Tablet 300 mg, Oral, Blooms the Chemist Irbesartan, Apotex Pty Ltd</v>
      </c>
      <c r="AA270" t="str">
        <v>Pramipexole, Tablet (extended release) containing pramipexole dihydrochloride monohydrate 3.75 mg, Oral, SIMIPEX XR, Arrow Pharma Pty Ltd</v>
      </c>
      <c r="EU270" t="str">
        <v>Levodopa with carbidopa and entacapone, Tablet 200 mg-50 mg (as monohydrate)-200 mg, Oral, Stalevo 200/50/200mg, Sandoz Pty Ltd</v>
      </c>
    </row>
    <row r="271" spans="1:151" ht="58" x14ac:dyDescent="0.35">
      <c r="A271" s="99" t="s">
        <v>751</v>
      </c>
      <c r="B271" s="99" t="s">
        <v>752</v>
      </c>
      <c r="C271" s="99" t="s">
        <v>148</v>
      </c>
      <c r="D271" s="99" t="s">
        <v>764</v>
      </c>
      <c r="E271" s="99" t="s">
        <v>163</v>
      </c>
      <c r="F271" s="99"/>
      <c r="G271" s="99"/>
      <c r="H271" s="99" t="str">
        <f t="shared" si="4"/>
        <v>Amlodipine, Tablet 10 mg (as besilate), Oral, Norvapine, Amneal Pharmaceuticals Pty Ltd</v>
      </c>
      <c r="S271" t="str">
        <v>Flecainide, Tablet containing flecainide acetate 50 mg, Oral, Flecatab, Alphapharm Pty Ltd</v>
      </c>
      <c r="Y271" t="str">
        <v>Irbesartan, Tablet 75 mg, Oral, APO-Irbesartan, Apotex Pty Ltd</v>
      </c>
      <c r="AA271" t="str">
        <v>Pramipexole, Tablet (extended release) containing pramipexole dihydrochloride monohydrate 375 micrograms, Oral, SIMIPEX XR, Arrow Pharma Pty Ltd</v>
      </c>
      <c r="EU271" t="str">
        <v>Levodopa with carbidopa and entacapone, Tablet 50 mg-12.5 mg (as monohydrate)-200 mg, Oral, L.C.E. Sandoz, Sandoz Pty Ltd</v>
      </c>
    </row>
    <row r="272" spans="1:151" ht="58" x14ac:dyDescent="0.35">
      <c r="A272" s="99" t="s">
        <v>751</v>
      </c>
      <c r="B272" s="99" t="s">
        <v>752</v>
      </c>
      <c r="C272" s="99" t="s">
        <v>148</v>
      </c>
      <c r="D272" s="99" t="s">
        <v>765</v>
      </c>
      <c r="E272" s="99" t="s">
        <v>169</v>
      </c>
      <c r="F272" s="99"/>
      <c r="G272" s="99"/>
      <c r="H272" s="99" t="str">
        <f t="shared" si="4"/>
        <v>Amlodipine, Tablet 10 mg (as besilate), Oral, Norvasc, Aspen Pharmacare Australia Pty Limited</v>
      </c>
      <c r="S272" t="str">
        <v>Flucloxacillin, Capsule 250 mg (as sodium monohydrate), Oral, Flopen Viatris, Alphapharm Pty Ltd</v>
      </c>
      <c r="Y272" t="str">
        <v>Irbesartan, Tablet 75 mg, Oral, Blooms the Chemist Irbesartan, Apotex Pty Ltd</v>
      </c>
      <c r="AA272" t="str">
        <v>Pramipexole, Tablet (extended release) containing pramipexole dihydrochloride monohydrate 4.5 mg, Oral, SIMIPEX XR, Arrow Pharma Pty Ltd</v>
      </c>
      <c r="EU272" t="str">
        <v>Levodopa with carbidopa and entacapone, Tablet 50 mg-12.5 mg (as monohydrate)-200 mg, Oral, Stalevo 50/12.5/200mg, Sandoz Pty Ltd</v>
      </c>
    </row>
    <row r="273" spans="1:151" ht="58" x14ac:dyDescent="0.35">
      <c r="A273" s="99" t="s">
        <v>751</v>
      </c>
      <c r="B273" s="99" t="s">
        <v>752</v>
      </c>
      <c r="C273" s="99" t="s">
        <v>148</v>
      </c>
      <c r="D273" s="99" t="s">
        <v>766</v>
      </c>
      <c r="E273" s="99" t="s">
        <v>281</v>
      </c>
      <c r="F273" s="99"/>
      <c r="G273" s="99"/>
      <c r="H273" s="99" t="str">
        <f t="shared" si="4"/>
        <v>Amlodipine, Tablet 10 mg (as besilate), Oral, Pharmacor Amlodipine, Pharmacor Pty Limited</v>
      </c>
      <c r="S273" t="str">
        <v>Flucloxacillin, Capsule 250 mg (as sodium monohydrate), Oral, Flopen, Alphapharm Pty Ltd</v>
      </c>
      <c r="Y273" t="str">
        <v>Isosorbide mononitrate, Tablet 60 mg (sustained release), Oral, APO-Isosorbide Mononitrate, Apotex Pty Ltd</v>
      </c>
      <c r="AA273" t="str">
        <v>Pramipexole, Tablet (extended release) containing pramipexole dihydrochloride monohydrate 750 micrograms, Oral, SIMIPEX XR, Arrow Pharma Pty Ltd</v>
      </c>
      <c r="EU273" t="str">
        <v>Levodopa with carbidopa and entacapone, Tablet 75 mg-18.75 mg (as monohydrate)-200 mg, Oral, L.C.E. Sandoz, Sandoz Pty Ltd</v>
      </c>
    </row>
    <row r="274" spans="1:151" ht="43.5" x14ac:dyDescent="0.35">
      <c r="A274" s="99" t="s">
        <v>751</v>
      </c>
      <c r="B274" s="99" t="s">
        <v>767</v>
      </c>
      <c r="C274" s="99" t="s">
        <v>148</v>
      </c>
      <c r="D274" s="99" t="s">
        <v>753</v>
      </c>
      <c r="E274" s="99" t="s">
        <v>165</v>
      </c>
      <c r="F274" s="99"/>
      <c r="G274" s="99"/>
      <c r="H274" s="99" t="str">
        <f t="shared" si="4"/>
        <v>Amlodipine, Tablet 5 mg (as besilate), Oral, APO-Amlodipine, Apotex Pty Ltd</v>
      </c>
      <c r="S274" t="str">
        <v>Flucloxacillin, Capsule 250 mg (as sodium monohydrate), Oral, Staphylex 250, Alphapharm Pty Ltd</v>
      </c>
      <c r="Y274" t="str">
        <v>Isotretinoin, Capsule 10 mg, Oral, APO-Isotretinoin, Apotex Pty Ltd</v>
      </c>
      <c r="AA274" t="str">
        <v>Pramipexole, Tablet containing pramipexole dihydrochloride monohydrate 1 mg, Oral, Simipex 1, Arrow Pharma Pty Ltd</v>
      </c>
      <c r="EU274" t="str">
        <v>Levodopa with carbidopa and entacapone, Tablet 75 mg-18.75 mg (as monohydrate)-200 mg, Oral, Stalevo 75/18.75/200mg, Sandoz Pty Ltd</v>
      </c>
    </row>
    <row r="275" spans="1:151" ht="43.5" x14ac:dyDescent="0.35">
      <c r="A275" s="99" t="s">
        <v>751</v>
      </c>
      <c r="B275" s="99" t="s">
        <v>767</v>
      </c>
      <c r="C275" s="99" t="s">
        <v>148</v>
      </c>
      <c r="D275" s="99" t="s">
        <v>768</v>
      </c>
      <c r="E275" s="99" t="s">
        <v>167</v>
      </c>
      <c r="F275" s="99"/>
      <c r="G275" s="99"/>
      <c r="H275" s="99" t="str">
        <f t="shared" si="4"/>
        <v>Amlodipine, Tablet 5 mg (as besilate), Oral, Amlo 5, Arrow Pharma Pty Ltd</v>
      </c>
      <c r="S275" t="str">
        <v>Flucloxacillin, Capsule 500 mg (as sodium monohydrate), Oral, Flopen Viatris, Alphapharm Pty Ltd</v>
      </c>
      <c r="Y275" t="str">
        <v>Isotretinoin, Capsule 20 mg, Oral, APO-Isotretinoin, Apotex Pty Ltd</v>
      </c>
      <c r="AA275" t="str">
        <v>Pramipexole, Tablet containing pramipexole dihydrochloride monohydrate 125 micrograms, Oral, Simipex 0.125, Arrow Pharma Pty Ltd</v>
      </c>
      <c r="EU275" t="str">
        <v>Levothyroxine, Tablet containing 100 micrograms anhydrous levothyroxine sodium, Oral, Levothyroxine Sandoz, Sandoz Pty Ltd</v>
      </c>
    </row>
    <row r="276" spans="1:151" ht="43.5" x14ac:dyDescent="0.35">
      <c r="A276" s="99" t="s">
        <v>751</v>
      </c>
      <c r="B276" s="99" t="s">
        <v>767</v>
      </c>
      <c r="C276" s="99" t="s">
        <v>148</v>
      </c>
      <c r="D276" s="99" t="s">
        <v>755</v>
      </c>
      <c r="E276" s="99" t="s">
        <v>165</v>
      </c>
      <c r="F276" s="99"/>
      <c r="G276" s="99"/>
      <c r="H276" s="99" t="str">
        <f t="shared" si="4"/>
        <v>Amlodipine, Tablet 5 mg (as besilate), Oral, Amlodipine APOTEX, Apotex Pty Ltd</v>
      </c>
      <c r="S276" t="str">
        <v>Flucloxacillin, Capsule 500 mg (as sodium monohydrate), Oral, Flopen, Alphapharm Pty Ltd</v>
      </c>
      <c r="Y276" t="str">
        <v>Itraconazole, Capsule 100 mg, Oral, APO-Itraconazole, Apotex Pty Ltd</v>
      </c>
      <c r="AA276" t="str">
        <v>Pramipexole, Tablet containing pramipexole dihydrochloride monohydrate 250 micrograms, Oral, Simipex 0.25, Arrow Pharma Pty Ltd</v>
      </c>
      <c r="EU276" t="str">
        <v>Levothyroxine, Tablet containing 200 micrograms anhydrous levothyroxine sodium, Oral, Levothyroxine Sandoz, Sandoz Pty Ltd</v>
      </c>
    </row>
    <row r="277" spans="1:151" ht="58" x14ac:dyDescent="0.35">
      <c r="A277" s="99" t="s">
        <v>751</v>
      </c>
      <c r="B277" s="99" t="s">
        <v>767</v>
      </c>
      <c r="C277" s="99" t="s">
        <v>148</v>
      </c>
      <c r="D277" s="99" t="s">
        <v>756</v>
      </c>
      <c r="E277" s="99" t="s">
        <v>163</v>
      </c>
      <c r="F277" s="99"/>
      <c r="G277" s="99"/>
      <c r="H277" s="99" t="str">
        <f t="shared" si="4"/>
        <v>Amlodipine, Tablet 5 mg (as besilate), Oral, Amlodipine Amneal, Amneal Pharmaceuticals Pty Ltd</v>
      </c>
      <c r="S277" t="str">
        <v>Flucloxacillin, Capsule 500 mg (as sodium monohydrate), Oral, Staphylex 500, Alphapharm Pty Ltd</v>
      </c>
      <c r="Y277" t="str">
        <v>Ivabradine, Tablet 5 mg (as hydrochloride), Oral, APO-Ivabradine, Apotex Pty Ltd</v>
      </c>
      <c r="AA277" t="str">
        <v>Pravastatin, Tablet containing pravastatin sodium 10 mg, Oral, Lipostat 10, Arrow Pharma Pty Ltd</v>
      </c>
      <c r="EU277" t="str">
        <v>Levothyroxine, Tablet containing 50 micrograms anhydrous levothyroxine sodium, Oral, Levothyroxine Sandoz, Sandoz Pty Ltd</v>
      </c>
    </row>
    <row r="278" spans="1:151" ht="43.5" x14ac:dyDescent="0.35">
      <c r="A278" s="99" t="s">
        <v>751</v>
      </c>
      <c r="B278" s="99" t="s">
        <v>767</v>
      </c>
      <c r="C278" s="99" t="s">
        <v>148</v>
      </c>
      <c r="D278" s="99" t="s">
        <v>757</v>
      </c>
      <c r="E278" s="99" t="s">
        <v>222</v>
      </c>
      <c r="F278" s="99"/>
      <c r="G278" s="99"/>
      <c r="H278" s="99" t="str">
        <f t="shared" si="4"/>
        <v>Amlodipine, Tablet 5 mg (as besilate), Oral, Amlodipine GH, Generic Health Pty Ltd</v>
      </c>
      <c r="S278" t="str">
        <v>Fluconazole, Capsule 100 mg, Oral, Dizole 100, Alphapharm Pty Ltd</v>
      </c>
      <c r="Y278" t="str">
        <v>Ivabradine, Tablet 7.5 mg (as hydrochloride), Oral, APO-Ivabradine, Apotex Pty Ltd</v>
      </c>
      <c r="AA278" t="str">
        <v>Pravastatin, Tablet containing pravastatin sodium 10 mg, Oral, Pravachol, Arrow Pharma Pty Ltd</v>
      </c>
      <c r="EU278" t="str">
        <v>Levothyroxine, Tablet containing 75 micrograms anhydrous levothyroxine sodium, Oral, Levothyroxine Sandoz, Sandoz Pty Ltd</v>
      </c>
    </row>
    <row r="279" spans="1:151" ht="43.5" x14ac:dyDescent="0.35">
      <c r="A279" s="99" t="s">
        <v>751</v>
      </c>
      <c r="B279" s="99" t="s">
        <v>767</v>
      </c>
      <c r="C279" s="99" t="s">
        <v>148</v>
      </c>
      <c r="D279" s="99" t="s">
        <v>758</v>
      </c>
      <c r="E279" s="99" t="s">
        <v>290</v>
      </c>
      <c r="F279" s="99"/>
      <c r="G279" s="99"/>
      <c r="H279" s="99" t="str">
        <f t="shared" si="4"/>
        <v>Amlodipine, Tablet 5 mg (as besilate), Oral, Amlodipine Sandoz, Sandoz Pty Ltd</v>
      </c>
      <c r="S279" t="str">
        <v>Fluconazole, Capsule 200 mg, Oral, Dizole 200, Alphapharm Pty Ltd</v>
      </c>
      <c r="Y279" t="str">
        <v>Lamotrigine, Tablet 100 mg, Oral, APO-Lamotrigine, Apotex Pty Ltd</v>
      </c>
      <c r="AA279" t="str">
        <v>Pravastatin, Tablet containing pravastatin sodium 20 mg, Oral, Lipostat 20, Arrow Pharma Pty Ltd</v>
      </c>
      <c r="EU279" t="str">
        <v>Lisinopril, Tablet 10 mg, Oral, Lisinopril Sandoz, Sandoz Pty Ltd</v>
      </c>
    </row>
    <row r="280" spans="1:151" ht="43.5" x14ac:dyDescent="0.35">
      <c r="A280" s="99" t="s">
        <v>751</v>
      </c>
      <c r="B280" s="99" t="s">
        <v>767</v>
      </c>
      <c r="C280" s="99" t="s">
        <v>148</v>
      </c>
      <c r="D280" s="99" t="s">
        <v>759</v>
      </c>
      <c r="E280" s="99" t="s">
        <v>165</v>
      </c>
      <c r="F280" s="99"/>
      <c r="G280" s="99"/>
      <c r="H280" s="99" t="str">
        <f t="shared" si="4"/>
        <v>Amlodipine, Tablet 5 mg (as besilate), Oral, BTC Amlodipine, Apotex Pty Ltd</v>
      </c>
      <c r="S280" t="str">
        <v>Fluconazole, Capsule 50 mg, Oral, Dizole 50, Alphapharm Pty Ltd</v>
      </c>
      <c r="Y280" t="str">
        <v>Lamotrigine, Tablet 100 mg, Oral, APX-Lamotrigine, Apotex Pty Ltd</v>
      </c>
      <c r="AA280" t="str">
        <v>Pravastatin, Tablet containing pravastatin sodium 20 mg, Oral, Pravachol, Arrow Pharma Pty Ltd</v>
      </c>
      <c r="EU280" t="str">
        <v>Lisinopril, Tablet 20 mg, Oral, Lisinopril Sandoz, Sandoz Pty Ltd</v>
      </c>
    </row>
    <row r="281" spans="1:151" ht="43.5" x14ac:dyDescent="0.35">
      <c r="A281" s="99" t="s">
        <v>751</v>
      </c>
      <c r="B281" s="99" t="s">
        <v>767</v>
      </c>
      <c r="C281" s="99" t="s">
        <v>148</v>
      </c>
      <c r="D281" s="99" t="s">
        <v>760</v>
      </c>
      <c r="E281" s="99" t="s">
        <v>290</v>
      </c>
      <c r="F281" s="99"/>
      <c r="G281" s="99"/>
      <c r="H281" s="99" t="str">
        <f t="shared" si="4"/>
        <v>Amlodipine, Tablet 5 mg (as besilate), Oral, Blooms Amlodipine, Sandoz Pty Ltd</v>
      </c>
      <c r="S281" t="str">
        <v>Flunitrazepam, Tablet 1 mg, Oral, Hypnodorm, Alphapharm Pty Ltd</v>
      </c>
      <c r="Y281" t="str">
        <v>Lamotrigine, Tablet 200 mg, Oral, APO-Lamotrigine, Apotex Pty Ltd</v>
      </c>
      <c r="AA281" t="str">
        <v>Pravastatin, Tablet containing pravastatin sodium 40 mg, Oral, Lipostat 40, Arrow Pharma Pty Ltd</v>
      </c>
      <c r="EU281" t="str">
        <v>Lisinopril, Tablet 5 mg, Oral, Lisinopril Sandoz, Sandoz Pty Ltd</v>
      </c>
    </row>
    <row r="282" spans="1:151" ht="58" x14ac:dyDescent="0.35">
      <c r="A282" s="99" t="s">
        <v>751</v>
      </c>
      <c r="B282" s="99" t="s">
        <v>767</v>
      </c>
      <c r="C282" s="99" t="s">
        <v>148</v>
      </c>
      <c r="D282" s="99" t="s">
        <v>761</v>
      </c>
      <c r="E282" s="99" t="s">
        <v>165</v>
      </c>
      <c r="F282" s="99"/>
      <c r="G282" s="99"/>
      <c r="H282" s="99" t="str">
        <f t="shared" si="4"/>
        <v>Amlodipine, Tablet 5 mg (as besilate), Oral, Blooms the Chemist Amlodipine, Apotex Pty Ltd</v>
      </c>
      <c r="S282" t="str">
        <v>Fluorouracil, Cream 50 mg per g (5%), 20 g, Application, Fluorouracil Viatris, Alphapharm Pty Ltd</v>
      </c>
      <c r="Y282" t="str">
        <v>Lamotrigine, Tablet 200 mg, Oral, APX-Lamotrigine, Apotex Pty Ltd</v>
      </c>
      <c r="AA282" t="str">
        <v>Pravastatin, Tablet containing pravastatin sodium 40 mg, Oral, Pravachol, Arrow Pharma Pty Ltd</v>
      </c>
      <c r="EU282" t="str">
        <v>Loratadine, Tablet 10 mg, Oral, Lorano, Sandoz Pty Ltd</v>
      </c>
    </row>
    <row r="283" spans="1:151" ht="58" x14ac:dyDescent="0.35">
      <c r="A283" s="99" t="s">
        <v>751</v>
      </c>
      <c r="B283" s="99" t="s">
        <v>767</v>
      </c>
      <c r="C283" s="99" t="s">
        <v>148</v>
      </c>
      <c r="D283" s="99" t="s">
        <v>762</v>
      </c>
      <c r="E283" s="99" t="s">
        <v>173</v>
      </c>
      <c r="F283" s="99"/>
      <c r="G283" s="99"/>
      <c r="H283" s="99" t="str">
        <f t="shared" si="4"/>
        <v>Amlodipine, Tablet 5 mg (as besilate), Oral, NOUMED AMLODIPINE, Avallon Pharmaceuticals Pty Limited</v>
      </c>
      <c r="S283" t="str">
        <v>Fluoxetine, Capsule 20 mg (as hydrochloride), Oral, Zactin, Alphapharm Pty Ltd</v>
      </c>
      <c r="Y283" t="str">
        <v>Lamotrigine, Tablet 25 mg, Oral, APO-Lamotrigine, Apotex Pty Ltd</v>
      </c>
      <c r="AA283" t="str">
        <v>Pravastatin, Tablet containing pravastatin sodium 80 mg, Oral, Lipostat 80, Arrow Pharma Pty Ltd</v>
      </c>
      <c r="EU283" t="str">
        <v>Lurasidone, Tablet containing lurasidone hydrochloride 40 mg, Oral, Lurasidone Sandoz, Sandoz Pty Ltd</v>
      </c>
    </row>
    <row r="284" spans="1:151" ht="43.5" x14ac:dyDescent="0.35">
      <c r="A284" s="99" t="s">
        <v>751</v>
      </c>
      <c r="B284" s="99" t="s">
        <v>767</v>
      </c>
      <c r="C284" s="99" t="s">
        <v>148</v>
      </c>
      <c r="D284" s="99" t="s">
        <v>763</v>
      </c>
      <c r="E284" s="99" t="s">
        <v>160</v>
      </c>
      <c r="F284" s="99"/>
      <c r="G284" s="99"/>
      <c r="H284" s="99" t="str">
        <f t="shared" si="4"/>
        <v>Amlodipine, Tablet 5 mg (as besilate), Oral, Nordip, Alphapharm Pty Ltd</v>
      </c>
      <c r="S284" t="str">
        <v>Fluoxetine, Tablet, dispersible, 20 mg (as hydrochloride), Oral, Zactin Tablet, Alphapharm Pty Ltd</v>
      </c>
      <c r="Y284" t="str">
        <v>Lamotrigine, Tablet 25 mg, Oral, APX-Lamotrigine, Apotex Pty Ltd</v>
      </c>
      <c r="AA284" t="str">
        <v>Pravastatin, Tablet containing pravastatin sodium 80 mg, Oral, Pravachol, Arrow Pharma Pty Ltd</v>
      </c>
      <c r="EU284" t="str">
        <v>Lurasidone, Tablet containing lurasidone hydrochloride 80 mg, Oral, Lurasidone Sandoz, Sandoz Pty Ltd</v>
      </c>
    </row>
    <row r="285" spans="1:151" ht="58" x14ac:dyDescent="0.35">
      <c r="A285" s="99" t="s">
        <v>751</v>
      </c>
      <c r="B285" s="99" t="s">
        <v>767</v>
      </c>
      <c r="C285" s="99" t="s">
        <v>148</v>
      </c>
      <c r="D285" s="99" t="s">
        <v>764</v>
      </c>
      <c r="E285" s="99" t="s">
        <v>163</v>
      </c>
      <c r="F285" s="99"/>
      <c r="G285" s="99"/>
      <c r="H285" s="99" t="str">
        <f t="shared" si="4"/>
        <v>Amlodipine, Tablet 5 mg (as besilate), Oral, Norvapine, Amneal Pharmaceuticals Pty Ltd</v>
      </c>
      <c r="S285" t="str">
        <v>Flutamide, Tablet 250 mg, Oral, Flutamin, Alphapharm Pty Ltd</v>
      </c>
      <c r="Y285" t="str">
        <v>Lamotrigine, Tablet 50 mg, Oral, APO-Lamotrigine, Apotex Pty Ltd</v>
      </c>
      <c r="AA285" t="str">
        <v>Pregabalin, Capsule 150 mg, Oral, LYPRALIN, Arrow Pharma Pty Ltd</v>
      </c>
      <c r="EU285" t="str">
        <v>Meloxicam, Capsule 15 mg, Oral, Meloxicam Sandoz, Sandoz Pty Ltd</v>
      </c>
    </row>
    <row r="286" spans="1:151" ht="58" x14ac:dyDescent="0.35">
      <c r="A286" s="99" t="s">
        <v>751</v>
      </c>
      <c r="B286" s="99" t="s">
        <v>767</v>
      </c>
      <c r="C286" s="99" t="s">
        <v>148</v>
      </c>
      <c r="D286" s="99" t="s">
        <v>765</v>
      </c>
      <c r="E286" s="99" t="s">
        <v>169</v>
      </c>
      <c r="F286" s="99"/>
      <c r="G286" s="99"/>
      <c r="H286" s="99" t="str">
        <f t="shared" si="4"/>
        <v>Amlodipine, Tablet 5 mg (as besilate), Oral, Norvasc, Aspen Pharmacare Australia Pty Limited</v>
      </c>
      <c r="S286" t="str">
        <v>Fluticasone propionate with salmeterol, Pressurised inhalation containing fluticasone propionate 125 micrograms with salmeterol 25 micrograms (as xinafoate) per dose, 120 doses (CFC-free formulation), Inhalation by Mouth, Evocair MDI, Alphapharm Pty Ltd</v>
      </c>
      <c r="Y286" t="str">
        <v>Lamotrigine, Tablet 50 mg, Oral, APX-Lamotrigine, Apotex Pty Ltd</v>
      </c>
      <c r="AA286" t="str">
        <v>Pregabalin, Capsule 150 mg, Oral, Prebalin, Arrow Pharma Pty Ltd</v>
      </c>
      <c r="EU286" t="str">
        <v>Meloxicam, Capsule 7.5 mg, Oral, Meloxicam Sandoz, Sandoz Pty Ltd</v>
      </c>
    </row>
    <row r="287" spans="1:151" ht="58" x14ac:dyDescent="0.35">
      <c r="A287" s="99" t="s">
        <v>751</v>
      </c>
      <c r="B287" s="99" t="s">
        <v>767</v>
      </c>
      <c r="C287" s="99" t="s">
        <v>148</v>
      </c>
      <c r="D287" s="99" t="s">
        <v>766</v>
      </c>
      <c r="E287" s="99" t="s">
        <v>281</v>
      </c>
      <c r="F287" s="99"/>
      <c r="G287" s="99"/>
      <c r="H287" s="99" t="str">
        <f t="shared" si="4"/>
        <v>Amlodipine, Tablet 5 mg (as besilate), Oral, Pharmacor Amlodipine, Pharmacor Pty Limited</v>
      </c>
      <c r="S287" t="str">
        <v>Fluticasone propionate with salmeterol, Pressurised inhalation containing fluticasone propionate 250 micrograms with salmeterol 25 micrograms (as xinafoate) per dose, 120 doses (CFC-free formulation), Inhalation by Mouth, Evocair MDI, Alphapharm Pty Ltd</v>
      </c>
      <c r="Y287" t="str">
        <v>Lansoprazole, Capsule 30 mg, Oral, APO-Lansoprazole, Apotex Pty Ltd</v>
      </c>
      <c r="AA287" t="str">
        <v>Pregabalin, Capsule 25 mg, Oral, LYPRALIN, Arrow Pharma Pty Ltd</v>
      </c>
      <c r="EU287" t="str">
        <v>Meloxicam, Tablet 15 mg, Oral, Meloxicam Sandoz, Sandoz Pty Ltd</v>
      </c>
    </row>
    <row r="288" spans="1:151" ht="87" x14ac:dyDescent="0.35">
      <c r="A288" s="99" t="s">
        <v>769</v>
      </c>
      <c r="B288" s="99" t="s">
        <v>770</v>
      </c>
      <c r="C288" s="99" t="s">
        <v>148</v>
      </c>
      <c r="D288" s="99" t="s">
        <v>771</v>
      </c>
      <c r="E288" s="99" t="s">
        <v>160</v>
      </c>
      <c r="F288" s="99"/>
      <c r="G288" s="99"/>
      <c r="H288" s="99" t="str">
        <f t="shared" si="4"/>
        <v>Amlodipine with atorvastatin, Tablet 10 mg amlodipine (as besilate) with 10 mg atorvastatin (as calcium), Oral, Cadivast 10/10, Alphapharm Pty Ltd</v>
      </c>
      <c r="S288" t="str">
        <v>Fluvoxamine, Tablet containing fluvoxamine maleate 100 mg, Oral, Movox 100, Alphapharm Pty Ltd</v>
      </c>
      <c r="Y288" t="str">
        <v>Lansoprazole, Tablet 15 mg (orally disintegrating), Oral, APO-Lansoprazole ODT, Apotex Pty Ltd</v>
      </c>
      <c r="AA288" t="str">
        <v>Pregabalin, Capsule 25 mg, Oral, Prebalin, Arrow Pharma Pty Ltd</v>
      </c>
      <c r="EU288" t="str">
        <v>Meloxicam, Tablet 7.5 mg, Oral, Meloxicam Sandoz, Sandoz Pty Ltd</v>
      </c>
    </row>
    <row r="289" spans="1:151" ht="101.5" x14ac:dyDescent="0.35">
      <c r="A289" s="99" t="s">
        <v>769</v>
      </c>
      <c r="B289" s="99" t="s">
        <v>770</v>
      </c>
      <c r="C289" s="99" t="s">
        <v>148</v>
      </c>
      <c r="D289" s="99" t="s">
        <v>772</v>
      </c>
      <c r="E289" s="99" t="s">
        <v>169</v>
      </c>
      <c r="F289" s="99"/>
      <c r="G289" s="99"/>
      <c r="H289" s="99" t="str">
        <f t="shared" si="4"/>
        <v>Amlodipine with atorvastatin, Tablet 10 mg amlodipine (as besilate) with 10 mg atorvastatin (as calcium), Oral, Caduet 10/10, Aspen Pharmacare Australia Pty Limited</v>
      </c>
      <c r="S289" t="str">
        <v>Fluvoxamine, Tablet containing fluvoxamine maleate 50 mg, Oral, Movox 50, Alphapharm Pty Ltd</v>
      </c>
      <c r="Y289" t="str">
        <v>Lansoprazole, Tablet 30 mg (orally disintegrating), Oral, APO-Lansoprazole ODT, Apotex Pty Ltd</v>
      </c>
      <c r="AA289" t="str">
        <v>Pregabalin, Capsule 300 mg, Oral, LYPRALIN, Arrow Pharma Pty Ltd</v>
      </c>
      <c r="EU289" t="str">
        <v>Metformin, Tablet containing metformin hydrochloride 1 g, Oral, Blooms The Chemist Metformin 1000 mg, Sandoz Pty Ltd</v>
      </c>
    </row>
    <row r="290" spans="1:151" ht="87" x14ac:dyDescent="0.35">
      <c r="A290" s="99" t="s">
        <v>769</v>
      </c>
      <c r="B290" s="99" t="s">
        <v>773</v>
      </c>
      <c r="C290" s="99" t="s">
        <v>148</v>
      </c>
      <c r="D290" s="99" t="s">
        <v>774</v>
      </c>
      <c r="E290" s="99" t="s">
        <v>160</v>
      </c>
      <c r="F290" s="99"/>
      <c r="G290" s="99"/>
      <c r="H290" s="99" t="str">
        <f t="shared" si="4"/>
        <v>Amlodipine with atorvastatin, Tablet 10 mg amlodipine (as besilate) with 20 mg atorvastatin (as calcium), Oral, Cadivast 10/20, Alphapharm Pty Ltd</v>
      </c>
      <c r="S290" t="str">
        <v>Folic acid, Tablet 5 mg, Oral, Megafol 5, Alphapharm Pty Ltd</v>
      </c>
      <c r="Y290" t="str">
        <v>Latanoprost with timolol, Eye drops 50 micrograms latanoprost with timolol 5 mg (as maleate) per mL, 2.5 mL, Application to the Eye, APO-Latanoprost/Timolol 0.05/5, Apotex Pty Ltd</v>
      </c>
      <c r="AA290" t="str">
        <v>Pregabalin, Capsule 300 mg, Oral, Prebalin, Arrow Pharma Pty Ltd</v>
      </c>
      <c r="EU290" t="str">
        <v>Metformin, Tablet containing metformin hydrochloride 1 g, Oral, Metformin Sandoz, Sandoz Pty Ltd</v>
      </c>
    </row>
    <row r="291" spans="1:151" ht="101.5" x14ac:dyDescent="0.35">
      <c r="A291" s="99" t="s">
        <v>769</v>
      </c>
      <c r="B291" s="99" t="s">
        <v>773</v>
      </c>
      <c r="C291" s="99" t="s">
        <v>148</v>
      </c>
      <c r="D291" s="99" t="s">
        <v>775</v>
      </c>
      <c r="E291" s="99" t="s">
        <v>169</v>
      </c>
      <c r="F291" s="99"/>
      <c r="G291" s="99"/>
      <c r="H291" s="99" t="str">
        <f t="shared" si="4"/>
        <v>Amlodipine with atorvastatin, Tablet 10 mg amlodipine (as besilate) with 20 mg atorvastatin (as calcium), Oral, Caduet 10/20, Aspen Pharmacare Australia Pty Limited</v>
      </c>
      <c r="S291" t="str">
        <v>Folic acid, Tablet 500 micrograms, Oral, Megafol 0.5, Alphapharm Pty Ltd</v>
      </c>
      <c r="Y291" t="str">
        <v>Latanoprost, Eye drops 50 micrograms per mL, 2.5 mL, Application to the Eye, APO-Latanoprost, Apotex Pty Ltd</v>
      </c>
      <c r="AA291" t="str">
        <v>Pregabalin, Capsule 75 mg, Oral, LYPRALIN, Arrow Pharma Pty Ltd</v>
      </c>
      <c r="EU291" t="str">
        <v>Metformin, Tablet containing metformin hydrochloride 1 g, Oral, Sandoz Metformin, Sandoz Pty Ltd</v>
      </c>
    </row>
    <row r="292" spans="1:151" ht="87" x14ac:dyDescent="0.35">
      <c r="A292" s="99" t="s">
        <v>769</v>
      </c>
      <c r="B292" s="99" t="s">
        <v>776</v>
      </c>
      <c r="C292" s="99" t="s">
        <v>148</v>
      </c>
      <c r="D292" s="99" t="s">
        <v>777</v>
      </c>
      <c r="E292" s="99" t="s">
        <v>160</v>
      </c>
      <c r="F292" s="99"/>
      <c r="G292" s="99"/>
      <c r="H292" s="99" t="str">
        <f t="shared" si="4"/>
        <v>Amlodipine with atorvastatin, Tablet 10 mg amlodipine (as besilate) with 40 mg atorvastatin (as calcium), Oral, Cadivast 10/40, Alphapharm Pty Ltd</v>
      </c>
      <c r="S292" t="str">
        <v>Fosinopril, Tablet containing fosinopril sodium 10 mg, Oral, Monace 10, Alphapharm Pty Ltd</v>
      </c>
      <c r="Y292" t="str">
        <v>Leflunomide, Tablet 10 mg, Oral, APO-LEFLUNOMIDE, Apotex Pty Ltd</v>
      </c>
      <c r="AA292" t="str">
        <v>Pregabalin, Capsule 75 mg, Oral, Prebalin, Arrow Pharma Pty Ltd</v>
      </c>
      <c r="EU292" t="str">
        <v>Metformin, Tablet containing metformin hydrochloride 500 mg, Oral, Blooms The Chemist Metformin 500 mg, Sandoz Pty Ltd</v>
      </c>
    </row>
    <row r="293" spans="1:151" ht="101.5" x14ac:dyDescent="0.35">
      <c r="A293" s="99" t="s">
        <v>769</v>
      </c>
      <c r="B293" s="99" t="s">
        <v>776</v>
      </c>
      <c r="C293" s="99" t="s">
        <v>148</v>
      </c>
      <c r="D293" s="99" t="s">
        <v>778</v>
      </c>
      <c r="E293" s="99" t="s">
        <v>169</v>
      </c>
      <c r="F293" s="99"/>
      <c r="G293" s="99"/>
      <c r="H293" s="99" t="str">
        <f t="shared" si="4"/>
        <v>Amlodipine with atorvastatin, Tablet 10 mg amlodipine (as besilate) with 40 mg atorvastatin (as calcium), Oral, Caduet 10/40, Aspen Pharmacare Australia Pty Limited</v>
      </c>
      <c r="S293" t="str">
        <v>Fosinopril, Tablet containing fosinopril sodium 20 mg, Oral, Monace 20, Alphapharm Pty Ltd</v>
      </c>
      <c r="Y293" t="str">
        <v>Leflunomide, Tablet 10 mg, Oral, Leflunomide APOTEX, Apotex Pty Ltd</v>
      </c>
      <c r="AA293" t="str">
        <v>Prochlorperazine, Tablet containing prochlorperazine maleate 5 mg, Oral, ProCalm, Arrow Pharma Pty Ltd</v>
      </c>
      <c r="EU293" t="str">
        <v>Metformin, Tablet containing metformin hydrochloride 500 mg, Oral, Metformin Sandoz, Sandoz Pty Ltd</v>
      </c>
    </row>
    <row r="294" spans="1:151" ht="87" x14ac:dyDescent="0.35">
      <c r="A294" s="99" t="s">
        <v>769</v>
      </c>
      <c r="B294" s="99" t="s">
        <v>779</v>
      </c>
      <c r="C294" s="99" t="s">
        <v>148</v>
      </c>
      <c r="D294" s="99" t="s">
        <v>780</v>
      </c>
      <c r="E294" s="99" t="s">
        <v>160</v>
      </c>
      <c r="F294" s="99"/>
      <c r="G294" s="99"/>
      <c r="H294" s="99" t="str">
        <f t="shared" si="4"/>
        <v>Amlodipine with atorvastatin, Tablet 10 mg amlodipine (as besilate) with 80 mg atorvastatin (as calcium), Oral, Cadivast 10/80, Alphapharm Pty Ltd</v>
      </c>
      <c r="S294" t="str">
        <v>Furosemide, Tablet 20 mg, Oral, UREMIDE 20, Alphapharm Pty Ltd</v>
      </c>
      <c r="Y294" t="str">
        <v>Leflunomide, Tablet 20 mg, Oral, APO-LEFLUNOMIDE, Apotex Pty Ltd</v>
      </c>
      <c r="AA294" t="str">
        <v>Propantheline, Tablet containing propantheline bromide 15 mg, Oral, Pro-Banthine, Arrow Pharma Pty Ltd</v>
      </c>
      <c r="EU294" t="str">
        <v>Metformin, Tablet containing metformin hydrochloride 850 mg, Oral, Blooms The Chemist Metformin 850 mg, Sandoz Pty Ltd</v>
      </c>
    </row>
    <row r="295" spans="1:151" ht="101.5" x14ac:dyDescent="0.35">
      <c r="A295" s="99" t="s">
        <v>769</v>
      </c>
      <c r="B295" s="99" t="s">
        <v>779</v>
      </c>
      <c r="C295" s="99" t="s">
        <v>148</v>
      </c>
      <c r="D295" s="99" t="s">
        <v>781</v>
      </c>
      <c r="E295" s="99" t="s">
        <v>169</v>
      </c>
      <c r="F295" s="99"/>
      <c r="G295" s="99"/>
      <c r="H295" s="99" t="str">
        <f t="shared" si="4"/>
        <v>Amlodipine with atorvastatin, Tablet 10 mg amlodipine (as besilate) with 80 mg atorvastatin (as calcium), Oral, Caduet 10/80, Aspen Pharmacare Australia Pty Limited</v>
      </c>
      <c r="S295" t="str">
        <v>Furosemide, Tablet 40 mg, Oral, Uremide, Alphapharm Pty Ltd</v>
      </c>
      <c r="Y295" t="str">
        <v>Leflunomide, Tablet 20 mg, Oral, Leflunomide APOTEX, Apotex Pty Ltd</v>
      </c>
      <c r="AA295" t="str">
        <v>Quetiapine, Tablet (modified release) 150 mg (as fumarate), Oral, Quetia XR, Arrow Pharma Pty Ltd</v>
      </c>
      <c r="EU295" t="str">
        <v>Metformin, Tablet containing metformin hydrochloride 850 mg, Oral, Metformin Sandoz, Sandoz Pty Ltd</v>
      </c>
    </row>
    <row r="296" spans="1:151" ht="87" x14ac:dyDescent="0.35">
      <c r="A296" s="99" t="s">
        <v>769</v>
      </c>
      <c r="B296" s="99" t="s">
        <v>782</v>
      </c>
      <c r="C296" s="99" t="s">
        <v>148</v>
      </c>
      <c r="D296" s="99" t="s">
        <v>783</v>
      </c>
      <c r="E296" s="99" t="s">
        <v>160</v>
      </c>
      <c r="F296" s="99"/>
      <c r="G296" s="99"/>
      <c r="H296" s="99" t="str">
        <f t="shared" si="4"/>
        <v>Amlodipine with atorvastatin, Tablet 5 mg amlodipine (as besilate) with 10 mg atorvastatin (as calcium), Oral, Cadivast 5/10, Alphapharm Pty Ltd</v>
      </c>
      <c r="S296" t="str">
        <v>Gabapentin, Capsule 100 mg, Oral, Nupentin 100, Alphapharm Pty Ltd</v>
      </c>
      <c r="Y296" t="str">
        <v>Lercanidipine, Tablet containing lercanidipine hydrochloride 10 mg, Oral, ARX-LERCANIDIPINE, Apotex Pty Ltd</v>
      </c>
      <c r="AA296" t="str">
        <v>Quetiapine, Tablet (modified release) 200 mg (as fumarate), Oral, Quetia XR, Arrow Pharma Pty Ltd</v>
      </c>
      <c r="EU296" t="str">
        <v>Methotrexate, Solution concentrate for I.V. infusion 5000 mg in 50 mL vial, Injection, Methotrexate Ebewe, Sandoz Pty Ltd</v>
      </c>
    </row>
    <row r="297" spans="1:151" ht="87" x14ac:dyDescent="0.35">
      <c r="A297" s="99" t="s">
        <v>769</v>
      </c>
      <c r="B297" s="99" t="s">
        <v>784</v>
      </c>
      <c r="C297" s="99" t="s">
        <v>148</v>
      </c>
      <c r="D297" s="99" t="s">
        <v>785</v>
      </c>
      <c r="E297" s="99" t="s">
        <v>160</v>
      </c>
      <c r="F297" s="99"/>
      <c r="G297" s="99"/>
      <c r="H297" s="99" t="str">
        <f t="shared" si="4"/>
        <v>Amlodipine with atorvastatin, Tablet 5 mg amlodipine (as besilate) with 20 mg atorvastatin (as calcium), Oral, Cadivast 5/20, Alphapharm Pty Ltd</v>
      </c>
      <c r="S297" t="str">
        <v>Gabapentin, Capsule 300 mg, Oral, Nupentin 300, Alphapharm Pty Ltd</v>
      </c>
      <c r="Y297" t="str">
        <v>Lercanidipine, Tablet containing lercanidipine hydrochloride 10 mg, Oral, BTC Lercanidipine, Apotex Pty Ltd</v>
      </c>
      <c r="AA297" t="str">
        <v>Quetiapine, Tablet (modified release) 200 mg (as fumarate), Oral, QUETIAPINE-AS XR, Arrow Pharma Pty Ltd</v>
      </c>
      <c r="EU297" t="str">
        <v>Metoprolol, Tablet containing metoprolol tartrate 100 mg, Oral, Metoprolol Sandoz, Sandoz Pty Ltd</v>
      </c>
    </row>
    <row r="298" spans="1:151" ht="87" x14ac:dyDescent="0.35">
      <c r="A298" s="99" t="s">
        <v>769</v>
      </c>
      <c r="B298" s="99" t="s">
        <v>786</v>
      </c>
      <c r="C298" s="99" t="s">
        <v>148</v>
      </c>
      <c r="D298" s="99" t="s">
        <v>787</v>
      </c>
      <c r="E298" s="99" t="s">
        <v>160</v>
      </c>
      <c r="F298" s="99"/>
      <c r="G298" s="99"/>
      <c r="H298" s="99" t="str">
        <f t="shared" si="4"/>
        <v>Amlodipine with atorvastatin, Tablet 5 mg amlodipine (as besilate) with 40 mg atorvastatin (as calcium), Oral, Cadivast 5/40, Alphapharm Pty Ltd</v>
      </c>
      <c r="S298" t="str">
        <v>Gabapentin, Capsule 400 mg, Oral, Nupentin 400, Alphapharm Pty Ltd</v>
      </c>
      <c r="Y298" t="str">
        <v>Lercanidipine, Tablet containing lercanidipine hydrochloride 10 mg, Oral, Lercanidipine APOTEX, Apotex Pty Ltd</v>
      </c>
      <c r="AA298" t="str">
        <v>Quetiapine, Tablet (modified release) 300 mg (as fumarate), Oral, Quetia XR, Arrow Pharma Pty Ltd</v>
      </c>
      <c r="EU298" t="str">
        <v>Metoprolol, Tablet containing metoprolol tartrate 50 mg, Oral, Metoprolol Sandoz, Sandoz Pty Ltd</v>
      </c>
    </row>
    <row r="299" spans="1:151" ht="101.5" x14ac:dyDescent="0.35">
      <c r="A299" s="99" t="s">
        <v>769</v>
      </c>
      <c r="B299" s="99" t="s">
        <v>786</v>
      </c>
      <c r="C299" s="99" t="s">
        <v>148</v>
      </c>
      <c r="D299" s="99" t="s">
        <v>788</v>
      </c>
      <c r="E299" s="99" t="s">
        <v>169</v>
      </c>
      <c r="F299" s="99"/>
      <c r="G299" s="99"/>
      <c r="H299" s="99" t="str">
        <f t="shared" si="4"/>
        <v>Amlodipine with atorvastatin, Tablet 5 mg amlodipine (as besilate) with 40 mg atorvastatin (as calcium), Oral, Caduet 5/40, Aspen Pharmacare Australia Pty Limited</v>
      </c>
      <c r="S299" t="str">
        <v>Galantamine, Capsule (prolonged release) 16 mg (as hydrobromide), Oral, Galantyl, Alphapharm Pty Ltd</v>
      </c>
      <c r="Y299" t="str">
        <v>Lercanidipine, Tablet containing lercanidipine hydrochloride 20 mg, Oral, ARX-LERCANIDIPINE, Apotex Pty Ltd</v>
      </c>
      <c r="AA299" t="str">
        <v>Quetiapine, Tablet (modified release) 300 mg (as fumarate), Oral, QUETIAPINE-AS XR, Arrow Pharma Pty Ltd</v>
      </c>
      <c r="EU299" t="str">
        <v>Mirtazapine, Tablet 15 mg (orally disintegrating), Oral, Mirtazapine Sandoz ODT 15, Sandoz Pty Ltd</v>
      </c>
    </row>
    <row r="300" spans="1:151" ht="87" x14ac:dyDescent="0.35">
      <c r="A300" s="99" t="s">
        <v>769</v>
      </c>
      <c r="B300" s="99" t="s">
        <v>789</v>
      </c>
      <c r="C300" s="99" t="s">
        <v>148</v>
      </c>
      <c r="D300" s="99" t="s">
        <v>790</v>
      </c>
      <c r="E300" s="99" t="s">
        <v>160</v>
      </c>
      <c r="F300" s="99"/>
      <c r="G300" s="99"/>
      <c r="H300" s="99" t="str">
        <f t="shared" si="4"/>
        <v>Amlodipine with atorvastatin, Tablet 5 mg amlodipine (as besilate) with 80 mg atorvastatin (as calcium), Oral, Cadivast 5/80, Alphapharm Pty Ltd</v>
      </c>
      <c r="S300" t="str">
        <v>Galantamine, Capsule (prolonged release) 24 mg (as hydrobromide), Oral, Galantyl, Alphapharm Pty Ltd</v>
      </c>
      <c r="Y300" t="str">
        <v>Lercanidipine, Tablet containing lercanidipine hydrochloride 20 mg, Oral, BTC Lercanidipine, Apotex Pty Ltd</v>
      </c>
      <c r="AA300" t="str">
        <v>Quetiapine, Tablet (modified release) 400 mg (as fumarate), Oral, Quetia XR, Arrow Pharma Pty Ltd</v>
      </c>
      <c r="EU300" t="str">
        <v>Mirtazapine, Tablet 15 mg, Oral, Blooms The Chemist Mirtazapine, Sandoz Pty Ltd</v>
      </c>
    </row>
    <row r="301" spans="1:151" ht="101.5" x14ac:dyDescent="0.35">
      <c r="A301" s="99" t="s">
        <v>769</v>
      </c>
      <c r="B301" s="99" t="s">
        <v>789</v>
      </c>
      <c r="C301" s="99" t="s">
        <v>148</v>
      </c>
      <c r="D301" s="99" t="s">
        <v>791</v>
      </c>
      <c r="E301" s="99" t="s">
        <v>169</v>
      </c>
      <c r="F301" s="99"/>
      <c r="G301" s="99"/>
      <c r="H301" s="99" t="str">
        <f t="shared" si="4"/>
        <v>Amlodipine with atorvastatin, Tablet 5 mg amlodipine (as besilate) with 80 mg atorvastatin (as calcium), Oral, Caduet 5/80, Aspen Pharmacare Australia Pty Limited</v>
      </c>
      <c r="S301" t="str">
        <v>Galantamine, Capsule (prolonged release) 8 mg (as hydrobromide), Oral, Galantyl, Alphapharm Pty Ltd</v>
      </c>
      <c r="Y301" t="str">
        <v>Lercanidipine, Tablet containing lercanidipine hydrochloride 20 mg, Oral, Lercanidipine APOTEX, Apotex Pty Ltd</v>
      </c>
      <c r="AA301" t="str">
        <v>Quetiapine, Tablet (modified release) 400 mg (as fumarate), Oral, QUETIAPINE-AS XR, Arrow Pharma Pty Ltd</v>
      </c>
      <c r="EU301" t="str">
        <v>Mirtazapine, Tablet 15 mg, Oral, Mirtazapine  Sandoz, Sandoz Pty Ltd</v>
      </c>
    </row>
    <row r="302" spans="1:151" ht="72.5" x14ac:dyDescent="0.35">
      <c r="A302" s="99" t="s">
        <v>792</v>
      </c>
      <c r="B302" s="99" t="s">
        <v>793</v>
      </c>
      <c r="C302" s="99" t="s">
        <v>148</v>
      </c>
      <c r="D302" s="99" t="s">
        <v>794</v>
      </c>
      <c r="E302" s="99" t="s">
        <v>266</v>
      </c>
      <c r="F302" s="99"/>
      <c r="G302" s="99"/>
      <c r="H302" s="99" t="str">
        <f t="shared" si="4"/>
        <v>Amlodipine with valsartan, Tablet 10 mg (as besilate)-160 mg, Oral, Exforge 10/160, Novartis Pharmaceuticals Australia Pty Limited</v>
      </c>
      <c r="S302" t="str">
        <v>Gemfibrozil, Tablet 600 mg, Oral, Lipigem, Alphapharm Pty Ltd</v>
      </c>
      <c r="Y302" t="str">
        <v>Letrozole, Tablet 2.5 mg, Oral, Letrozole APOTEX, Apotex Pty Ltd</v>
      </c>
      <c r="AA302" t="str">
        <v>Quetiapine, Tablet (modified release) 50 mg (as fumarate), Oral, Quetia XR, Arrow Pharma Pty Ltd</v>
      </c>
      <c r="EU302" t="str">
        <v>Mirtazapine, Tablet 15 mg, Oral, Mirtazapine Sandoz, Sandoz Pty Ltd</v>
      </c>
    </row>
    <row r="303" spans="1:151" ht="101.5" x14ac:dyDescent="0.35">
      <c r="A303" s="99" t="s">
        <v>792</v>
      </c>
      <c r="B303" s="99" t="s">
        <v>793</v>
      </c>
      <c r="C303" s="99" t="s">
        <v>148</v>
      </c>
      <c r="D303" s="99" t="s">
        <v>795</v>
      </c>
      <c r="E303" s="99" t="s">
        <v>266</v>
      </c>
      <c r="F303" s="99"/>
      <c r="G303" s="99"/>
      <c r="H303" s="99" t="str">
        <f t="shared" si="4"/>
        <v>Amlodipine with valsartan, Tablet 10 mg (as besilate)-160 mg, Oral, Valsartan/Amlodipine Novartis 160/10, Novartis Pharmaceuticals Australia Pty Limited</v>
      </c>
      <c r="S303" t="str">
        <v>Gliclazide, Tablet 30 mg (modified release), Oral, Gliclazide MR Viatris, Alphapharm Pty Ltd</v>
      </c>
      <c r="Y303" t="str">
        <v>Levetiracetam, Oral solution 100 mg per mL, 300 mL, Oral, APO-Levetiracetam, Apotex Pty Ltd</v>
      </c>
      <c r="AA303" t="str">
        <v>Quetiapine, Tablet (modified release) 50 mg (as fumarate), Oral, QUETIAPINE-AS XR, Arrow Pharma Pty Ltd</v>
      </c>
      <c r="EU303" t="str">
        <v>Mirtazapine, Tablet 30 mg (orally disintegrating), Oral, Mirtazapine Sandoz ODT 30, Sandoz Pty Ltd</v>
      </c>
    </row>
    <row r="304" spans="1:151" ht="72.5" x14ac:dyDescent="0.35">
      <c r="A304" s="99" t="s">
        <v>792</v>
      </c>
      <c r="B304" s="99" t="s">
        <v>796</v>
      </c>
      <c r="C304" s="99" t="s">
        <v>148</v>
      </c>
      <c r="D304" s="99" t="s">
        <v>797</v>
      </c>
      <c r="E304" s="99" t="s">
        <v>266</v>
      </c>
      <c r="F304" s="99"/>
      <c r="G304" s="99"/>
      <c r="H304" s="99" t="str">
        <f t="shared" si="4"/>
        <v>Amlodipine with valsartan, Tablet 10 mg (as besilate)-320 mg, Oral, Exforge 10/320, Novartis Pharmaceuticals Australia Pty Limited</v>
      </c>
      <c r="S304" t="str">
        <v>Gliclazide, Tablet 30 mg (modified release), Oral, Glyade MR, Alphapharm Pty Ltd</v>
      </c>
      <c r="Y304" t="str">
        <v>Levetiracetam, Tablet 1 g, Oral, APO-Levetiracetam, Apotex Pty Ltd</v>
      </c>
      <c r="AA304" t="str">
        <v>Quetiapine, Tablet 100 mg (as fumarate), Oral, Quetia 100, Arrow Pharma Pty Ltd</v>
      </c>
      <c r="EU304" t="str">
        <v>Mirtazapine, Tablet 30 mg, Oral, Blooms The Chemist Mirtazapine, Sandoz Pty Ltd</v>
      </c>
    </row>
    <row r="305" spans="1:151" ht="101.5" x14ac:dyDescent="0.35">
      <c r="A305" s="99" t="s">
        <v>792</v>
      </c>
      <c r="B305" s="99" t="s">
        <v>796</v>
      </c>
      <c r="C305" s="99" t="s">
        <v>148</v>
      </c>
      <c r="D305" s="99" t="s">
        <v>798</v>
      </c>
      <c r="E305" s="99" t="s">
        <v>266</v>
      </c>
      <c r="F305" s="99"/>
      <c r="G305" s="99"/>
      <c r="H305" s="99" t="str">
        <f t="shared" si="4"/>
        <v>Amlodipine with valsartan, Tablet 10 mg (as besilate)-320 mg, Oral, Valsartan/Amlodipine Novartis 320/10, Novartis Pharmaceuticals Australia Pty Limited</v>
      </c>
      <c r="S305" t="str">
        <v>Gliclazide, Tablet 80 mg, Oral, Glyade, Alphapharm Pty Ltd</v>
      </c>
      <c r="Y305" t="str">
        <v>Levetiracetam, Tablet 250 mg, Oral, APO-Levetiracetam, Apotex Pty Ltd</v>
      </c>
      <c r="AA305" t="str">
        <v>Quetiapine, Tablet 200 mg (as fumarate), Oral, Quetia 200, Arrow Pharma Pty Ltd</v>
      </c>
      <c r="EU305" t="str">
        <v>Mirtazapine, Tablet 30 mg, Oral, Mirtazapine Sandoz, Sandoz Pty Ltd</v>
      </c>
    </row>
    <row r="306" spans="1:151" ht="72.5" x14ac:dyDescent="0.35">
      <c r="A306" s="99" t="s">
        <v>792</v>
      </c>
      <c r="B306" s="99" t="s">
        <v>799</v>
      </c>
      <c r="C306" s="99" t="s">
        <v>148</v>
      </c>
      <c r="D306" s="99" t="s">
        <v>800</v>
      </c>
      <c r="E306" s="99" t="s">
        <v>266</v>
      </c>
      <c r="F306" s="99"/>
      <c r="G306" s="99"/>
      <c r="H306" s="99" t="str">
        <f t="shared" si="4"/>
        <v>Amlodipine with valsartan, Tablet 5 mg (as besilate)-160 mg, Oral, Exforge 5/160, Novartis Pharmaceuticals Australia Pty Limited</v>
      </c>
      <c r="S306" t="str">
        <v>Glimepiride, Tablet 1 mg, Oral, Aylide 1, Alphapharm Pty Ltd</v>
      </c>
      <c r="Y306" t="str">
        <v>Levetiracetam, Tablet 500 mg, Oral, APO-Levetiracetam, Apotex Pty Ltd</v>
      </c>
      <c r="AA306" t="str">
        <v>Quetiapine, Tablet 25 mg (as fumarate), Oral, Quetia 25, Arrow Pharma Pty Ltd</v>
      </c>
      <c r="EU306" t="str">
        <v>Mirtazapine, Tablet 45 mg (orally disintegrating), Oral, Mirtazapine Sandoz ODT 45, Sandoz Pty Ltd</v>
      </c>
    </row>
    <row r="307" spans="1:151" ht="101.5" x14ac:dyDescent="0.35">
      <c r="A307" s="99" t="s">
        <v>792</v>
      </c>
      <c r="B307" s="99" t="s">
        <v>799</v>
      </c>
      <c r="C307" s="99" t="s">
        <v>148</v>
      </c>
      <c r="D307" s="99" t="s">
        <v>801</v>
      </c>
      <c r="E307" s="99" t="s">
        <v>266</v>
      </c>
      <c r="F307" s="99"/>
      <c r="G307" s="99"/>
      <c r="H307" s="99" t="str">
        <f t="shared" si="4"/>
        <v>Amlodipine with valsartan, Tablet 5 mg (as besilate)-160 mg, Oral, Valsartan/Amlodipine Novartis 160/5, Novartis Pharmaceuticals Australia Pty Limited</v>
      </c>
      <c r="S307" t="str">
        <v>Glimepiride, Tablet 2 mg, Oral, Aylide 2, Alphapharm Pty Ltd</v>
      </c>
      <c r="Y307" t="str">
        <v>Levodopa with carbidopa and entacapone, Tablet 100 mg-25 mg (as monohydrate)-200 mg, Oral, Carlevent, Apotex Pty Ltd</v>
      </c>
      <c r="AA307" t="str">
        <v>Quetiapine, Tablet 300 mg (as fumarate), Oral, Quetia 300, Arrow Pharma Pty Ltd</v>
      </c>
      <c r="EU307" t="str">
        <v>Mirtazapine, Tablet 45 mg, Oral, Blooms The Chemist Mirtazapine, Sandoz Pty Ltd</v>
      </c>
    </row>
    <row r="308" spans="1:151" ht="72.5" x14ac:dyDescent="0.35">
      <c r="A308" s="99" t="s">
        <v>792</v>
      </c>
      <c r="B308" s="99" t="s">
        <v>802</v>
      </c>
      <c r="C308" s="99" t="s">
        <v>148</v>
      </c>
      <c r="D308" s="99" t="s">
        <v>803</v>
      </c>
      <c r="E308" s="99" t="s">
        <v>266</v>
      </c>
      <c r="F308" s="99"/>
      <c r="G308" s="99"/>
      <c r="H308" s="99" t="str">
        <f t="shared" si="4"/>
        <v>Amlodipine with valsartan, Tablet 5 mg (as besilate)-320 mg, Oral, Exforge 5/320, Novartis Pharmaceuticals Australia Pty Limited</v>
      </c>
      <c r="S308" t="str">
        <v>Glimepiride, Tablet 3 mg, Oral, Aylide 3, Alphapharm Pty Ltd</v>
      </c>
      <c r="Y308" t="str">
        <v>Levodopa with carbidopa and entacapone, Tablet 125 mg-31.25 mg (as monohydrate)-200 mg, Oral, Carlevent, Apotex Pty Ltd</v>
      </c>
      <c r="AA308" t="str">
        <v>Quinapril, Tablet 10 mg (as hydrochloride), Oral, ACQUIN, Arrow Pharma Pty Ltd</v>
      </c>
      <c r="EU308" t="str">
        <v>Mirtazapine, Tablet 45 mg, Oral, Mirtazapine Sandoz, Sandoz Pty Ltd</v>
      </c>
    </row>
    <row r="309" spans="1:151" ht="101.5" x14ac:dyDescent="0.35">
      <c r="A309" s="99" t="s">
        <v>792</v>
      </c>
      <c r="B309" s="99" t="s">
        <v>802</v>
      </c>
      <c r="C309" s="99" t="s">
        <v>148</v>
      </c>
      <c r="D309" s="99" t="s">
        <v>804</v>
      </c>
      <c r="E309" s="99" t="s">
        <v>266</v>
      </c>
      <c r="F309" s="99"/>
      <c r="G309" s="99"/>
      <c r="H309" s="99" t="str">
        <f t="shared" si="4"/>
        <v>Amlodipine with valsartan, Tablet 5 mg (as besilate)-320 mg, Oral, Valsartan/Amlodipine Novartis 320/5, Novartis Pharmaceuticals Australia Pty Limited</v>
      </c>
      <c r="S309" t="str">
        <v>Glimepiride, Tablet 4 mg, Oral, Aylide 4, Alphapharm Pty Ltd</v>
      </c>
      <c r="Y309" t="str">
        <v>Levodopa with carbidopa and entacapone, Tablet 150 mg-37.5 mg (as monohydrate)-200 mg, Oral, Carlevent, Apotex Pty Ltd</v>
      </c>
      <c r="AA309" t="str">
        <v>Quinapril, Tablet 20 mg (as hydrochloride), Oral, ACQUIN, Arrow Pharma Pty Ltd</v>
      </c>
      <c r="EU309" t="str">
        <v>Mitozantrone, Injection 20 mg (as hydrochloride) in 10 mL, Injection, Mitozantrone Ebewe, Sandoz Pty Ltd</v>
      </c>
    </row>
    <row r="310" spans="1:151" ht="72.5" x14ac:dyDescent="0.35">
      <c r="A310" s="99" t="s">
        <v>792</v>
      </c>
      <c r="B310" s="99" t="s">
        <v>805</v>
      </c>
      <c r="C310" s="99" t="s">
        <v>148</v>
      </c>
      <c r="D310" s="99" t="s">
        <v>806</v>
      </c>
      <c r="E310" s="99" t="s">
        <v>266</v>
      </c>
      <c r="F310" s="99"/>
      <c r="G310" s="99"/>
      <c r="H310" s="99" t="str">
        <f t="shared" si="4"/>
        <v>Amlodipine with valsartan, Tablet 5 mg (as besilate)-80 mg, Oral, Exforge 5/80, Novartis Pharmaceuticals Australia Pty Limited</v>
      </c>
      <c r="S310" t="str">
        <v>Glipizide, Tablet 5 mg, Oral, Melizide, Alphapharm Pty Ltd</v>
      </c>
      <c r="Y310" t="str">
        <v>Levodopa with carbidopa and entacapone, Tablet 200 mg-50 mg (as monohydrate)-200 mg, Oral, Carlevent, Apotex Pty Ltd</v>
      </c>
      <c r="AA310" t="str">
        <v>Quinapril, Tablet 5 mg (as hydrochloride), Oral, ACQUIN, Arrow Pharma Pty Ltd</v>
      </c>
      <c r="EU310" t="str">
        <v>Moclobemide, Tablet 150 mg, Oral, Moclobemide Sandoz, Sandoz Pty Ltd</v>
      </c>
    </row>
    <row r="311" spans="1:151" ht="101.5" x14ac:dyDescent="0.35">
      <c r="A311" s="99" t="s">
        <v>792</v>
      </c>
      <c r="B311" s="99" t="s">
        <v>805</v>
      </c>
      <c r="C311" s="99" t="s">
        <v>148</v>
      </c>
      <c r="D311" s="99" t="s">
        <v>807</v>
      </c>
      <c r="E311" s="99" t="s">
        <v>266</v>
      </c>
      <c r="F311" s="99"/>
      <c r="G311" s="99"/>
      <c r="H311" s="99" t="str">
        <f t="shared" si="4"/>
        <v>Amlodipine with valsartan, Tablet 5 mg (as besilate)-80 mg, Oral, Valsartan/Amlodipine Novartis 80/5, Novartis Pharmaceuticals Australia Pty Limited</v>
      </c>
      <c r="S311" t="str">
        <v>Hydralazine, Tablet containing hydralazine hydrochloride 25 mg, Oral, Alphapress 25, Alphapharm Pty Ltd</v>
      </c>
      <c r="Y311" t="str">
        <v>Levodopa with carbidopa and entacapone, Tablet 50 mg-12.5 mg (as monohydrate)-200 mg, Oral, Carlevent, Apotex Pty Ltd</v>
      </c>
      <c r="AA311" t="str">
        <v>Quinine, Tablet containing quinine sulfate dihydrate 300 mg, Oral, Quinate, Arrow Pharma Pty Ltd</v>
      </c>
      <c r="EU311" t="str">
        <v>Moclobemide, Tablet 300 mg, Oral, Moclobemide Sandoz, Sandoz Pty Ltd</v>
      </c>
    </row>
    <row r="312" spans="1:151" ht="101.5" x14ac:dyDescent="0.35">
      <c r="A312" s="99" t="s">
        <v>808</v>
      </c>
      <c r="B312" s="99" t="s">
        <v>809</v>
      </c>
      <c r="C312" s="99" t="s">
        <v>148</v>
      </c>
      <c r="D312" s="99" t="s">
        <v>810</v>
      </c>
      <c r="E312" s="99" t="s">
        <v>266</v>
      </c>
      <c r="F312" s="99"/>
      <c r="G312" s="99"/>
      <c r="H312" s="99" t="str">
        <f t="shared" si="4"/>
        <v>Amlodipine with valsartan and hydrochlorothiazide, Tablet 10 mg (as besilate)-160 mg-12.5 mg, Oral, Exforge HCT 10/160/12.5, Novartis Pharmaceuticals Australia Pty Limited</v>
      </c>
      <c r="S312" t="str">
        <v>Hydralazine, Tablet containing hydralazine hydrochloride 50 mg, Oral, Alphapress 50, Alphapharm Pty Ltd</v>
      </c>
      <c r="Y312" t="str">
        <v>Levodopa with carbidopa and entacapone, Tablet 75 mg-18.75 mg (as monohydrate)-200 mg, Oral, Carlevent, Apotex Pty Ltd</v>
      </c>
      <c r="AA312" t="str">
        <v>Rabeprazole, Tablet containing rabeprazole sodium 10 mg (enteric coated), Oral, Parbezol, Arrow Pharma Pty Ltd</v>
      </c>
      <c r="EU312" t="str">
        <v>Modafinil, Tablet 100 mg, Oral, Modafinil Sandoz, Sandoz Pty Ltd</v>
      </c>
    </row>
    <row r="313" spans="1:151" ht="116" x14ac:dyDescent="0.35">
      <c r="A313" s="99" t="s">
        <v>808</v>
      </c>
      <c r="B313" s="99" t="s">
        <v>809</v>
      </c>
      <c r="C313" s="99" t="s">
        <v>148</v>
      </c>
      <c r="D313" s="99" t="s">
        <v>811</v>
      </c>
      <c r="E313" s="99" t="s">
        <v>266</v>
      </c>
      <c r="F313" s="99"/>
      <c r="G313" s="99"/>
      <c r="H313" s="99" t="str">
        <f t="shared" si="4"/>
        <v>Amlodipine with valsartan and hydrochlorothiazide, Tablet 10 mg (as besilate)-160 mg-12.5 mg, Oral, Valsartan/Amlodipine/HCT Novartis 160/10/12.5, Novartis Pharmaceuticals Australia Pty Limited</v>
      </c>
      <c r="S313" t="str">
        <v>Hydrocortisone, Tablet 20 mg, Oral, Hydrocortisone Mylan 20, Alphapharm Pty Ltd</v>
      </c>
      <c r="Y313" t="str">
        <v>Levodopa with carbidopa, Tablet 100 mg-25 mg (as monohydrate), Oral, APO-Levodopa/Carbidopa, Apotex Pty Ltd</v>
      </c>
      <c r="AA313" t="str">
        <v>Rabeprazole, Tablet containing rabeprazole sodium 20 mg (enteric coated), Oral, Parbezol, Arrow Pharma Pty Ltd</v>
      </c>
      <c r="EU313" t="str">
        <v>Montelukast, Tablet, chewable, 4 mg (as sodium), Oral, Montelukast Sandoz 4, Sandoz Pty Ltd</v>
      </c>
    </row>
    <row r="314" spans="1:151" ht="101.5" x14ac:dyDescent="0.35">
      <c r="A314" s="99" t="s">
        <v>808</v>
      </c>
      <c r="B314" s="99" t="s">
        <v>812</v>
      </c>
      <c r="C314" s="99" t="s">
        <v>148</v>
      </c>
      <c r="D314" s="99" t="s">
        <v>813</v>
      </c>
      <c r="E314" s="99" t="s">
        <v>266</v>
      </c>
      <c r="F314" s="99"/>
      <c r="G314" s="99"/>
      <c r="H314" s="99" t="str">
        <f t="shared" si="4"/>
        <v>Amlodipine with valsartan and hydrochlorothiazide, Tablet 10 mg (as besilate)-160 mg-25 mg, Oral, Exforge HCT 10/160/25, Novartis Pharmaceuticals Australia Pty Limited</v>
      </c>
      <c r="S314" t="str">
        <v>Hydrocortisone, Tablet 20 mg, Oral, Hydrocortisone Viatris 20, Alphapharm Pty Ltd</v>
      </c>
      <c r="Y314" t="str">
        <v>Levodopa with carbidopa, Tablet 250 mg-25 mg (as monohydrate), Oral, APO-Levodopa/Carbidopa, Apotex Pty Ltd</v>
      </c>
      <c r="AA314" t="str">
        <v>Raloxifene, Tablet containing raloxifene hydrochloride 60 mg, Oral, RALOVISTA, Arrow Pharma Pty Ltd</v>
      </c>
      <c r="EU314" t="str">
        <v>Montelukast, Tablet, chewable, 5 mg (as sodium), Oral, Montelukast Sandoz 5, Sandoz Pty Ltd</v>
      </c>
    </row>
    <row r="315" spans="1:151" ht="116" x14ac:dyDescent="0.35">
      <c r="A315" s="99" t="s">
        <v>808</v>
      </c>
      <c r="B315" s="99" t="s">
        <v>812</v>
      </c>
      <c r="C315" s="99" t="s">
        <v>148</v>
      </c>
      <c r="D315" s="99" t="s">
        <v>814</v>
      </c>
      <c r="E315" s="99" t="s">
        <v>266</v>
      </c>
      <c r="F315" s="99"/>
      <c r="G315" s="99"/>
      <c r="H315" s="99" t="str">
        <f t="shared" si="4"/>
        <v>Amlodipine with valsartan and hydrochlorothiazide, Tablet 10 mg (as besilate)-160 mg-25 mg, Oral, Valsartan/Amlodipine/HCT Novartis 160/10/25, Novartis Pharmaceuticals Australia Pty Limited</v>
      </c>
      <c r="S315" t="str">
        <v>Hydrocortisone, Tablet 20 mg, Oral, Hysone 20, Alphapharm Pty Ltd</v>
      </c>
      <c r="Y315" t="str">
        <v>Levonorgestrel with ethinylestradiol, Pack containing 21 tablets 150 micrograms-30 micrograms and 7 inert tablets, Oral, Micronelle 30 ED, Apotex Pty Ltd</v>
      </c>
      <c r="AA315" t="str">
        <v>Ramipril, Capsule 10 mg, Oral, Prilace, Arrow Pharma Pty Ltd</v>
      </c>
      <c r="EU315" t="str">
        <v>Moxonidine, Tablet 200 micrograms, Oral, Moxonidine GX, Sandoz Pty Ltd</v>
      </c>
    </row>
    <row r="316" spans="1:151" ht="101.5" x14ac:dyDescent="0.35">
      <c r="A316" s="99" t="s">
        <v>808</v>
      </c>
      <c r="B316" s="99" t="s">
        <v>815</v>
      </c>
      <c r="C316" s="99" t="s">
        <v>148</v>
      </c>
      <c r="D316" s="99" t="s">
        <v>816</v>
      </c>
      <c r="E316" s="99" t="s">
        <v>266</v>
      </c>
      <c r="F316" s="99"/>
      <c r="G316" s="99"/>
      <c r="H316" s="99" t="str">
        <f t="shared" si="4"/>
        <v>Amlodipine with valsartan and hydrochlorothiazide, Tablet 10 mg (as besilate)-320 mg-25 mg, Oral, Exforge HCT 10/320/25, Novartis Pharmaceuticals Australia Pty Limited</v>
      </c>
      <c r="S316" t="str">
        <v>Hydrocortisone, Tablet 4 mg, Oral, Hydrocortisone Viatris 4, Alphapharm Pty Ltd</v>
      </c>
      <c r="Y316" t="str">
        <v>Lisinopril, Tablet 10 mg, Oral, APO-Lisinopril, Apotex Pty Ltd</v>
      </c>
      <c r="AA316" t="str">
        <v>Ramipril, Tablet 1.25 mg, Oral, Prilace, Arrow Pharma Pty Ltd</v>
      </c>
      <c r="EU316" t="str">
        <v>Moxonidine, Tablet 400 micrograms, Oral, Moxonidine GX, Sandoz Pty Ltd</v>
      </c>
    </row>
    <row r="317" spans="1:151" ht="116" x14ac:dyDescent="0.35">
      <c r="A317" s="99" t="s">
        <v>808</v>
      </c>
      <c r="B317" s="99" t="s">
        <v>815</v>
      </c>
      <c r="C317" s="99" t="s">
        <v>148</v>
      </c>
      <c r="D317" s="99" t="s">
        <v>817</v>
      </c>
      <c r="E317" s="99" t="s">
        <v>266</v>
      </c>
      <c r="F317" s="99"/>
      <c r="G317" s="99"/>
      <c r="H317" s="99" t="str">
        <f t="shared" si="4"/>
        <v>Amlodipine with valsartan and hydrochlorothiazide, Tablet 10 mg (as besilate)-320 mg-25 mg, Oral, Valsartan/Amlodipine/HCT Novartis 320/10/25, Novartis Pharmaceuticals Australia Pty Limited</v>
      </c>
      <c r="S317" t="str">
        <v>Hydrocortisone, Tablet 4 mg, Oral, Hysone 4, Alphapharm Pty Ltd</v>
      </c>
      <c r="Y317" t="str">
        <v>Lisinopril, Tablet 20 mg, Oral, APO-Lisinopril, Apotex Pty Ltd</v>
      </c>
      <c r="AA317" t="str">
        <v>Ramipril, Tablet 2.5 mg, Oral, Prilace, Arrow Pharma Pty Ltd</v>
      </c>
      <c r="EU317" t="str">
        <v>Mycophenolic acid, Capsule containing mycophenolate mofetil 250 mg, Oral, Mycophenolate Sandoz, Sandoz Pty Ltd</v>
      </c>
    </row>
    <row r="318" spans="1:151" ht="101.5" x14ac:dyDescent="0.35">
      <c r="A318" s="99" t="s">
        <v>808</v>
      </c>
      <c r="B318" s="99" t="s">
        <v>818</v>
      </c>
      <c r="C318" s="99" t="s">
        <v>148</v>
      </c>
      <c r="D318" s="99" t="s">
        <v>819</v>
      </c>
      <c r="E318" s="99" t="s">
        <v>266</v>
      </c>
      <c r="F318" s="99"/>
      <c r="G318" s="99"/>
      <c r="H318" s="99" t="str">
        <f t="shared" si="4"/>
        <v>Amlodipine with valsartan and hydrochlorothiazide, Tablet 5 mg (as besilate)-160 mg-12.5 mg, Oral, Exforge HCT 5/160/12.5, Novartis Pharmaceuticals Australia Pty Limited</v>
      </c>
      <c r="S318" t="str">
        <v>Hypromellose, Eye drops 5 mg per mL, 15 mL, Application to the Eye, Methopt, Alphapharm Pty Ltd</v>
      </c>
      <c r="Y318" t="str">
        <v>Lisinopril, Tablet 5 mg, Oral, APO-Lisinopril, Apotex Pty Ltd</v>
      </c>
      <c r="AA318" t="str">
        <v>Ramipril, Tablet 5 mg, Oral, Prilace, Arrow Pharma Pty Ltd</v>
      </c>
      <c r="EU318" t="str">
        <v>Mycophenolic acid, Tablet containing mycophenolate mofetil 500 mg, Oral, Mycophenolate Sandoz, Sandoz Pty Ltd</v>
      </c>
    </row>
    <row r="319" spans="1:151" ht="116" x14ac:dyDescent="0.35">
      <c r="A319" s="99" t="s">
        <v>808</v>
      </c>
      <c r="B319" s="99" t="s">
        <v>818</v>
      </c>
      <c r="C319" s="99" t="s">
        <v>148</v>
      </c>
      <c r="D319" s="99" t="s">
        <v>820</v>
      </c>
      <c r="E319" s="99" t="s">
        <v>266</v>
      </c>
      <c r="F319" s="99"/>
      <c r="G319" s="99"/>
      <c r="H319" s="99" t="str">
        <f t="shared" si="4"/>
        <v>Amlodipine with valsartan and hydrochlorothiazide, Tablet 5 mg (as besilate)-160 mg-12.5 mg, Oral, Valsartan/Amlodipine/HCT Novartis 160/5/12.5, Novartis Pharmaceuticals Australia Pty Limited</v>
      </c>
      <c r="S319" t="str">
        <v>Imatinib, Tablet 100 mg (as mesilate), Oral, Glivec, Alphapharm Pty Ltd</v>
      </c>
      <c r="Y319" t="str">
        <v>Lurasidone, Tablet containing lurasidone hydrochloride 40 mg, Oral, APO-Lurasidone, Apotex Pty Ltd</v>
      </c>
      <c r="AA319" t="str">
        <v>Rasagiline, Tablet 1 mg (as mesilate), Oral, Alziras, Arrow Pharma Pty Ltd</v>
      </c>
      <c r="EU319" t="str">
        <v>Nebivolol, Tablet 1.25 mg (as hydrochloride), Oral, Nebivolol Sandoz, Sandoz Pty Ltd</v>
      </c>
    </row>
    <row r="320" spans="1:151" ht="101.5" x14ac:dyDescent="0.35">
      <c r="A320" s="99" t="s">
        <v>808</v>
      </c>
      <c r="B320" s="99" t="s">
        <v>821</v>
      </c>
      <c r="C320" s="99" t="s">
        <v>148</v>
      </c>
      <c r="D320" s="99" t="s">
        <v>822</v>
      </c>
      <c r="E320" s="99" t="s">
        <v>266</v>
      </c>
      <c r="F320" s="99"/>
      <c r="G320" s="99"/>
      <c r="H320" s="99" t="str">
        <f t="shared" si="4"/>
        <v>Amlodipine with valsartan and hydrochlorothiazide, Tablet 5 mg (as besilate)-160 mg-25 mg, Oral, Exforge HCT 5/160/25, Novartis Pharmaceuticals Australia Pty Limited</v>
      </c>
      <c r="S320" t="str">
        <v>Imatinib, Tablet 400 mg (as mesilate), Oral, Glivec, Alphapharm Pty Ltd</v>
      </c>
      <c r="Y320" t="str">
        <v>Lurasidone, Tablet containing lurasidone hydrochloride 80 mg, Oral, APO-Lurasidone, Apotex Pty Ltd</v>
      </c>
      <c r="AA320" t="str">
        <v>Risperidone, Tablet 0.5 mg, Oral, Rispa, Arrow Pharma Pty Ltd</v>
      </c>
      <c r="EU320" t="str">
        <v>Nebivolol, Tablet 10 mg (as hydrochloride), Oral, Nebivolol Sandoz, Sandoz Pty Ltd</v>
      </c>
    </row>
    <row r="321" spans="1:151" ht="116" x14ac:dyDescent="0.35">
      <c r="A321" s="99" t="s">
        <v>808</v>
      </c>
      <c r="B321" s="99" t="s">
        <v>821</v>
      </c>
      <c r="C321" s="99" t="s">
        <v>148</v>
      </c>
      <c r="D321" s="99" t="s">
        <v>823</v>
      </c>
      <c r="E321" s="99" t="s">
        <v>266</v>
      </c>
      <c r="F321" s="99"/>
      <c r="G321" s="99"/>
      <c r="H321" s="99" t="str">
        <f t="shared" si="4"/>
        <v>Amlodipine with valsartan and hydrochlorothiazide, Tablet 5 mg (as besilate)-160 mg-25 mg, Oral, Valsartan/Amlodipine/HCT Novartis 160/5/25, Novartis Pharmaceuticals Australia Pty Limited</v>
      </c>
      <c r="S321" t="str">
        <v>Imiquimod, Cream 50 mg per g, 250 mg single use sachets, 12, Application, Aldiq, Alphapharm Pty Ltd</v>
      </c>
      <c r="Y321" t="str">
        <v>Macrogol 3350, Sachets containing powder for oral solution 13.125 g with electrolytes, 30, Oral, APOHEALTH Macrogol with Electrolytes, Apotex Pty Ltd</v>
      </c>
      <c r="AA321" t="str">
        <v>Risperidone, Tablet 1 mg, Oral, Rispa, Arrow Pharma Pty Ltd</v>
      </c>
      <c r="EU321" t="str">
        <v>Nebivolol, Tablet 5 mg (as hydrochloride), Oral, Nebivolol Sandoz, Sandoz Pty Ltd</v>
      </c>
    </row>
    <row r="322" spans="1:151" ht="116" x14ac:dyDescent="0.35">
      <c r="A322" s="99" t="s">
        <v>824</v>
      </c>
      <c r="B322" s="99" t="s">
        <v>825</v>
      </c>
      <c r="C322" s="99" t="s">
        <v>409</v>
      </c>
      <c r="D322" s="99" t="s">
        <v>826</v>
      </c>
      <c r="E322" s="99" t="s">
        <v>165</v>
      </c>
      <c r="F322" s="99"/>
      <c r="G322" s="99"/>
      <c r="H322" s="99" t="str">
        <f t="shared" ref="H322:H385" si="5">_xlfn.CONCAT(A322, ", ",B322, ", ",C322, ", ",D322,", ",E322)</f>
        <v>Amorolfine hydrochloride, Nail treatment kit containing nail lacquer 50 mg (base) per mL (5%), 5 mL, 60 isopropyl alcohol cleaning pads, 10 spatulas and 30 nail files, Application, Aporyl, Apotex Pty Ltd</v>
      </c>
      <c r="S322" t="str">
        <v>Indapamide, Tablet containing indapamide hemihydrate 1.5 mg (sustained release), Oral, Odaplix SR, Alphapharm Pty Ltd</v>
      </c>
      <c r="Y322" t="str">
        <v>Macrogol 3350, Sachets containing powder for oral solution 13.125 g with electrolytes, 30, Oral, APO-MACROGOL plus ELECTROLYTES, Apotex Pty Ltd</v>
      </c>
      <c r="AA322" t="str">
        <v>Risperidone, Tablet 2 mg, Oral, Rispa, Arrow Pharma Pty Ltd</v>
      </c>
      <c r="EU322" t="str">
        <v>Olanzapine, Tablet 10 mg (orally disintegrating), Oral, Olanzapine Sandoz ODT 10, Sandoz Pty Ltd</v>
      </c>
    </row>
    <row r="323" spans="1:151" ht="116" x14ac:dyDescent="0.35">
      <c r="A323" s="99" t="s">
        <v>824</v>
      </c>
      <c r="B323" s="99" t="s">
        <v>825</v>
      </c>
      <c r="C323" s="99" t="s">
        <v>409</v>
      </c>
      <c r="D323" s="99" t="s">
        <v>827</v>
      </c>
      <c r="E323" s="99" t="s">
        <v>219</v>
      </c>
      <c r="F323" s="99"/>
      <c r="G323" s="99"/>
      <c r="H323" s="99" t="str">
        <f t="shared" si="5"/>
        <v>Amorolfine hydrochloride, Nail treatment kit containing nail lacquer 50 mg (base) per mL (5%), 5 mL, 60 isopropyl alcohol cleaning pads, 10 spatulas and 30 nail files, Application, Loceryl, Galderma Australia Pty Ltd</v>
      </c>
      <c r="S323" t="str">
        <v>Indapamide, Tablet containing indapamide hemihydrate 2.5 mg, Oral, Dapa-Tabs, Alphapharm Pty Ltd</v>
      </c>
      <c r="Y323" t="str">
        <v>Mebeverine hydrochloride, Tablet 135 mg, Oral, APO-Mebeverine, Apotex Pty Ltd</v>
      </c>
      <c r="AA323" t="str">
        <v>Risperidone, Tablet 3 mg, Oral, Rispa, Arrow Pharma Pty Ltd</v>
      </c>
      <c r="EU323" t="str">
        <v>Olanzapine, Tablet 10 mg, Oral, Olanzapine Sandoz, Sandoz Pty Ltd</v>
      </c>
    </row>
    <row r="324" spans="1:151" ht="116" x14ac:dyDescent="0.35">
      <c r="A324" s="99" t="s">
        <v>824</v>
      </c>
      <c r="B324" s="99" t="s">
        <v>825</v>
      </c>
      <c r="C324" s="99" t="s">
        <v>409</v>
      </c>
      <c r="D324" s="99" t="s">
        <v>828</v>
      </c>
      <c r="E324" s="99" t="s">
        <v>157</v>
      </c>
      <c r="F324" s="99"/>
      <c r="G324" s="99"/>
      <c r="H324" s="99" t="str">
        <f t="shared" si="5"/>
        <v>Amorolfine hydrochloride, Nail treatment kit containing nail lacquer 50 mg (base) per mL (5%), 5 mL, 60 isopropyl alcohol cleaning pads, 10 spatulas and 30 nail files, Application, Myconail, AFT Pharmaceuticals (AU) Pty Ltd</v>
      </c>
      <c r="S324" t="str">
        <v>Indometacin, Capsule 25 mg, Oral, Arthrexin, Alphapharm Pty Ltd</v>
      </c>
      <c r="Y324" t="str">
        <v>Meloxicam, Capsule 15 mg, Oral, APO-Meloxicam, Apotex Pty Ltd</v>
      </c>
      <c r="AA324" t="str">
        <v>Risperidone, Tablet 4 mg, Oral, Rispa, Arrow Pharma Pty Ltd</v>
      </c>
      <c r="EU324" t="str">
        <v>Olanzapine, Tablet 15 mg (orally disintegrating), Oral, Olanzapine Sandoz ODT 15, Sandoz Pty Ltd</v>
      </c>
    </row>
    <row r="325" spans="1:151" ht="130.5" x14ac:dyDescent="0.35">
      <c r="A325" s="99" t="s">
        <v>824</v>
      </c>
      <c r="B325" s="99" t="s">
        <v>825</v>
      </c>
      <c r="C325" s="99" t="s">
        <v>409</v>
      </c>
      <c r="D325" s="99" t="s">
        <v>829</v>
      </c>
      <c r="E325" s="99" t="s">
        <v>222</v>
      </c>
      <c r="F325" s="99"/>
      <c r="G325" s="99"/>
      <c r="H325" s="99" t="str">
        <f t="shared" si="5"/>
        <v>Amorolfine hydrochloride, Nail treatment kit containing nail lacquer 50 mg (base) per mL (5%), 5 mL, 60 isopropyl alcohol cleaning pads, 10 spatulas and 30 nail files, Application, Pharmacy Action Anti-Fungal Nail Treatment, Generic Health Pty Ltd</v>
      </c>
      <c r="S325" t="str">
        <v>Ipratropium, Nebuliser solution containing ipratropium bromide 250 micrograms (as monohydrate) in 1 mL single dose units, 30, Inhalation, Aeron 250, Alphapharm Pty Ltd</v>
      </c>
      <c r="Y325" t="str">
        <v>Meloxicam, Capsule 15 mg, Oral, Chem mart Meloxicam, Apotex Pty Ltd</v>
      </c>
      <c r="AA325" t="str">
        <v>Rizatriptan, Tablet (orally disintegrating) 10 mg (as benzoate), Oral, RIXALT, Arrow Pharma Pty Ltd</v>
      </c>
      <c r="EU325" t="str">
        <v>Olanzapine, Tablet 2.5 mg, Oral, Olanzapine Sandoz, Sandoz Pty Ltd</v>
      </c>
    </row>
    <row r="326" spans="1:151" ht="58" x14ac:dyDescent="0.35">
      <c r="A326" s="99" t="s">
        <v>830</v>
      </c>
      <c r="B326" s="99" t="s">
        <v>831</v>
      </c>
      <c r="C326" s="99" t="s">
        <v>148</v>
      </c>
      <c r="D326" s="99" t="s">
        <v>832</v>
      </c>
      <c r="E326" s="99" t="s">
        <v>167</v>
      </c>
      <c r="F326" s="99"/>
      <c r="G326" s="99"/>
      <c r="H326" s="99" t="str">
        <f t="shared" si="5"/>
        <v>Amoxicillin, Capsule 250 mg (as trihydrate), Oral, AMILOXYN, Arrow Pharma Pty Ltd</v>
      </c>
      <c r="S326" t="str">
        <v>Ipratropium, Nebuliser solution containing ipratropium bromide 250 micrograms (as monohydrate) in 1 mL single dose units, 30, Inhalation, Ipratrin, Alphapharm Pty Ltd</v>
      </c>
      <c r="Y326" t="str">
        <v>Meloxicam, Capsule 15 mg, Oral, Terry White Chemists Meloxicam, Apotex Pty Ltd</v>
      </c>
      <c r="AA326" t="str">
        <v>Rosuvastatin, Tablet 10 mg (as calcium), Oral, Crosuva 10, Arrow Pharma Pty Ltd</v>
      </c>
      <c r="EU326" t="str">
        <v>Olanzapine, Tablet 20 mg (orally disintegrating), Oral, Olanzapine Sandoz ODT 20, Sandoz Pty Ltd</v>
      </c>
    </row>
    <row r="327" spans="1:151" ht="43.5" x14ac:dyDescent="0.35">
      <c r="A327" s="99" t="s">
        <v>830</v>
      </c>
      <c r="B327" s="99" t="s">
        <v>831</v>
      </c>
      <c r="C327" s="99" t="s">
        <v>148</v>
      </c>
      <c r="D327" s="99" t="s">
        <v>833</v>
      </c>
      <c r="E327" s="99" t="s">
        <v>165</v>
      </c>
      <c r="F327" s="99"/>
      <c r="G327" s="99"/>
      <c r="H327" s="99" t="str">
        <f t="shared" si="5"/>
        <v>Amoxicillin, Capsule 250 mg (as trihydrate), Oral, APO-Amoxycillin, Apotex Pty Ltd</v>
      </c>
      <c r="S327" t="str">
        <v>Ipratropium, Nebuliser solution containing ipratropium bromide 500 micrograms (as monohydrate) in 1 mL single dose units, 30, Inhalation, Aeron 500, Alphapharm Pty Ltd</v>
      </c>
      <c r="Y327" t="str">
        <v>Meloxicam, Capsule 7.5 mg, Oral, APO-Meloxicam, Apotex Pty Ltd</v>
      </c>
      <c r="AA327" t="str">
        <v>Rosuvastatin, Tablet 20 mg (as calcium), Oral, Crosuva 20, Arrow Pharma Pty Ltd</v>
      </c>
      <c r="EU327" t="str">
        <v>Olanzapine, Tablet 5 mg (orally disintegrating), Oral, Olanzapine Sandoz ODT 5, Sandoz Pty Ltd</v>
      </c>
    </row>
    <row r="328" spans="1:151" ht="58" x14ac:dyDescent="0.35">
      <c r="A328" s="99" t="s">
        <v>830</v>
      </c>
      <c r="B328" s="99" t="s">
        <v>831</v>
      </c>
      <c r="C328" s="99" t="s">
        <v>148</v>
      </c>
      <c r="D328" s="99" t="s">
        <v>834</v>
      </c>
      <c r="E328" s="99" t="s">
        <v>160</v>
      </c>
      <c r="F328" s="99"/>
      <c r="G328" s="99"/>
      <c r="H328" s="99" t="str">
        <f t="shared" si="5"/>
        <v>Amoxicillin, Capsule 250 mg (as trihydrate), Oral, Alphamox 250, Alphapharm Pty Ltd</v>
      </c>
      <c r="S328" t="str">
        <v>Ipratropium, Nebuliser solution containing ipratropium bromide 500 micrograms (as monohydrate) in 1 mL single dose units, 30, Inhalation, Ipratrin Adult, Alphapharm Pty Ltd</v>
      </c>
      <c r="Y328" t="str">
        <v>Meloxicam, Capsule 7.5 mg, Oral, Chem mart Meloxicam, Apotex Pty Ltd</v>
      </c>
      <c r="AA328" t="str">
        <v>Rosuvastatin, Tablet 40 mg (as calcium), Oral, Crosuva 40, Arrow Pharma Pty Ltd</v>
      </c>
      <c r="EU328" t="str">
        <v>Olanzapine, Tablet 5 mg, Oral, Olanzapine Sandoz, Sandoz Pty Ltd</v>
      </c>
    </row>
    <row r="329" spans="1:151" ht="58" x14ac:dyDescent="0.35">
      <c r="A329" s="99" t="s">
        <v>830</v>
      </c>
      <c r="B329" s="99" t="s">
        <v>831</v>
      </c>
      <c r="C329" s="99" t="s">
        <v>148</v>
      </c>
      <c r="D329" s="99" t="s">
        <v>835</v>
      </c>
      <c r="E329" s="99" t="s">
        <v>169</v>
      </c>
      <c r="F329" s="99"/>
      <c r="G329" s="99"/>
      <c r="H329" s="99" t="str">
        <f t="shared" si="5"/>
        <v>Amoxicillin, Capsule 250 mg (as trihydrate), Oral, Amoxil, Aspen Pharmacare Australia Pty Limited</v>
      </c>
      <c r="S329" t="str">
        <v>Irbesartan with hydrochlorothiazide, Tablet 150 mg-12.5 mg, Oral, Abisart HCTZ 150/12.5, Alphapharm Pty Ltd</v>
      </c>
      <c r="Y329" t="str">
        <v>Meloxicam, Capsule 7.5 mg, Oral, Terry White Chemists Meloxicam, Apotex Pty Ltd</v>
      </c>
      <c r="AA329" t="str">
        <v>Rosuvastatin, Tablet 5 mg (as calcium), Oral, Crosuva 5, Arrow Pharma Pty Ltd</v>
      </c>
      <c r="EU329" t="str">
        <v>Olanzapine, Tablet 7.5 mg, Oral, Olanzapine Sandoz, Sandoz Pty Ltd</v>
      </c>
    </row>
    <row r="330" spans="1:151" ht="43.5" x14ac:dyDescent="0.35">
      <c r="A330" s="99" t="s">
        <v>830</v>
      </c>
      <c r="B330" s="99" t="s">
        <v>831</v>
      </c>
      <c r="C330" s="99" t="s">
        <v>148</v>
      </c>
      <c r="D330" s="99" t="s">
        <v>836</v>
      </c>
      <c r="E330" s="99" t="s">
        <v>160</v>
      </c>
      <c r="F330" s="99"/>
      <c r="G330" s="99"/>
      <c r="H330" s="99" t="str">
        <f t="shared" si="5"/>
        <v>Amoxicillin, Capsule 250 mg (as trihydrate), Oral, Cilamox, Alphapharm Pty Ltd</v>
      </c>
      <c r="S330" t="str">
        <v>Irbesartan with hydrochlorothiazide, Tablet 300 mg-12.5 mg, Oral, Abisart HCTZ 300/12.5, Alphapharm Pty Ltd</v>
      </c>
      <c r="Y330" t="str">
        <v>Meloxicam, Tablet 15 mg, Oral, APX-Meloxicam, Apotex Pty Ltd</v>
      </c>
      <c r="AA330" t="str">
        <v>Roxithromycin, Tablet 150 mg, Oral, Roxar 150, Arrow Pharma Pty Ltd</v>
      </c>
      <c r="EU330" t="str">
        <v>Olmesartan with amlodipine, Tablet containing olmesartan medoxomil 20 mg with amlodipine 5 mg (as besilate), Oral, Olmesartan/Amlodipine Sandoz, Sandoz Pty Ltd</v>
      </c>
    </row>
    <row r="331" spans="1:151" ht="58" x14ac:dyDescent="0.35">
      <c r="A331" s="99" t="s">
        <v>830</v>
      </c>
      <c r="B331" s="99" t="s">
        <v>837</v>
      </c>
      <c r="C331" s="99" t="s">
        <v>148</v>
      </c>
      <c r="D331" s="99" t="s">
        <v>832</v>
      </c>
      <c r="E331" s="99" t="s">
        <v>167</v>
      </c>
      <c r="F331" s="99"/>
      <c r="G331" s="99"/>
      <c r="H331" s="99" t="str">
        <f t="shared" si="5"/>
        <v>Amoxicillin, Capsule 500 mg (as trihydrate), Oral, AMILOXYN, Arrow Pharma Pty Ltd</v>
      </c>
      <c r="S331" t="str">
        <v>Irbesartan with hydrochlorothiazide, Tablet 300 mg-25 mg, Oral, Abisart HCTZ 300/25, Alphapharm Pty Ltd</v>
      </c>
      <c r="Y331" t="str">
        <v>Meloxicam, Tablet 7.5 mg, Oral, APX-Meloxicam, Apotex Pty Ltd</v>
      </c>
      <c r="AA331" t="str">
        <v>Roxithromycin, Tablet 300 mg, Oral, Roxar 300, Arrow Pharma Pty Ltd</v>
      </c>
      <c r="EU331" t="str">
        <v>Olmesartan with amlodipine, Tablet containing olmesartan medoxomil 40 mg with amlodipine 10 mg (as besilate), Oral, Olmesartan/Amlodipine Sandoz, Sandoz Pty Ltd</v>
      </c>
    </row>
    <row r="332" spans="1:151" ht="43.5" x14ac:dyDescent="0.35">
      <c r="A332" s="99" t="s">
        <v>830</v>
      </c>
      <c r="B332" s="99" t="s">
        <v>837</v>
      </c>
      <c r="C332" s="99" t="s">
        <v>148</v>
      </c>
      <c r="D332" s="99" t="s">
        <v>833</v>
      </c>
      <c r="E332" s="99" t="s">
        <v>165</v>
      </c>
      <c r="F332" s="99"/>
      <c r="G332" s="99"/>
      <c r="H332" s="99" t="str">
        <f t="shared" si="5"/>
        <v>Amoxicillin, Capsule 500 mg (as trihydrate), Oral, APO-Amoxycillin, Apotex Pty Ltd</v>
      </c>
      <c r="S332" t="str">
        <v>Irbesartan, Tablet 150 mg, Oral, Abisart 150, Alphapharm Pty Ltd</v>
      </c>
      <c r="Y332" t="str">
        <v>Memantine, Tablet containing memantine hydrochloride 10 mg, Oral, APO-Memantine, Apotex Pty Ltd</v>
      </c>
      <c r="AA332" t="str">
        <v>Sertraline, Tablet 100 mg (as hydrochloride), Oral, Sertra 100, Arrow Pharma Pty Ltd</v>
      </c>
      <c r="EU332" t="str">
        <v>Olmesartan with amlodipine, Tablet containing olmesartan medoxomil 40 mg with amlodipine 5 mg (as besilate), Oral, Olmesartan/Amlodipine Sandoz, Sandoz Pty Ltd</v>
      </c>
    </row>
    <row r="333" spans="1:151" ht="58" x14ac:dyDescent="0.35">
      <c r="A333" s="99" t="s">
        <v>830</v>
      </c>
      <c r="B333" s="99" t="s">
        <v>837</v>
      </c>
      <c r="C333" s="99" t="s">
        <v>148</v>
      </c>
      <c r="D333" s="99" t="s">
        <v>838</v>
      </c>
      <c r="E333" s="99" t="s">
        <v>160</v>
      </c>
      <c r="F333" s="99"/>
      <c r="G333" s="99"/>
      <c r="H333" s="99" t="str">
        <f t="shared" si="5"/>
        <v>Amoxicillin, Capsule 500 mg (as trihydrate), Oral, Alphamox 500, Alphapharm Pty Ltd</v>
      </c>
      <c r="S333" t="str">
        <v>Irbesartan, Tablet 300 mg, Oral, Abisart 300, Alphapharm Pty Ltd</v>
      </c>
      <c r="Y333" t="str">
        <v>Memantine, Tablet containing memantine hydrochloride 20 mg, Oral, APO-Memantine, Apotex Pty Ltd</v>
      </c>
      <c r="AA333" t="str">
        <v>Sertraline, Tablet 50 mg (as hydrochloride), Oral, Sertra 50, Arrow Pharma Pty Ltd</v>
      </c>
      <c r="EU333" t="str">
        <v>Olmesartan with hydrochlorothiazide, Tablet containing olmesartan medoxomil 20 mg with hydrochlorothiazide 12.5 mg, Oral, Olmesartan/HCT Sandoz, Sandoz Pty Ltd</v>
      </c>
    </row>
    <row r="334" spans="1:151" ht="58" x14ac:dyDescent="0.35">
      <c r="A334" s="99" t="s">
        <v>830</v>
      </c>
      <c r="B334" s="99" t="s">
        <v>837</v>
      </c>
      <c r="C334" s="99" t="s">
        <v>148</v>
      </c>
      <c r="D334" s="99" t="s">
        <v>835</v>
      </c>
      <c r="E334" s="99" t="s">
        <v>169</v>
      </c>
      <c r="F334" s="99"/>
      <c r="G334" s="99"/>
      <c r="H334" s="99" t="str">
        <f t="shared" si="5"/>
        <v>Amoxicillin, Capsule 500 mg (as trihydrate), Oral, Amoxil, Aspen Pharmacare Australia Pty Limited</v>
      </c>
      <c r="S334" t="str">
        <v>Irbesartan, Tablet 75 mg, Oral, Abisart 75, Alphapharm Pty Ltd</v>
      </c>
      <c r="Y334" t="str">
        <v>Metformin, Tablet (extended release) containing metformin hydrochloride 1 g, Oral, APO-Metformin XR 1000, Apotex Pty Ltd</v>
      </c>
      <c r="AA334" t="str">
        <v>Sildenafil, Tablet 100 mg (as citrate), Oral, Vasafil 100, Arrow Pharma Pty Ltd</v>
      </c>
      <c r="EU334" t="str">
        <v>Olmesartan with hydrochlorothiazide, Tablet containing olmesartan medoxomil 40 mg with hydrochlorothiazide 12.5 mg, Oral, Olmesartan/HCT Sandoz, Sandoz Pty Ltd</v>
      </c>
    </row>
    <row r="335" spans="1:151" ht="58" x14ac:dyDescent="0.35">
      <c r="A335" s="99" t="s">
        <v>830</v>
      </c>
      <c r="B335" s="99" t="s">
        <v>837</v>
      </c>
      <c r="C335" s="99" t="s">
        <v>148</v>
      </c>
      <c r="D335" s="99" t="s">
        <v>839</v>
      </c>
      <c r="E335" s="99" t="s">
        <v>290</v>
      </c>
      <c r="F335" s="99"/>
      <c r="G335" s="99"/>
      <c r="H335" s="99" t="str">
        <f t="shared" si="5"/>
        <v>Amoxicillin, Capsule 500 mg (as trihydrate), Oral, Amoxycillin Sandoz, Sandoz Pty Ltd</v>
      </c>
      <c r="S335" t="str">
        <v>Irinotecan, I.V. injection containing irinotecan hydrochloride trihydrate 100 mg in 5 mL, Injection, Irinotecan Alphapharm, Alphapharm Pty Ltd</v>
      </c>
      <c r="Y335" t="str">
        <v>Metformin, Tablet (extended release) containing metformin hydrochloride 1 g, Oral, Blooms the Chemist Metformin XR 1000, Apotex Pty Ltd</v>
      </c>
      <c r="AA335" t="str">
        <v>Sildenafil, Tablet 20 mg (as citrate), Oral, SILDATIO PHT, Arrow Pharma Pty Ltd</v>
      </c>
      <c r="EU335" t="str">
        <v>Olmesartan with hydrochlorothiazide, Tablet containing olmesartan medoxomil 40 mg with hydrochlorothiazide 25 mg, Oral, Olmesartan/HCT Sandoz, Sandoz Pty Ltd</v>
      </c>
    </row>
    <row r="336" spans="1:151" ht="58" x14ac:dyDescent="0.35">
      <c r="A336" s="99" t="s">
        <v>830</v>
      </c>
      <c r="B336" s="99" t="s">
        <v>837</v>
      </c>
      <c r="C336" s="99" t="s">
        <v>148</v>
      </c>
      <c r="D336" s="99" t="s">
        <v>840</v>
      </c>
      <c r="E336" s="99" t="s">
        <v>222</v>
      </c>
      <c r="F336" s="99"/>
      <c r="G336" s="99"/>
      <c r="H336" s="99" t="str">
        <f t="shared" si="5"/>
        <v>Amoxicillin, Capsule 500 mg (as trihydrate), Oral, Amoxycillin generichealth 500, Generic Health Pty Ltd</v>
      </c>
      <c r="S336" t="str">
        <v>Irinotecan, I.V. injection containing irinotecan hydrochloride trihydrate 500 mg in 25 mL, Injection, Irinotecan Alphapharm, Alphapharm Pty Ltd</v>
      </c>
      <c r="Y336" t="str">
        <v>Metformin, Tablet (extended release) containing metformin hydrochloride 500 mg, Oral, APO-Metformin XR 500, Apotex Pty Ltd</v>
      </c>
      <c r="AA336" t="str">
        <v>Sildenafil, Tablet 25 mg (as citrate), Oral, Vasafil 25, Arrow Pharma Pty Ltd</v>
      </c>
      <c r="EU336" t="str">
        <v>Olmesartan, Tablet containing olmesartan medoxomil 20 mg, Oral, Blooms The Chemist Olmesartan, Sandoz Pty Ltd</v>
      </c>
    </row>
    <row r="337" spans="1:151" ht="43.5" x14ac:dyDescent="0.35">
      <c r="A337" s="99" t="s">
        <v>830</v>
      </c>
      <c r="B337" s="99" t="s">
        <v>837</v>
      </c>
      <c r="C337" s="99" t="s">
        <v>148</v>
      </c>
      <c r="D337" s="99" t="s">
        <v>836</v>
      </c>
      <c r="E337" s="99" t="s">
        <v>160</v>
      </c>
      <c r="F337" s="99"/>
      <c r="G337" s="99"/>
      <c r="H337" s="99" t="str">
        <f t="shared" si="5"/>
        <v>Amoxicillin, Capsule 500 mg (as trihydrate), Oral, Cilamox, Alphapharm Pty Ltd</v>
      </c>
      <c r="S337" t="str">
        <v>Isosorbide mononitrate, Tablet 60 mg (sustained release), Oral, Duride, Alphapharm Pty Ltd</v>
      </c>
      <c r="Y337" t="str">
        <v>Metformin, Tablet (extended release) containing metformin hydrochloride 500 mg, Oral, Blooms the Chemist Metformin XR 500, Apotex Pty Ltd</v>
      </c>
      <c r="AA337" t="str">
        <v>Sildenafil, Tablet 50 mg (as citrate), Oral, Vasafil 50, Arrow Pharma Pty Ltd</v>
      </c>
      <c r="EU337" t="str">
        <v>Olmesartan, Tablet containing olmesartan medoxomil 20 mg, Oral, Olmesartan Sandoz, Sandoz Pty Ltd</v>
      </c>
    </row>
    <row r="338" spans="1:151" ht="58" x14ac:dyDescent="0.35">
      <c r="A338" s="99" t="s">
        <v>830</v>
      </c>
      <c r="B338" s="99" t="s">
        <v>837</v>
      </c>
      <c r="C338" s="99" t="s">
        <v>148</v>
      </c>
      <c r="D338" s="99" t="s">
        <v>841</v>
      </c>
      <c r="E338" s="99" t="s">
        <v>173</v>
      </c>
      <c r="F338" s="99"/>
      <c r="G338" s="99"/>
      <c r="H338" s="99" t="str">
        <f t="shared" si="5"/>
        <v>Amoxicillin, Capsule 500 mg (as trihydrate), Oral, NOUMED AMOXICILLIN, Avallon Pharmaceuticals Pty Limited</v>
      </c>
      <c r="S338" t="str">
        <v>Itraconazole, Capsule 100 mg, Oral, Itracap, Alphapharm Pty Ltd</v>
      </c>
      <c r="Y338" t="str">
        <v>Metformin, Tablet (extended release) containing metformin hydrochloride 500 mg, Oral, Metformin XR 500 APOTEX, Apotex Pty Ltd</v>
      </c>
      <c r="AA338" t="str">
        <v>Simvastatin, Tablet 10 mg, Oral, Simvar 10, Arrow Pharma Pty Ltd</v>
      </c>
      <c r="EU338" t="str">
        <v>Olmesartan, Tablet containing olmesartan medoxomil 40 mg, Oral, Blooms The Chemist Olmesartan, Sandoz Pty Ltd</v>
      </c>
    </row>
    <row r="339" spans="1:151" ht="72.5" x14ac:dyDescent="0.35">
      <c r="A339" s="99" t="s">
        <v>830</v>
      </c>
      <c r="B339" s="99" t="s">
        <v>842</v>
      </c>
      <c r="C339" s="99" t="s">
        <v>148</v>
      </c>
      <c r="D339" s="99" t="s">
        <v>833</v>
      </c>
      <c r="E339" s="99" t="s">
        <v>165</v>
      </c>
      <c r="F339" s="99"/>
      <c r="G339" s="99"/>
      <c r="H339" s="99" t="str">
        <f t="shared" si="5"/>
        <v>Amoxicillin, Powder for oral suspension 125 mg (as trihydrate) per 5 mL, 100 mL, Oral, APO-Amoxycillin, Apotex Pty Ltd</v>
      </c>
      <c r="S339" t="str">
        <v>Labetalol, Tablet containing labetalol hydrochloride 100 mg, Oral, Presolol 100, Alphapharm Pty Ltd</v>
      </c>
      <c r="Y339" t="str">
        <v>Metformin, Tablet containing metformin hydrochloride 1 g, Oral, APO-Metformin 1000, Apotex Pty Ltd</v>
      </c>
      <c r="AA339" t="str">
        <v>Simvastatin, Tablet 20 mg, Oral, Simvar 20, Arrow Pharma Pty Ltd</v>
      </c>
      <c r="EU339" t="str">
        <v>Olmesartan, Tablet containing olmesartan medoxomil 40 mg, Oral, Olmesartan Sandoz, Sandoz Pty Ltd</v>
      </c>
    </row>
    <row r="340" spans="1:151" ht="87" x14ac:dyDescent="0.35">
      <c r="A340" s="99" t="s">
        <v>830</v>
      </c>
      <c r="B340" s="99" t="s">
        <v>842</v>
      </c>
      <c r="C340" s="99" t="s">
        <v>148</v>
      </c>
      <c r="D340" s="99" t="s">
        <v>835</v>
      </c>
      <c r="E340" s="99" t="s">
        <v>169</v>
      </c>
      <c r="F340" s="99"/>
      <c r="G340" s="99"/>
      <c r="H340" s="99" t="str">
        <f t="shared" si="5"/>
        <v>Amoxicillin, Powder for oral suspension 125 mg (as trihydrate) per 5 mL, 100 mL, Oral, Amoxil, Aspen Pharmacare Australia Pty Limited</v>
      </c>
      <c r="S340" t="str">
        <v>Lacosamide, Tablet 100 mg, Oral, Lacosam, Alphapharm Pty Ltd</v>
      </c>
      <c r="Y340" t="str">
        <v>Metformin, Tablet containing metformin hydrochloride 1 g, Oral, APX-Metformin, Apotex Pty Ltd</v>
      </c>
      <c r="AA340" t="str">
        <v>Simvastatin, Tablet 40 mg, Oral, Simvar 40, Arrow Pharma Pty Ltd</v>
      </c>
      <c r="EU340" t="str">
        <v>Omeprazole, Capsule 20 mg, Oral, Omeprazole Sandoz, Sandoz Pty Ltd</v>
      </c>
    </row>
    <row r="341" spans="1:151" ht="87" x14ac:dyDescent="0.35">
      <c r="A341" s="99" t="s">
        <v>830</v>
      </c>
      <c r="B341" s="99" t="s">
        <v>842</v>
      </c>
      <c r="C341" s="99" t="s">
        <v>148</v>
      </c>
      <c r="D341" s="99" t="s">
        <v>841</v>
      </c>
      <c r="E341" s="99" t="s">
        <v>173</v>
      </c>
      <c r="F341" s="99"/>
      <c r="G341" s="99"/>
      <c r="H341" s="99" t="str">
        <f t="shared" si="5"/>
        <v>Amoxicillin, Powder for oral suspension 125 mg (as trihydrate) per 5 mL, 100 mL, Oral, NOUMED AMOXICILLIN, Avallon Pharmaceuticals Pty Limited</v>
      </c>
      <c r="S341" t="str">
        <v>Lacosamide, Tablet 150 mg, Oral, Lacosam, Alphapharm Pty Ltd</v>
      </c>
      <c r="Y341" t="str">
        <v>Metformin, Tablet containing metformin hydrochloride 500 mg, Oral, APO-Metformin 500, Apotex Pty Ltd</v>
      </c>
      <c r="AA341" t="str">
        <v>Simvastatin, Tablet 80 mg, Oral, Simvar 80, Arrow Pharma Pty Ltd</v>
      </c>
      <c r="EU341" t="str">
        <v>Omeprazole, Capsule 20 mg, Oral, Probitor, Sandoz Pty Ltd</v>
      </c>
    </row>
    <row r="342" spans="1:151" ht="72.5" x14ac:dyDescent="0.35">
      <c r="A342" s="99" t="s">
        <v>830</v>
      </c>
      <c r="B342" s="99" t="s">
        <v>843</v>
      </c>
      <c r="C342" s="99" t="s">
        <v>148</v>
      </c>
      <c r="D342" s="99" t="s">
        <v>833</v>
      </c>
      <c r="E342" s="99" t="s">
        <v>165</v>
      </c>
      <c r="F342" s="99"/>
      <c r="G342" s="99"/>
      <c r="H342" s="99" t="str">
        <f t="shared" si="5"/>
        <v>Amoxicillin, Powder for oral suspension 250 mg (as trihydrate) per 5 mL, 100 mL, Oral, APO-Amoxycillin, Apotex Pty Ltd</v>
      </c>
      <c r="S342" t="str">
        <v>Lacosamide, Tablet 200 mg, Oral, Lacosam, Alphapharm Pty Ltd</v>
      </c>
      <c r="Y342" t="str">
        <v>Metformin, Tablet containing metformin hydrochloride 500 mg, Oral, APX-Metformin, Apotex Pty Ltd</v>
      </c>
      <c r="AA342" t="str">
        <v>Sotalol, Tablet containing sotalol hydrochloride 160 mg, Oral, Solavert, Arrow Pharma Pty Ltd</v>
      </c>
      <c r="EU342" t="str">
        <v>Omeprazole, Tablet 20 mg (as magnesium), Oral, Omeprazole Sandoz, Sandoz Pty Ltd</v>
      </c>
    </row>
    <row r="343" spans="1:151" ht="87" x14ac:dyDescent="0.35">
      <c r="A343" s="99" t="s">
        <v>830</v>
      </c>
      <c r="B343" s="99" t="s">
        <v>843</v>
      </c>
      <c r="C343" s="99" t="s">
        <v>148</v>
      </c>
      <c r="D343" s="99" t="s">
        <v>844</v>
      </c>
      <c r="E343" s="99" t="s">
        <v>169</v>
      </c>
      <c r="F343" s="99"/>
      <c r="G343" s="99"/>
      <c r="H343" s="99" t="str">
        <f t="shared" si="5"/>
        <v>Amoxicillin, Powder for oral suspension 250 mg (as trihydrate) per 5 mL, 100 mL, Oral, Amoxil Forte, Aspen Pharmacare Australia Pty Limited</v>
      </c>
      <c r="S343" t="str">
        <v>Lacosamide, Tablet 50 mg, Oral, Lacosam, Alphapharm Pty Ltd</v>
      </c>
      <c r="Y343" t="str">
        <v>Metformin, Tablet containing metformin hydrochloride 850 mg, Oral, APO-Metformin 850, Apotex Pty Ltd</v>
      </c>
      <c r="AA343" t="str">
        <v>Sotalol, Tablet containing sotalol hydrochloride 160 mg, Oral, Sotacor, Arrow Pharma Pty Ltd</v>
      </c>
      <c r="EU343" t="str">
        <v>Ondansetron, Tablet (orally disintegrating) 4 mg, Oral, Ondansetron SZ ODT, Sandoz Pty Ltd</v>
      </c>
    </row>
    <row r="344" spans="1:151" ht="72.5" x14ac:dyDescent="0.35">
      <c r="A344" s="99" t="s">
        <v>830</v>
      </c>
      <c r="B344" s="99" t="s">
        <v>843</v>
      </c>
      <c r="C344" s="99" t="s">
        <v>148</v>
      </c>
      <c r="D344" s="99" t="s">
        <v>839</v>
      </c>
      <c r="E344" s="99" t="s">
        <v>290</v>
      </c>
      <c r="F344" s="99"/>
      <c r="G344" s="99"/>
      <c r="H344" s="99" t="str">
        <f t="shared" si="5"/>
        <v>Amoxicillin, Powder for oral suspension 250 mg (as trihydrate) per 5 mL, 100 mL, Oral, Amoxycillin Sandoz, Sandoz Pty Ltd</v>
      </c>
      <c r="S344" t="str">
        <v>Lamivudine with zidovudine, Tablet 150 mg-300 mg, Oral, Lamivudine 150 mg + Zidovudine 300 mg Alphapharm, Alphapharm Pty Ltd</v>
      </c>
      <c r="Y344" t="str">
        <v>Metformin, Tablet containing metformin hydrochloride 850 mg, Oral, APX-Metformin, Apotex Pty Ltd</v>
      </c>
      <c r="AA344" t="str">
        <v>Sotalol, Tablet containing sotalol hydrochloride 80 mg, Oral, Solavert, Arrow Pharma Pty Ltd</v>
      </c>
      <c r="EU344" t="str">
        <v>Ondansetron, Tablet (orally disintegrating) 8 mg, Oral, Ondansetron SZ ODT, Sandoz Pty Ltd</v>
      </c>
    </row>
    <row r="345" spans="1:151" ht="72.5" x14ac:dyDescent="0.35">
      <c r="A345" s="99" t="s">
        <v>830</v>
      </c>
      <c r="B345" s="99" t="s">
        <v>843</v>
      </c>
      <c r="C345" s="99" t="s">
        <v>148</v>
      </c>
      <c r="D345" s="99" t="s">
        <v>836</v>
      </c>
      <c r="E345" s="99" t="s">
        <v>160</v>
      </c>
      <c r="F345" s="99"/>
      <c r="G345" s="99"/>
      <c r="H345" s="99" t="str">
        <f t="shared" si="5"/>
        <v>Amoxicillin, Powder for oral suspension 250 mg (as trihydrate) per 5 mL, 100 mL, Oral, Cilamox, Alphapharm Pty Ltd</v>
      </c>
      <c r="S345" t="str">
        <v>Lamivudine with zidovudine, Tablet 150 mg-300 mg, Oral, Lamivudine/Zidovudine Viatris 150/300, Alphapharm Pty Ltd</v>
      </c>
      <c r="Y345" t="str">
        <v>Metformin, Tablet containing metformin hydrochloride 850 mg, Oral, Chem mart Metformin, Apotex Pty Ltd</v>
      </c>
      <c r="AA345" t="str">
        <v>Sotalol, Tablet containing sotalol hydrochloride 80 mg, Oral, Sotacor, Arrow Pharma Pty Ltd</v>
      </c>
      <c r="EU345" t="str">
        <v>Ondansetron, Tablet 4 mg (as hydrochloride dihydrate), Oral, Ondansetron SZ, Sandoz Pty Ltd</v>
      </c>
    </row>
    <row r="346" spans="1:151" ht="87" x14ac:dyDescent="0.35">
      <c r="A346" s="99" t="s">
        <v>830</v>
      </c>
      <c r="B346" s="99" t="s">
        <v>843</v>
      </c>
      <c r="C346" s="99" t="s">
        <v>148</v>
      </c>
      <c r="D346" s="99" t="s">
        <v>841</v>
      </c>
      <c r="E346" s="99" t="s">
        <v>173</v>
      </c>
      <c r="F346" s="99"/>
      <c r="G346" s="99"/>
      <c r="H346" s="99" t="str">
        <f t="shared" si="5"/>
        <v>Amoxicillin, Powder for oral suspension 250 mg (as trihydrate) per 5 mL, 100 mL, Oral, NOUMED AMOXICILLIN, Avallon Pharmaceuticals Pty Limited</v>
      </c>
      <c r="S346" t="str">
        <v>Lamivudine, Tablet 100 mg, Oral, Zetlam, Alphapharm Pty Ltd</v>
      </c>
      <c r="Y346" t="str">
        <v>Metformin, Tablet containing metformin hydrochloride 850 mg, Oral, Terry White Chemists Metformin, Apotex Pty Ltd</v>
      </c>
      <c r="AA346" t="str">
        <v>Sumatriptan, Tablet 50 mg (as succinate), Oral, Sumatran, Arrow Pharma Pty Ltd</v>
      </c>
      <c r="EU346" t="str">
        <v>Ondansetron, Tablet 8 mg (as hydrochloride dihydrate), Oral, Ondansetron SZ, Sandoz Pty Ltd</v>
      </c>
    </row>
    <row r="347" spans="1:151" ht="101.5" x14ac:dyDescent="0.35">
      <c r="A347" s="99" t="s">
        <v>830</v>
      </c>
      <c r="B347" s="99" t="s">
        <v>845</v>
      </c>
      <c r="C347" s="99" t="s">
        <v>148</v>
      </c>
      <c r="D347" s="99" t="s">
        <v>846</v>
      </c>
      <c r="E347" s="99" t="s">
        <v>286</v>
      </c>
      <c r="F347" s="99"/>
      <c r="G347" s="99"/>
      <c r="H347" s="99" t="str">
        <f t="shared" si="5"/>
        <v>Amoxicillin, Powder for oral suspension 250 mg (as trihydrate) per 5 mL, 100 mL (s19A), Oral, Amoxicillin 250mg/5 ml Oral Suspension Sugar Free BP (Kent), Reach Pharmaceuticals Pty Ltd</v>
      </c>
      <c r="S347" t="str">
        <v>Lamivudine, Tablet 150 mg, Oral, Lamivudine Alphapharm, Alphapharm Pty Ltd</v>
      </c>
      <c r="Y347" t="str">
        <v>Metoclopramide, Tablet containing 10 mg metoclopramide hydrochloride (as monohydrate), Oral, APO-Metoclopramide, Apotex Pty Ltd</v>
      </c>
      <c r="AA347" t="str">
        <v>Tacrolimus, Capsule 0.5 mg, Oral, Tacrograf, Arrow Pharma Pty Ltd</v>
      </c>
      <c r="EU347" t="str">
        <v>Oxycodone, Tablet containing oxycodone hydrochloride 10 mg (controlled release), Oral, Oxycodone Sandoz, Sandoz Pty Ltd</v>
      </c>
    </row>
    <row r="348" spans="1:151" ht="72.5" x14ac:dyDescent="0.35">
      <c r="A348" s="99" t="s">
        <v>830</v>
      </c>
      <c r="B348" s="99" t="s">
        <v>847</v>
      </c>
      <c r="C348" s="99" t="s">
        <v>148</v>
      </c>
      <c r="D348" s="99" t="s">
        <v>848</v>
      </c>
      <c r="E348" s="99" t="s">
        <v>290</v>
      </c>
      <c r="F348" s="99"/>
      <c r="G348" s="99"/>
      <c r="H348" s="99" t="str">
        <f t="shared" si="5"/>
        <v>Amoxicillin, Powder for oral suspension 500 mg (as trihydrate) per 5 mL, 100 mL, Oral, Maxamox, Sandoz Pty Ltd</v>
      </c>
      <c r="S348" t="str">
        <v>Lamivudine, Tablet 300 mg, Oral, Lamivudine Alphapharm, Alphapharm Pty Ltd</v>
      </c>
      <c r="Y348" t="str">
        <v>Metoprolol, Tablet containing metoprolol tartrate 100 mg, Oral, APO-Metoprolol, Apotex Pty Ltd</v>
      </c>
      <c r="AA348" t="str">
        <v>Tacrolimus, Capsule 1 mg, Oral, Tacrograf, Arrow Pharma Pty Ltd</v>
      </c>
      <c r="EU348" t="str">
        <v>Oxycodone, Tablet containing oxycodone hydrochloride 20 mg (controlled release), Oral, Oxycodone Sandoz, Sandoz Pty Ltd</v>
      </c>
    </row>
    <row r="349" spans="1:151" ht="87" x14ac:dyDescent="0.35">
      <c r="A349" s="99" t="s">
        <v>830</v>
      </c>
      <c r="B349" s="99" t="s">
        <v>849</v>
      </c>
      <c r="C349" s="99" t="s">
        <v>148</v>
      </c>
      <c r="D349" s="99" t="s">
        <v>835</v>
      </c>
      <c r="E349" s="99" t="s">
        <v>169</v>
      </c>
      <c r="F349" s="99"/>
      <c r="G349" s="99"/>
      <c r="H349" s="99" t="str">
        <f t="shared" si="5"/>
        <v>Amoxicillin, Powder for paediatric oral drops 100 mg (as trihydrate) per mL, 20 mL, Oral, Amoxil, Aspen Pharmacare Australia Pty Limited</v>
      </c>
      <c r="S349" t="str">
        <v>Lamotrigine, Tablet 100 mg, Oral, Logem, Alphapharm Pty Ltd</v>
      </c>
      <c r="Y349" t="str">
        <v>Metoprolol, Tablet containing metoprolol tartrate 50 mg, Oral, APO-Metoprolol, Apotex Pty Ltd</v>
      </c>
      <c r="AA349" t="str">
        <v>Tacrolimus, Capsule 5 mg, Oral, Tacrograf, Arrow Pharma Pty Ltd</v>
      </c>
      <c r="EU349" t="str">
        <v>Oxycodone, Tablet containing oxycodone hydrochloride 40 mg (controlled release), Oral, Oxycodone Sandoz, Sandoz Pty Ltd</v>
      </c>
    </row>
    <row r="350" spans="1:151" ht="43.5" x14ac:dyDescent="0.35">
      <c r="A350" s="99" t="s">
        <v>830</v>
      </c>
      <c r="B350" s="99" t="s">
        <v>850</v>
      </c>
      <c r="C350" s="99" t="s">
        <v>148</v>
      </c>
      <c r="D350" s="99" t="s">
        <v>839</v>
      </c>
      <c r="E350" s="99" t="s">
        <v>290</v>
      </c>
      <c r="F350" s="99"/>
      <c r="G350" s="99"/>
      <c r="H350" s="99" t="str">
        <f t="shared" si="5"/>
        <v>Amoxicillin, Tablet 1 g (as trihydrate), Oral, Amoxycillin Sandoz, Sandoz Pty Ltd</v>
      </c>
      <c r="S350" t="str">
        <v>Lamotrigine, Tablet 200 mg, Oral, Logem, Alphapharm Pty Ltd</v>
      </c>
      <c r="Y350" t="str">
        <v>Mirtazapine, Tablet 15 mg, Oral, APO-Mirtazapine, Apotex Pty Ltd</v>
      </c>
      <c r="AA350" t="str">
        <v>Tadalafil, Tablet 10 mg, Oral, Cidala, Arrow Pharma Pty Ltd</v>
      </c>
      <c r="EU350" t="str">
        <v>Oxycodone, Tablet containing oxycodone hydrochloride 5 mg, Oral, Mayne Pharma Oxycodone IR, Sandoz Pty Ltd</v>
      </c>
    </row>
    <row r="351" spans="1:151" ht="43.5" x14ac:dyDescent="0.35">
      <c r="A351" s="99" t="s">
        <v>830</v>
      </c>
      <c r="B351" s="99" t="s">
        <v>850</v>
      </c>
      <c r="C351" s="99" t="s">
        <v>148</v>
      </c>
      <c r="D351" s="99" t="s">
        <v>848</v>
      </c>
      <c r="E351" s="99" t="s">
        <v>290</v>
      </c>
      <c r="F351" s="99"/>
      <c r="G351" s="99"/>
      <c r="H351" s="99" t="str">
        <f t="shared" si="5"/>
        <v>Amoxicillin, Tablet 1 g (as trihydrate), Oral, Maxamox, Sandoz Pty Ltd</v>
      </c>
      <c r="S351" t="str">
        <v>Lamotrigine, Tablet 25 mg, Oral, Logem, Alphapharm Pty Ltd</v>
      </c>
      <c r="Y351" t="str">
        <v>Mirtazapine, Tablet 15 mg, Oral, APX-Mirtazapine, Apotex Pty Ltd</v>
      </c>
      <c r="AA351" t="str">
        <v>Tadalafil, Tablet 20 mg, Oral, Cidala, Arrow Pharma Pty Ltd</v>
      </c>
      <c r="EU351" t="str">
        <v>Oxycodone, Tablet containing oxycodone hydrochloride 80 mg (controlled release), Oral, Oxycodone Sandoz, Sandoz Pty Ltd</v>
      </c>
    </row>
    <row r="352" spans="1:151" ht="116" x14ac:dyDescent="0.35">
      <c r="A352" s="99" t="s">
        <v>851</v>
      </c>
      <c r="B352" s="99" t="s">
        <v>852</v>
      </c>
      <c r="C352" s="99" t="s">
        <v>148</v>
      </c>
      <c r="D352" s="99" t="s">
        <v>853</v>
      </c>
      <c r="E352" s="99" t="s">
        <v>290</v>
      </c>
      <c r="F352" s="99"/>
      <c r="G352" s="99"/>
      <c r="H352" s="99" t="str">
        <f t="shared" si="5"/>
        <v>Amoxicillin with clavulanic acid, Powder for oral suspension containing 125 mg amoxicillin (as trihydrate) with 31.25 mg clavulanic acid (as potassium clavulanate) per 5 mL, 75 mL, Oral, Curam, Sandoz Pty Ltd</v>
      </c>
      <c r="S352" t="str">
        <v>Lamotrigine, Tablet 50 mg, Oral, Logem, Alphapharm Pty Ltd</v>
      </c>
      <c r="Y352" t="str">
        <v>Mirtazapine, Tablet 30 mg, Oral, APO-Mirtazapine, Apotex Pty Ltd</v>
      </c>
      <c r="AA352" t="str">
        <v>Telmisartan with hydrochlorothiazide, Tablet 40 mg-12.5 mg, Oral, Teltartan HCT 40/12.5, Arrow Pharma Pty Ltd</v>
      </c>
      <c r="EU352" t="str">
        <v>Paclitaxel, Solution concentrate for I.V. infusion 300 mg in 50 mL, Injection, Paclitaxel Ebewe, Sandoz Pty Ltd</v>
      </c>
    </row>
    <row r="353" spans="1:151" ht="130.5" x14ac:dyDescent="0.35">
      <c r="A353" s="99" t="s">
        <v>851</v>
      </c>
      <c r="B353" s="99" t="s">
        <v>854</v>
      </c>
      <c r="C353" s="99" t="s">
        <v>148</v>
      </c>
      <c r="D353" s="99" t="s">
        <v>855</v>
      </c>
      <c r="E353" s="99" t="s">
        <v>169</v>
      </c>
      <c r="F353" s="99"/>
      <c r="G353" s="99"/>
      <c r="H353" s="99" t="str">
        <f t="shared" si="5"/>
        <v>Amoxicillin with clavulanic acid, Powder for oral suspension containing 400 mg amoxicillin (as trihydrate) with 57 mg clavulanic acid (as potassium clavulanate) per 5 mL, 60 mL, Oral, Augmentin Duo 400, Aspen Pharmacare Australia Pty Limited</v>
      </c>
      <c r="S353" t="str">
        <v>Lansoprazole, Capsule 15 mg, Oral, Zopral, Alphapharm Pty Ltd</v>
      </c>
      <c r="Y353" t="str">
        <v>Mirtazapine, Tablet 30 mg, Oral, APX-Mirtazapine, Apotex Pty Ltd</v>
      </c>
      <c r="AA353" t="str">
        <v>Telmisartan with hydrochlorothiazide, Tablet 80 mg-12.5 mg, Oral, Teltartan HCT 80/12.5, Arrow Pharma Pty Ltd</v>
      </c>
      <c r="EU353" t="str">
        <v>Pantoprazole, Tablet (enteric coated) 20 mg (as sodium sesquihydrate), Oral, BTC Pantoprazole, Sandoz Pty Ltd</v>
      </c>
    </row>
    <row r="354" spans="1:151" ht="116" x14ac:dyDescent="0.35">
      <c r="A354" s="99" t="s">
        <v>851</v>
      </c>
      <c r="B354" s="99" t="s">
        <v>854</v>
      </c>
      <c r="C354" s="99" t="s">
        <v>148</v>
      </c>
      <c r="D354" s="99" t="s">
        <v>856</v>
      </c>
      <c r="E354" s="99" t="s">
        <v>290</v>
      </c>
      <c r="F354" s="99"/>
      <c r="G354" s="99"/>
      <c r="H354" s="99" t="str">
        <f t="shared" si="5"/>
        <v>Amoxicillin with clavulanic acid, Powder for oral suspension containing 400 mg amoxicillin (as trihydrate) with 57 mg clavulanic acid (as potassium clavulanate) per 5 mL, 60 mL, Oral, Curam Duo, Sandoz Pty Ltd</v>
      </c>
      <c r="S354" t="str">
        <v>Lansoprazole, Capsule 30 mg, Oral, Zopral, Alphapharm Pty Ltd</v>
      </c>
      <c r="Y354" t="str">
        <v>Mirtazapine, Tablet 45 mg, Oral, APO-Mirtazapine, Apotex Pty Ltd</v>
      </c>
      <c r="AA354" t="str">
        <v>Telmisartan with hydrochlorothiazide, Tablet 80 mg-25 mg, Oral, Teltartan HCT 80/25, Arrow Pharma Pty Ltd</v>
      </c>
      <c r="EU354" t="str">
        <v>Pantoprazole, Tablet (enteric coated) 20 mg (as sodium sesquihydrate), Oral, Pantoprazole Sandoz, Sandoz Pty Ltd</v>
      </c>
    </row>
    <row r="355" spans="1:151" ht="101.5" x14ac:dyDescent="0.35">
      <c r="A355" s="99" t="s">
        <v>851</v>
      </c>
      <c r="B355" s="99" t="s">
        <v>857</v>
      </c>
      <c r="C355" s="99" t="s">
        <v>148</v>
      </c>
      <c r="D355" s="99" t="s">
        <v>858</v>
      </c>
      <c r="E355" s="99" t="s">
        <v>167</v>
      </c>
      <c r="F355" s="99"/>
      <c r="G355" s="99"/>
      <c r="H355" s="99" t="str">
        <f t="shared" si="5"/>
        <v>Amoxicillin with clavulanic acid, Tablet containing 500 mg amoxicillin (as trihydrate) with 125 mg clavulanic acid (as potassium clavulanate), Oral, AMCLAVOX DUO 500/125, Arrow Pharma Pty Ltd</v>
      </c>
      <c r="S355" t="str">
        <v>Lansoprazole, Tablet 15 mg (orally disintegrating), Oral, Zopral ODT, Alphapharm Pty Ltd</v>
      </c>
      <c r="Y355" t="str">
        <v>Mirtazapine, Tablet 45 mg, Oral, APX-Mirtazapine, Apotex Pty Ltd</v>
      </c>
      <c r="AA355" t="str">
        <v>Telmisartan, Tablet 40 mg, Oral, Teltartan, Arrow Pharma Pty Ltd</v>
      </c>
      <c r="EU355" t="str">
        <v>Pantoprazole, Tablet (enteric coated) 40 mg (as sodium sesquihydrate), Oral, BTC Pantoprazole, Sandoz Pty Ltd</v>
      </c>
    </row>
    <row r="356" spans="1:151" ht="101.5" x14ac:dyDescent="0.35">
      <c r="A356" s="99" t="s">
        <v>851</v>
      </c>
      <c r="B356" s="99" t="s">
        <v>857</v>
      </c>
      <c r="C356" s="99" t="s">
        <v>148</v>
      </c>
      <c r="D356" s="99" t="s">
        <v>859</v>
      </c>
      <c r="E356" s="99" t="s">
        <v>165</v>
      </c>
      <c r="F356" s="99"/>
      <c r="G356" s="99"/>
      <c r="H356" s="99" t="str">
        <f t="shared" si="5"/>
        <v>Amoxicillin with clavulanic acid, Tablet containing 500 mg amoxicillin (as trihydrate) with 125 mg clavulanic acid (as potassium clavulanate), Oral, APO-AMOXY/CLAV 500/125, Apotex Pty Ltd</v>
      </c>
      <c r="S356" t="str">
        <v>Lansoprazole, Tablet 30 mg (orally disintegrating), Oral, Zopral ODT, Alphapharm Pty Ltd</v>
      </c>
      <c r="Y356" t="str">
        <v>Moclobemide, Tablet 150 mg, Oral, APO-Moclobemide, Apotex Pty Ltd</v>
      </c>
      <c r="AA356" t="str">
        <v>Telmisartan, Tablet 80 mg, Oral, Teltartan, Arrow Pharma Pty Ltd</v>
      </c>
      <c r="EU356" t="str">
        <v>Pantoprazole, Tablet (enteric coated) 40 mg (as sodium sesquihydrate), Oral, Pantoprazole Sandoz, Sandoz Pty Ltd</v>
      </c>
    </row>
    <row r="357" spans="1:151" ht="101.5" x14ac:dyDescent="0.35">
      <c r="A357" s="99" t="s">
        <v>851</v>
      </c>
      <c r="B357" s="99" t="s">
        <v>857</v>
      </c>
      <c r="C357" s="99" t="s">
        <v>148</v>
      </c>
      <c r="D357" s="99" t="s">
        <v>860</v>
      </c>
      <c r="E357" s="99" t="s">
        <v>165</v>
      </c>
      <c r="F357" s="99"/>
      <c r="G357" s="99"/>
      <c r="H357" s="99" t="str">
        <f t="shared" si="5"/>
        <v>Amoxicillin with clavulanic acid, Tablet containing 500 mg amoxicillin (as trihydrate) with 125 mg clavulanic acid (as potassium clavulanate), Oral, APO-Amoxycillin/ Clavulanic Acid 500/125, Apotex Pty Ltd</v>
      </c>
      <c r="S357" t="str">
        <v>Latanoprost with timolol, Eye drops 50 micrograms latanoprost with timolol 5 mg (as maleate) per mL, 2.5 mL, Application to the Eye, Xalamol 50/5, Alphapharm Pty Ltd</v>
      </c>
      <c r="Y357" t="str">
        <v>Moclobemide, Tablet 300 mg, Oral, APO-Moclobemide, Apotex Pty Ltd</v>
      </c>
      <c r="AA357" t="str">
        <v>Terbinafine, Tablet 250 mg (as hydrochloride), Oral, Tamsil, Arrow Pharma Pty Ltd</v>
      </c>
      <c r="EU357" t="str">
        <v>Paracetamol, Tablet 500 mg, Oral, Paracetamol (Sandoz), Sandoz Pty Ltd</v>
      </c>
    </row>
    <row r="358" spans="1:151" ht="116" x14ac:dyDescent="0.35">
      <c r="A358" s="99" t="s">
        <v>851</v>
      </c>
      <c r="B358" s="99" t="s">
        <v>857</v>
      </c>
      <c r="C358" s="99" t="s">
        <v>148</v>
      </c>
      <c r="D358" s="99" t="s">
        <v>861</v>
      </c>
      <c r="E358" s="99" t="s">
        <v>166</v>
      </c>
      <c r="F358" s="99"/>
      <c r="G358" s="99"/>
      <c r="H358" s="99" t="str">
        <f t="shared" si="5"/>
        <v>Amoxicillin with clavulanic acid, Tablet containing 500 mg amoxicillin (as trihydrate) with 125 mg clavulanic acid (as potassium clavulanate), Oral, APX-Amoxicillin/Clavulanic Acid, Arrotex Pharmaceuticals Pty Ltd</v>
      </c>
      <c r="S358" t="str">
        <v>Latanoprost, Eye drops 50 micrograms per mL, 2.5 mL, Application to the Eye, Xalaprost, Alphapharm Pty Ltd</v>
      </c>
      <c r="Y358" t="str">
        <v>Modafinil, Tablet 100 mg, Oral, APO-Modafinil, Apotex Pty Ltd</v>
      </c>
      <c r="AA358" t="str">
        <v>Teriflunomide, Tablet 14 mg, Oral, TERIFLAGIO, Arrow Pharma Pty Ltd</v>
      </c>
      <c r="EU358" t="str">
        <v>Paracetamol, Tablet 500 mg, Oral, Paracetamol Sandoz Pharma, Sandoz Pty Ltd</v>
      </c>
    </row>
    <row r="359" spans="1:151" ht="101.5" x14ac:dyDescent="0.35">
      <c r="A359" s="99" t="s">
        <v>851</v>
      </c>
      <c r="B359" s="99" t="s">
        <v>857</v>
      </c>
      <c r="C359" s="99" t="s">
        <v>148</v>
      </c>
      <c r="D359" s="99" t="s">
        <v>862</v>
      </c>
      <c r="E359" s="99" t="s">
        <v>160</v>
      </c>
      <c r="F359" s="99"/>
      <c r="G359" s="99"/>
      <c r="H359" s="99" t="str">
        <f t="shared" si="5"/>
        <v>Amoxicillin with clavulanic acid, Tablet containing 500 mg amoxicillin (as trihydrate) with 125 mg clavulanic acid (as potassium clavulanate), Oral, AlphaClav Duo, Alphapharm Pty Ltd</v>
      </c>
      <c r="S359" t="str">
        <v>Leflunomide, Tablet 10 mg, Oral, Ataris 10, Alphapharm Pty Ltd</v>
      </c>
      <c r="Y359" t="str">
        <v>Montelukast, Tablet, chewable, 4 mg (as sodium), Oral, Montelukast APOTEX, Apotex Pty Ltd</v>
      </c>
      <c r="AA359" t="str">
        <v>Topiramate, Tablet 100 mg, Oral, Epiramax 100, Arrow Pharma Pty Ltd</v>
      </c>
      <c r="EU359" t="str">
        <v>Paracetamol, Tablet 500 mg, Oral, Wagner Health Paracetamol, Sandoz Pty Ltd</v>
      </c>
    </row>
    <row r="360" spans="1:151" ht="116" x14ac:dyDescent="0.35">
      <c r="A360" s="99" t="s">
        <v>851</v>
      </c>
      <c r="B360" s="99" t="s">
        <v>857</v>
      </c>
      <c r="C360" s="99" t="s">
        <v>148</v>
      </c>
      <c r="D360" s="99" t="s">
        <v>863</v>
      </c>
      <c r="E360" s="99" t="s">
        <v>165</v>
      </c>
      <c r="F360" s="99"/>
      <c r="G360" s="99"/>
      <c r="H360" s="99" t="str">
        <f t="shared" si="5"/>
        <v>Amoxicillin with clavulanic acid, Tablet containing 500 mg amoxicillin (as trihydrate) with 125 mg clavulanic acid (as potassium clavulanate), Oral, Amoxycillin/Clavulanic Acid 500/125 APOTEX, Apotex Pty Ltd</v>
      </c>
      <c r="S360" t="str">
        <v>Leflunomide, Tablet 20 mg, Oral, Ataris 20, Alphapharm Pty Ltd</v>
      </c>
      <c r="Y360" t="str">
        <v>Montelukast, Tablet, chewable, 5 mg (as sodium), Oral, Montelukast APOTEX, Apotex Pty Ltd</v>
      </c>
      <c r="AA360" t="str">
        <v>Topiramate, Tablet 200 mg, Oral, Epiramax 200, Arrow Pharma Pty Ltd</v>
      </c>
      <c r="EU360" t="str">
        <v>Paroxetine, Tablet 20 mg (as hydrochloride), Oral, Blooms The Chemist Paroxetine, Sandoz Pty Ltd</v>
      </c>
    </row>
    <row r="361" spans="1:151" ht="116" x14ac:dyDescent="0.35">
      <c r="A361" s="99" t="s">
        <v>851</v>
      </c>
      <c r="B361" s="99" t="s">
        <v>857</v>
      </c>
      <c r="C361" s="99" t="s">
        <v>148</v>
      </c>
      <c r="D361" s="99" t="s">
        <v>864</v>
      </c>
      <c r="E361" s="99" t="s">
        <v>163</v>
      </c>
      <c r="F361" s="99"/>
      <c r="G361" s="99"/>
      <c r="H361" s="99" t="str">
        <f t="shared" si="5"/>
        <v>Amoxicillin with clavulanic acid, Tablet containing 500 mg amoxicillin (as trihydrate) with 125 mg clavulanic acid (as potassium clavulanate), Oral, Amoxyclav AN 500/125, Amneal Pharmaceuticals Pty Ltd</v>
      </c>
      <c r="S361" t="str">
        <v>Lenalidomide, Capsule 10 mg, Oral, Lenalidomide Viatris, Alphapharm Pty Ltd</v>
      </c>
      <c r="Y361" t="str">
        <v>Morphine, Tablet containing morphine sulfate pentahydrate 10 mg (controlled release), Oral, MORPHINE MR APOTEX, Apotex Pty Ltd</v>
      </c>
      <c r="AA361" t="str">
        <v>Topiramate, Tablet 25 mg, Oral, Epiramax 25, Arrow Pharma Pty Ltd</v>
      </c>
      <c r="EU361" t="str">
        <v>Paroxetine, Tablet 20 mg (as hydrochloride), Oral, Paroxetine Sandoz, Sandoz Pty Ltd</v>
      </c>
    </row>
    <row r="362" spans="1:151" ht="116" x14ac:dyDescent="0.35">
      <c r="A362" s="99" t="s">
        <v>851</v>
      </c>
      <c r="B362" s="99" t="s">
        <v>857</v>
      </c>
      <c r="C362" s="99" t="s">
        <v>148</v>
      </c>
      <c r="D362" s="99" t="s">
        <v>865</v>
      </c>
      <c r="E362" s="99" t="s">
        <v>169</v>
      </c>
      <c r="F362" s="99"/>
      <c r="G362" s="99"/>
      <c r="H362" s="99" t="str">
        <f t="shared" si="5"/>
        <v>Amoxicillin with clavulanic acid, Tablet containing 500 mg amoxicillin (as trihydrate) with 125 mg clavulanic acid (as potassium clavulanate), Oral, Augmentin Duo, Aspen Pharmacare Australia Pty Limited</v>
      </c>
      <c r="S362" t="str">
        <v>Lenalidomide, Capsule 15 mg, Oral, Lenalidomide Viatris, Alphapharm Pty Ltd</v>
      </c>
      <c r="Y362" t="str">
        <v>Morphine, Tablet containing morphine sulfate pentahydrate 100 mg (controlled release), Oral, MORPHINE MR APOTEX, Apotex Pty Ltd</v>
      </c>
      <c r="AA362" t="str">
        <v>Topiramate, Tablet 50 mg, Oral, Epiramax 50, Arrow Pharma Pty Ltd</v>
      </c>
      <c r="EU362" t="str">
        <v>Pegfilgrastim, Injection 6 mg in 0.6 mL single use pre-filled syringe, Injection, Ziextenzo, Sandoz Pty Ltd</v>
      </c>
    </row>
    <row r="363" spans="1:151" ht="101.5" x14ac:dyDescent="0.35">
      <c r="A363" s="99" t="s">
        <v>851</v>
      </c>
      <c r="B363" s="99" t="s">
        <v>857</v>
      </c>
      <c r="C363" s="99" t="s">
        <v>148</v>
      </c>
      <c r="D363" s="99" t="s">
        <v>866</v>
      </c>
      <c r="E363" s="99" t="s">
        <v>290</v>
      </c>
      <c r="F363" s="99"/>
      <c r="G363" s="99"/>
      <c r="H363" s="99" t="str">
        <f t="shared" si="5"/>
        <v>Amoxicillin with clavulanic acid, Tablet containing 500 mg amoxicillin (as trihydrate) with 125 mg clavulanic acid (as potassium clavulanate), Oral, Curam Duo 500/125, Sandoz Pty Ltd</v>
      </c>
      <c r="S363" t="str">
        <v>Lenalidomide, Capsule 25 mg, Oral, Lenalidomide Viatris, Alphapharm Pty Ltd</v>
      </c>
      <c r="Y363" t="str">
        <v>Morphine, Tablet containing morphine sulfate pentahydrate 30 mg (controlled release), Oral, MORPHINE MR APOTEX, Apotex Pty Ltd</v>
      </c>
      <c r="AA363" t="str">
        <v>Tramadol, Capsule containing tramadol hydrochloride 50 mg, Oral, Zydol, Arrow Pharma Pty Ltd</v>
      </c>
      <c r="EU363" t="str">
        <v>Perindopril with indapamide, Tablet containing perindopril erbumine 4 mg with indapamide hemihydrate 1.25 mg, Oral, Idaprex Combi 4/1.25, Sandoz Pty Ltd</v>
      </c>
    </row>
    <row r="364" spans="1:151" ht="116" x14ac:dyDescent="0.35">
      <c r="A364" s="99" t="s">
        <v>851</v>
      </c>
      <c r="B364" s="99" t="s">
        <v>867</v>
      </c>
      <c r="C364" s="99" t="s">
        <v>148</v>
      </c>
      <c r="D364" s="99" t="s">
        <v>868</v>
      </c>
      <c r="E364" s="99" t="s">
        <v>167</v>
      </c>
      <c r="F364" s="99"/>
      <c r="G364" s="99"/>
      <c r="H364" s="99" t="str">
        <f t="shared" si="5"/>
        <v>Amoxicillin with clavulanic acid, Tablet containing 875 mg amoxicillin (as trihydrate) with 125 mg clavulanic acid (as potassium clavulanate), Oral, AMCLAVOX DUO FORTE 875/125, Arrow Pharma Pty Ltd</v>
      </c>
      <c r="S364" t="str">
        <v>Lenalidomide, Capsule 5 mg, Oral, Lenalidomide Viatris, Alphapharm Pty Ltd</v>
      </c>
      <c r="Y364" t="str">
        <v>Morphine, Tablet containing morphine sulfate pentahydrate 60 mg (controlled release), Oral, MORPHINE MR APOTEX, Apotex Pty Ltd</v>
      </c>
      <c r="AA364" t="str">
        <v>Tramadol, Tablet (sustained release) containing tramadol hydrochloride 100 mg, Oral, Zydol SR 100, Arrow Pharma Pty Ltd</v>
      </c>
      <c r="EU364" t="str">
        <v>Perindopril, Tablet containing perindopril arginine 10 mg, Oral, Perindopril Arginine Sandoz, Sandoz Pty Ltd</v>
      </c>
    </row>
    <row r="365" spans="1:151" ht="101.5" x14ac:dyDescent="0.35">
      <c r="A365" s="99" t="s">
        <v>851</v>
      </c>
      <c r="B365" s="99" t="s">
        <v>867</v>
      </c>
      <c r="C365" s="99" t="s">
        <v>148</v>
      </c>
      <c r="D365" s="99" t="s">
        <v>869</v>
      </c>
      <c r="E365" s="99" t="s">
        <v>165</v>
      </c>
      <c r="F365" s="99"/>
      <c r="G365" s="99"/>
      <c r="H365" s="99" t="str">
        <f t="shared" si="5"/>
        <v>Amoxicillin with clavulanic acid, Tablet containing 875 mg amoxicillin (as trihydrate) with 125 mg clavulanic acid (as potassium clavulanate), Oral, APO-AMOXY/CLAV 875/125, Apotex Pty Ltd</v>
      </c>
      <c r="S365" t="str">
        <v>Lercanidipine, Tablet containing lercanidipine hydrochloride 10 mg, Oral, Zircol 10, Alphapharm Pty Ltd</v>
      </c>
      <c r="Y365" t="str">
        <v>Moxonidine, Tablet 200 micrograms, Oral, APO-Moxonidine, Apotex Pty Ltd</v>
      </c>
      <c r="AA365" t="str">
        <v>Tramadol, Tablet (sustained release) containing tramadol hydrochloride 150 mg, Oral, Zydol SR 150, Arrow Pharma Pty Ltd</v>
      </c>
      <c r="EU365" t="str">
        <v>Perindopril, Tablet containing perindopril arginine 2.5 mg, Oral, Perindopril Arginine Sandoz, Sandoz Pty Ltd</v>
      </c>
    </row>
    <row r="366" spans="1:151" ht="101.5" x14ac:dyDescent="0.35">
      <c r="A366" s="99" t="s">
        <v>851</v>
      </c>
      <c r="B366" s="99" t="s">
        <v>867</v>
      </c>
      <c r="C366" s="99" t="s">
        <v>148</v>
      </c>
      <c r="D366" s="99" t="s">
        <v>870</v>
      </c>
      <c r="E366" s="99" t="s">
        <v>165</v>
      </c>
      <c r="F366" s="99"/>
      <c r="G366" s="99"/>
      <c r="H366" s="99" t="str">
        <f t="shared" si="5"/>
        <v>Amoxicillin with clavulanic acid, Tablet containing 875 mg amoxicillin (as trihydrate) with 125 mg clavulanic acid (as potassium clavulanate), Oral, APO-Amoxycillin and Clavulanic Acid, Apotex Pty Ltd</v>
      </c>
      <c r="S366" t="str">
        <v>Lercanidipine, Tablet containing lercanidipine hydrochloride 20 mg, Oral, Zircol 20, Alphapharm Pty Ltd</v>
      </c>
      <c r="Y366" t="str">
        <v>Moxonidine, Tablet 400 micrograms, Oral, APO-Moxonidine, Apotex Pty Ltd</v>
      </c>
      <c r="AA366" t="str">
        <v>Tramadol, Tablet (sustained release) containing tramadol hydrochloride 200 mg, Oral, Zydol SR 200, Arrow Pharma Pty Ltd</v>
      </c>
      <c r="EU366" t="str">
        <v>Perindopril, Tablet containing perindopril arginine 5 mg, Oral, Perindopril Arginine Sandoz, Sandoz Pty Ltd</v>
      </c>
    </row>
    <row r="367" spans="1:151" ht="116" x14ac:dyDescent="0.35">
      <c r="A367" s="99" t="s">
        <v>851</v>
      </c>
      <c r="B367" s="99" t="s">
        <v>867</v>
      </c>
      <c r="C367" s="99" t="s">
        <v>148</v>
      </c>
      <c r="D367" s="99" t="s">
        <v>861</v>
      </c>
      <c r="E367" s="99" t="s">
        <v>166</v>
      </c>
      <c r="F367" s="99"/>
      <c r="G367" s="99"/>
      <c r="H367" s="99" t="str">
        <f t="shared" si="5"/>
        <v>Amoxicillin with clavulanic acid, Tablet containing 875 mg amoxicillin (as trihydrate) with 125 mg clavulanic acid (as potassium clavulanate), Oral, APX-Amoxicillin/Clavulanic Acid, Arrotex Pharmaceuticals Pty Ltd</v>
      </c>
      <c r="S367" t="str">
        <v>Letrozole, Tablet 2.5 mg, Oral, Femolet, Alphapharm Pty Ltd</v>
      </c>
      <c r="Y367" t="str">
        <v>Mupirocin, Ointment 20 mg per g, 15 g, Application, APO-Mupirocin, Apotex Pty Ltd</v>
      </c>
      <c r="AA367" t="str">
        <v>Trandolapril, Capsule 1 mg, Oral, Dolapril 1, Arrow Pharma Pty Ltd</v>
      </c>
      <c r="EU367" t="str">
        <v>Perindopril, Tablet containing perindopril erbumine 2 mg, Oral, Idaprex 2, Sandoz Pty Ltd</v>
      </c>
    </row>
    <row r="368" spans="1:151" ht="101.5" x14ac:dyDescent="0.35">
      <c r="A368" s="99" t="s">
        <v>851</v>
      </c>
      <c r="B368" s="99" t="s">
        <v>867</v>
      </c>
      <c r="C368" s="99" t="s">
        <v>148</v>
      </c>
      <c r="D368" s="99" t="s">
        <v>871</v>
      </c>
      <c r="E368" s="99" t="s">
        <v>160</v>
      </c>
      <c r="F368" s="99"/>
      <c r="G368" s="99"/>
      <c r="H368" s="99" t="str">
        <f t="shared" si="5"/>
        <v>Amoxicillin with clavulanic acid, Tablet containing 875 mg amoxicillin (as trihydrate) with 125 mg clavulanic acid (as potassium clavulanate), Oral, AlphaClav Duo Forte, Alphapharm Pty Ltd</v>
      </c>
      <c r="S368" t="str">
        <v>Levetiracetam, Tablet 1 g, Oral, Kevtam 1000, Alphapharm Pty Ltd</v>
      </c>
      <c r="Y368" t="str">
        <v>Mycophenolic acid, Capsule containing mycophenolate mofetil 250 mg, Oral, APO-Mycophenolate, Apotex Pty Ltd</v>
      </c>
      <c r="AA368" t="str">
        <v>Trandolapril, Capsule 2 mg, Oral, Dolapril 2, Arrow Pharma Pty Ltd</v>
      </c>
      <c r="EU368" t="str">
        <v>Perindopril, Tablet containing perindopril erbumine 4 mg, Oral, Idaprex 4, Sandoz Pty Ltd</v>
      </c>
    </row>
    <row r="369" spans="1:151" ht="116" x14ac:dyDescent="0.35">
      <c r="A369" s="99" t="s">
        <v>851</v>
      </c>
      <c r="B369" s="99" t="s">
        <v>867</v>
      </c>
      <c r="C369" s="99" t="s">
        <v>148</v>
      </c>
      <c r="D369" s="99" t="s">
        <v>872</v>
      </c>
      <c r="E369" s="99" t="s">
        <v>222</v>
      </c>
      <c r="F369" s="99"/>
      <c r="G369" s="99"/>
      <c r="H369" s="99" t="str">
        <f t="shared" si="5"/>
        <v>Amoxicillin with clavulanic acid, Tablet containing 875 mg amoxicillin (as trihydrate) with 125 mg clavulanic acid (as potassium clavulanate), Oral, AmoxyClav generichealth 875/125, Generic Health Pty Ltd</v>
      </c>
      <c r="S369" t="str">
        <v>Levetiracetam, Tablet 1 g, Oral, Levetiracetam Mylan, Alphapharm Pty Ltd</v>
      </c>
      <c r="Y369" t="str">
        <v>Mycophenolic acid, Tablet containing mycophenolate mofetil 500 mg, Oral, Mycophenolate APOTEX, Apotex Pty Ltd</v>
      </c>
      <c r="AA369" t="str">
        <v>Trandolapril, Capsule 4 mg, Oral, Dolapril 4, Arrow Pharma Pty Ltd</v>
      </c>
      <c r="EU369" t="str">
        <v>Perindopril, Tablet containing perindopril erbumine 8 mg, Oral, Idaprex 8, Sandoz Pty Ltd</v>
      </c>
    </row>
    <row r="370" spans="1:151" ht="116" x14ac:dyDescent="0.35">
      <c r="A370" s="99" t="s">
        <v>851</v>
      </c>
      <c r="B370" s="99" t="s">
        <v>867</v>
      </c>
      <c r="C370" s="99" t="s">
        <v>148</v>
      </c>
      <c r="D370" s="99" t="s">
        <v>873</v>
      </c>
      <c r="E370" s="99" t="s">
        <v>163</v>
      </c>
      <c r="F370" s="99"/>
      <c r="G370" s="99"/>
      <c r="H370" s="99" t="str">
        <f t="shared" si="5"/>
        <v>Amoxicillin with clavulanic acid, Tablet containing 875 mg amoxicillin (as trihydrate) with 125 mg clavulanic acid (as potassium clavulanate), Oral, Amoxyclav AN 875/125, Amneal Pharmaceuticals Pty Ltd</v>
      </c>
      <c r="S370" t="str">
        <v>Levetiracetam, Tablet 1 g, Oral, Levetiracetam Viatris, Alphapharm Pty Ltd</v>
      </c>
      <c r="Y370" t="str">
        <v>Nebivolol, Tablet 1.25 mg (as hydrochloride), Oral, APO-Nebivolol, Apotex Pty Ltd</v>
      </c>
      <c r="AA370" t="str">
        <v>Trandolapril, Capsule 500 micrograms, Oral, Dolapril 0.5, Arrow Pharma Pty Ltd</v>
      </c>
      <c r="EU370" t="str">
        <v>Pioglitazone, Tablet 30 mg (as hydrochloride), Oral, Pioglitazone Sandoz, Sandoz Pty Ltd</v>
      </c>
    </row>
    <row r="371" spans="1:151" ht="116" x14ac:dyDescent="0.35">
      <c r="A371" s="99" t="s">
        <v>851</v>
      </c>
      <c r="B371" s="99" t="s">
        <v>867</v>
      </c>
      <c r="C371" s="99" t="s">
        <v>148</v>
      </c>
      <c r="D371" s="99" t="s">
        <v>874</v>
      </c>
      <c r="E371" s="99" t="s">
        <v>169</v>
      </c>
      <c r="F371" s="99"/>
      <c r="G371" s="99"/>
      <c r="H371" s="99" t="str">
        <f t="shared" si="5"/>
        <v>Amoxicillin with clavulanic acid, Tablet containing 875 mg amoxicillin (as trihydrate) with 125 mg clavulanic acid (as potassium clavulanate), Oral, Augmentin Duo forte, Aspen Pharmacare Australia Pty Limited</v>
      </c>
      <c r="S371" t="str">
        <v>Levetiracetam, Tablet 250 mg, Oral, Kevtam 250, Alphapharm Pty Ltd</v>
      </c>
      <c r="Y371" t="str">
        <v>Nebivolol, Tablet 10 mg (as hydrochloride), Oral, APO-Nebivolol, Apotex Pty Ltd</v>
      </c>
      <c r="AA371" t="str">
        <v>Trihexyphenidyl, Tablet containing trihexyphenidyl hydrochloride 2 mg, Oral, Artane, Arrow Pharma Pty Ltd</v>
      </c>
      <c r="EU371" t="str">
        <v>Pioglitazone, Tablet 45 mg (as hydrochloride), Oral, Pioglitazone Sandoz, Sandoz Pty Ltd</v>
      </c>
    </row>
    <row r="372" spans="1:151" ht="101.5" x14ac:dyDescent="0.35">
      <c r="A372" s="99" t="s">
        <v>851</v>
      </c>
      <c r="B372" s="99" t="s">
        <v>867</v>
      </c>
      <c r="C372" s="99" t="s">
        <v>148</v>
      </c>
      <c r="D372" s="99" t="s">
        <v>875</v>
      </c>
      <c r="E372" s="99" t="s">
        <v>290</v>
      </c>
      <c r="F372" s="99"/>
      <c r="G372" s="99"/>
      <c r="H372" s="99" t="str">
        <f t="shared" si="5"/>
        <v>Amoxicillin with clavulanic acid, Tablet containing 875 mg amoxicillin (as trihydrate) with 125 mg clavulanic acid (as potassium clavulanate), Oral, Curam Duo Forte 875/125, Sandoz Pty Ltd</v>
      </c>
      <c r="S372" t="str">
        <v>Levetiracetam, Tablet 250 mg, Oral, Levetiracetam Mylan, Alphapharm Pty Ltd</v>
      </c>
      <c r="Y372" t="str">
        <v>Nebivolol, Tablet 5 mg (as hydrochloride), Oral, APO-Nebivolol, Apotex Pty Ltd</v>
      </c>
      <c r="AA372" t="str">
        <v>Trihexyphenidyl, Tablet containing trihexyphenidyl hydrochloride 5 mg, Oral, Artane, Arrow Pharma Pty Ltd</v>
      </c>
      <c r="EU372" t="str">
        <v>Pirfenidone, Tablet 267 mg, Oral, Pirfenidone Sandoz, Sandoz Pty Ltd</v>
      </c>
    </row>
    <row r="373" spans="1:151" ht="145" x14ac:dyDescent="0.35">
      <c r="A373" s="99" t="s">
        <v>851</v>
      </c>
      <c r="B373" s="99" t="s">
        <v>876</v>
      </c>
      <c r="C373" s="99" t="s">
        <v>148</v>
      </c>
      <c r="D373" s="99" t="s">
        <v>877</v>
      </c>
      <c r="E373" s="99" t="s">
        <v>254</v>
      </c>
      <c r="F373" s="99"/>
      <c r="G373" s="99"/>
      <c r="H373" s="99" t="str">
        <f t="shared" si="5"/>
        <v>Amoxicillin with clavulanic acid, Tablet containing 875 mg amoxicillin (as trihydrate) with 125 mg clavulanic acid (as potassium clavulanate) (s19A), Oral, Amoxicillin and clavulanate potassium tablets, USP 875 mg/125 mg (Aurobindo - Medsurge), Medsurge Healthcare Pty Ltd</v>
      </c>
      <c r="S373" t="str">
        <v>Levetiracetam, Tablet 250 mg, Oral, Levetiracetam Viatris, Alphapharm Pty Ltd</v>
      </c>
      <c r="Y373" t="str">
        <v>Nicorandil, Tablets 10 mg, 60, Oral, APO-Nicorandil, Apotex Pty Ltd</v>
      </c>
      <c r="AA373" t="str">
        <v>Trimethoprim with sulfamethoxazole, Paediatric oral suspension 40 mg-200 mg per 5 mL, 100 mL, Oral, Septrin, Arrow Pharma Pty Ltd</v>
      </c>
      <c r="EU373" t="str">
        <v>Pirfenidone, Tablet 801mg, Oral, Pirfenidone Sandoz, Sandoz Pty Ltd</v>
      </c>
    </row>
    <row r="374" spans="1:151" ht="174" x14ac:dyDescent="0.35">
      <c r="A374" s="99" t="s">
        <v>851</v>
      </c>
      <c r="B374" s="99" t="s">
        <v>876</v>
      </c>
      <c r="C374" s="99" t="s">
        <v>148</v>
      </c>
      <c r="D374" s="99" t="s">
        <v>878</v>
      </c>
      <c r="E374" s="99" t="s">
        <v>284</v>
      </c>
      <c r="F374" s="99"/>
      <c r="G374" s="99"/>
      <c r="H374" s="99" t="str">
        <f t="shared" si="5"/>
        <v>Amoxicillin with clavulanic acid, Tablet containing 875 mg amoxicillin (as trihydrate) with 125 mg clavulanic acid (as potassium clavulanate) (s19A), Oral, Amoxicillin and clavulanate potassium tablets, USP 875 mg/125 mg (Aurobindo â€“ Pro Pharmaceuticals), Pro Pharmaceuticals Group Pty. Ltd.</v>
      </c>
      <c r="S374" t="str">
        <v>Levetiracetam, Tablet 500 mg, Oral, Kevtam 500, Alphapharm Pty Ltd</v>
      </c>
      <c r="Y374" t="str">
        <v>Nicorandil, Tablets 20 mg, 60, Oral, APO-Nicorandil, Apotex Pty Ltd</v>
      </c>
      <c r="AA374" t="str">
        <v>Trimethoprim with sulfamethoxazole, Tablet 160 mg-800 mg, Oral, Septrin Forte, Arrow Pharma Pty Ltd</v>
      </c>
      <c r="EU374" t="str">
        <v>Pomalidomide, Capsule 1 mg, Oral, Pomalidomide Sandoz, Sandoz Pty Ltd</v>
      </c>
    </row>
    <row r="375" spans="1:151" ht="145" x14ac:dyDescent="0.35">
      <c r="A375" s="99" t="s">
        <v>851</v>
      </c>
      <c r="B375" s="99" t="s">
        <v>876</v>
      </c>
      <c r="C375" s="99" t="s">
        <v>148</v>
      </c>
      <c r="D375" s="99" t="s">
        <v>879</v>
      </c>
      <c r="E375" s="99" t="s">
        <v>284</v>
      </c>
      <c r="F375" s="99"/>
      <c r="G375" s="99"/>
      <c r="H375" s="99" t="str">
        <f t="shared" si="5"/>
        <v>Amoxicillin with clavulanic acid, Tablet containing 875 mg amoxicillin (as trihydrate) with 125 mg clavulanic acid (as potassium clavulanate) (s19A), Oral, Amoxicillin and clavulanate potassium tablets, USP 875 mg/125 mg (Micro Labs), Pro Pharmaceuticals Group Pty. Ltd.</v>
      </c>
      <c r="S375" t="str">
        <v>Levetiracetam, Tablet 500 mg, Oral, Levetiracetam Mylan, Alphapharm Pty Ltd</v>
      </c>
      <c r="Y375" t="str">
        <v>Nifedipine, Tablet 30 mg (controlled release), Oral, APO-Nifedipine XR, Apotex Pty Ltd</v>
      </c>
      <c r="AA375" t="str">
        <v>Trimethoprim, Tablet 300 mg, Oral, Triprim, Arrow Pharma Pty Ltd</v>
      </c>
      <c r="EU375" t="str">
        <v>Pomalidomide, Capsule 2 mg, Oral, Pomalidomide Sandoz, Sandoz Pty Ltd</v>
      </c>
    </row>
    <row r="376" spans="1:151" ht="58" x14ac:dyDescent="0.35">
      <c r="A376" s="99" t="s">
        <v>880</v>
      </c>
      <c r="B376" s="99" t="s">
        <v>881</v>
      </c>
      <c r="C376" s="99" t="s">
        <v>148</v>
      </c>
      <c r="D376" s="99" t="s">
        <v>882</v>
      </c>
      <c r="E376" s="99" t="s">
        <v>169</v>
      </c>
      <c r="F376" s="99"/>
      <c r="G376" s="99"/>
      <c r="H376" s="99" t="str">
        <f t="shared" si="5"/>
        <v>Amphotericin B, Lozenge 10 mg, Oral, Fungilin, Aspen Pharmacare Australia Pty Limited</v>
      </c>
      <c r="S376" t="str">
        <v>Levodopa with carbidopa, Tablet (modified release) 200 mg-50 mg (as monohydrate), Oral, Sinemet CR, Alphapharm Pty Ltd</v>
      </c>
      <c r="Y376" t="str">
        <v>Nifedipine, Tablet 60 mg (controlled release), Oral, APO-Nifedipine XR, Apotex Pty Ltd</v>
      </c>
      <c r="AA376" t="str">
        <v>Valaciclovir, Tablet 500 mg (as hydrochloride), Oral, Valtrex, Arrow Pharma Pty Ltd</v>
      </c>
      <c r="EU376" t="str">
        <v>Pomalidomide, Capsule 3 mg, Oral, Pomalidomide Sandoz, Sandoz Pty Ltd</v>
      </c>
    </row>
    <row r="377" spans="1:151" ht="72.5" x14ac:dyDescent="0.35">
      <c r="A377" s="99" t="s">
        <v>883</v>
      </c>
      <c r="B377" s="99" t="s">
        <v>884</v>
      </c>
      <c r="C377" s="99" t="s">
        <v>148</v>
      </c>
      <c r="D377" s="99" t="s">
        <v>885</v>
      </c>
      <c r="E377" s="99" t="s">
        <v>324</v>
      </c>
      <c r="F377" s="99"/>
      <c r="G377" s="99"/>
      <c r="H377" s="99" t="str">
        <f t="shared" si="5"/>
        <v>Amylopectin, modified long chain, Sachets containing oral powder 60 g, 30 (Glycosade), Oral, Glycosade, Vitaflo Australia Pty Limited</v>
      </c>
      <c r="S377" t="str">
        <v>Levodopa with carbidopa, Tablet 100 mg-25 mg (as monohydrate), Oral, Kinson, Alphapharm Pty Ltd</v>
      </c>
      <c r="Y377" t="str">
        <v>Nitrofurantoin, Capsule 100 mg, Oral, APO-Nitrofurantoin, Apotex Pty Ltd</v>
      </c>
      <c r="AA377" t="str">
        <v>Valaciclovir, Tablet 500 mg (as hydrochloride), Oral, Zelitrex, Arrow Pharma Pty Ltd</v>
      </c>
      <c r="EU377" t="str">
        <v>Pomalidomide, Capsule 4 mg, Oral, Pomalidomide Sandoz, Sandoz Pty Ltd</v>
      </c>
    </row>
    <row r="378" spans="1:151" ht="72.5" x14ac:dyDescent="0.35">
      <c r="A378" s="99" t="s">
        <v>886</v>
      </c>
      <c r="B378" s="99" t="s">
        <v>887</v>
      </c>
      <c r="C378" s="99" t="s">
        <v>336</v>
      </c>
      <c r="D378" s="99" t="s">
        <v>888</v>
      </c>
      <c r="E378" s="99" t="s">
        <v>308</v>
      </c>
      <c r="F378" s="99"/>
      <c r="G378" s="99"/>
      <c r="H378" s="99" t="str">
        <f t="shared" si="5"/>
        <v>Anakinra, Injection 100 mg in 0.67 mL single use pre-filled syringe, Injection, Kineret, Swedish Orphan Biovitrum Pty Ltd</v>
      </c>
      <c r="S378" t="str">
        <v>Levodopa with carbidopa, Tablet 100 mg-25 mg (as monohydrate), Oral, Sinemet 100/25, Alphapharm Pty Ltd</v>
      </c>
      <c r="Y378" t="str">
        <v>Nitrofurantoin, Capsule 50 mg, Oral, APO-Nitrofurantoin, Apotex Pty Ltd</v>
      </c>
      <c r="AA378" t="str">
        <v>Valproic acid, Tablet (enteric coated) containing sodium valproate 200 mg, Oral, Valprease 200, Arrow Pharma Pty Ltd</v>
      </c>
      <c r="EU378" t="str">
        <v>Posaconazole, Tablet (modified release) 100 mg, Oral, Posaconazole Sandoz, Sandoz Pty Ltd</v>
      </c>
    </row>
    <row r="379" spans="1:151" ht="43.5" x14ac:dyDescent="0.35">
      <c r="A379" s="99" t="s">
        <v>889</v>
      </c>
      <c r="B379" s="99" t="s">
        <v>492</v>
      </c>
      <c r="C379" s="99" t="s">
        <v>148</v>
      </c>
      <c r="D379" s="99" t="s">
        <v>890</v>
      </c>
      <c r="E379" s="99" t="s">
        <v>165</v>
      </c>
      <c r="F379" s="99"/>
      <c r="G379" s="99"/>
      <c r="H379" s="99" t="str">
        <f t="shared" si="5"/>
        <v>Anastrozole, Tablet 1 mg, Oral, APO-Anastrozole, Apotex Pty Ltd</v>
      </c>
      <c r="S379" t="str">
        <v>Levodopa with carbidopa, Tablet 250 mg-25 mg (as monohydrate), Oral, Sinemet, Alphapharm Pty Ltd</v>
      </c>
      <c r="Y379" t="str">
        <v>Norfloxacin, Tablet 400 mg, Oral, APO-Norfloxacin, Apotex Pty Ltd</v>
      </c>
      <c r="AA379" t="str">
        <v>Valproic acid, Tablet (enteric coated) containing sodium valproate 500 mg, Oral, Valprease 500, Arrow Pharma Pty Ltd</v>
      </c>
      <c r="EU379" t="str">
        <v>Pravastatin, Tablet containing pravastatin sodium 10 mg, Oral, Pravastatin Sandoz, Sandoz Pty Ltd</v>
      </c>
    </row>
    <row r="380" spans="1:151" ht="43.5" x14ac:dyDescent="0.35">
      <c r="A380" s="99" t="s">
        <v>889</v>
      </c>
      <c r="B380" s="99" t="s">
        <v>492</v>
      </c>
      <c r="C380" s="99" t="s">
        <v>148</v>
      </c>
      <c r="D380" s="99" t="s">
        <v>891</v>
      </c>
      <c r="E380" s="99" t="s">
        <v>217</v>
      </c>
      <c r="F380" s="99"/>
      <c r="G380" s="99"/>
      <c r="H380" s="99" t="str">
        <f t="shared" si="5"/>
        <v>Anastrozole, Tablet 1 mg, Oral, Anastrozole FBM, For Benefit Medicines Pty Ltd</v>
      </c>
      <c r="S380" t="str">
        <v>Levonorgestrel with ethinylestradiol, Pack containing 21 tablets 150 micrograms-30 micrograms and 7 inert tablets, Oral, Lenest 30 ED, Alphapharm Pty Ltd</v>
      </c>
      <c r="Y380" t="str">
        <v>Olanzapine, Tablet 10 mg (orally disintegrating), Oral, APO-Olanzapine ODT, Apotex Pty Ltd</v>
      </c>
      <c r="AA380" t="str">
        <v>Venlafaxine, Capsule (modified release) 150 mg (as hydrochloride), Oral, Elaxine SR 150, Arrow Pharma Pty Ltd</v>
      </c>
      <c r="EU380" t="str">
        <v>Pravastatin, Tablet containing pravastatin sodium 20 mg, Oral, Pravastatin Sandoz, Sandoz Pty Ltd</v>
      </c>
    </row>
    <row r="381" spans="1:151" ht="43.5" x14ac:dyDescent="0.35">
      <c r="A381" s="99" t="s">
        <v>889</v>
      </c>
      <c r="B381" s="99" t="s">
        <v>492</v>
      </c>
      <c r="C381" s="99" t="s">
        <v>148</v>
      </c>
      <c r="D381" s="99" t="s">
        <v>892</v>
      </c>
      <c r="E381" s="99" t="s">
        <v>222</v>
      </c>
      <c r="F381" s="99"/>
      <c r="G381" s="99"/>
      <c r="H381" s="99" t="str">
        <f t="shared" si="5"/>
        <v>Anastrozole, Tablet 1 mg, Oral, Anastrozole GH, Generic Health Pty Ltd</v>
      </c>
      <c r="S381" t="str">
        <v>Levothyroxine, Tablet containing 100 micrograms anhydrous levothyroxine sodium, Oral, Levothox, Alphapharm Pty Ltd</v>
      </c>
      <c r="Y381" t="str">
        <v>Olanzapine, Tablet 10 mg, Oral, APO-OLANZAPINE, Apotex Pty Ltd</v>
      </c>
      <c r="AA381" t="str">
        <v>Venlafaxine, Capsule (modified release) 37.5 mg (as hydrochloride), Oral, Elaxine SR 37.5, Arrow Pharma Pty Ltd</v>
      </c>
      <c r="EU381" t="str">
        <v>Pravastatin, Tablet containing pravastatin sodium 40 mg, Oral, Pravastatin Sandoz, Sandoz Pty Ltd</v>
      </c>
    </row>
    <row r="382" spans="1:151" ht="43.5" x14ac:dyDescent="0.35">
      <c r="A382" s="99" t="s">
        <v>889</v>
      </c>
      <c r="B382" s="99" t="s">
        <v>492</v>
      </c>
      <c r="C382" s="99" t="s">
        <v>148</v>
      </c>
      <c r="D382" s="99" t="s">
        <v>893</v>
      </c>
      <c r="E382" s="99" t="s">
        <v>290</v>
      </c>
      <c r="F382" s="99"/>
      <c r="G382" s="99"/>
      <c r="H382" s="99" t="str">
        <f t="shared" si="5"/>
        <v>Anastrozole, Tablet 1 mg, Oral, Anastrozole Sandoz, Sandoz Pty Ltd</v>
      </c>
      <c r="S382" t="str">
        <v>Levothyroxine, Tablet containing 125 micrograms anhydrous levothyroxine sodium, Oral, Levothox, Alphapharm Pty Ltd</v>
      </c>
      <c r="Y382" t="str">
        <v>Olanzapine, Tablet 10 mg, Oral, Olanzapine APOTEX, Apotex Pty Ltd</v>
      </c>
      <c r="AA382" t="str">
        <v>Venlafaxine, Capsule (modified release) 75 mg (as hydrochloride), Oral, Elaxine SR 75, Arrow Pharma Pty Ltd</v>
      </c>
      <c r="EU382" t="str">
        <v>Pravastatin, Tablet containing pravastatin sodium 80 mg, Oral, Pravastatin Sandoz, Sandoz Pty Ltd</v>
      </c>
    </row>
    <row r="383" spans="1:151" ht="43.5" x14ac:dyDescent="0.35">
      <c r="A383" s="99" t="s">
        <v>889</v>
      </c>
      <c r="B383" s="99" t="s">
        <v>492</v>
      </c>
      <c r="C383" s="99" t="s">
        <v>148</v>
      </c>
      <c r="D383" s="99" t="s">
        <v>894</v>
      </c>
      <c r="E383" s="99" t="s">
        <v>160</v>
      </c>
      <c r="F383" s="99"/>
      <c r="G383" s="99"/>
      <c r="H383" s="99" t="str">
        <f t="shared" si="5"/>
        <v>Anastrozole, Tablet 1 mg, Oral, Arianna 1, Alphapharm Pty Ltd</v>
      </c>
      <c r="S383" t="str">
        <v>Levothyroxine, Tablet containing 200 micrograms anhydrous levothyroxine sodium, Oral, Levothox, Alphapharm Pty Ltd</v>
      </c>
      <c r="Y383" t="str">
        <v>Olanzapine, Tablet 15 mg (orally disintegrating), Oral, APO-Olanzapine ODT, Apotex Pty Ltd</v>
      </c>
      <c r="AA383" t="str">
        <v>Voriconazole, Tablet 200 mg, Oral, Vzole, Arrow Pharma Pty Ltd</v>
      </c>
      <c r="EU383" t="str">
        <v>Pregabalin, Capsule 150 mg, Oral, BTC Pregabalin, Sandoz Pty Ltd</v>
      </c>
    </row>
    <row r="384" spans="1:151" ht="43.5" x14ac:dyDescent="0.35">
      <c r="A384" s="99" t="s">
        <v>889</v>
      </c>
      <c r="B384" s="99" t="s">
        <v>492</v>
      </c>
      <c r="C384" s="99" t="s">
        <v>148</v>
      </c>
      <c r="D384" s="99" t="s">
        <v>895</v>
      </c>
      <c r="E384" s="99" t="s">
        <v>171</v>
      </c>
      <c r="F384" s="99"/>
      <c r="G384" s="99"/>
      <c r="H384" s="99" t="str">
        <f t="shared" si="5"/>
        <v>Anastrozole, Tablet 1 mg, Oral, Arimidex, AstraZeneca Pty Ltd</v>
      </c>
      <c r="S384" t="str">
        <v>Levothyroxine, Tablet containing 50 micrograms anhydrous levothyroxine sodium, Oral, Levothox, Alphapharm Pty Ltd</v>
      </c>
      <c r="Y384" t="str">
        <v>Olanzapine, Tablet 2.5 mg, Oral, APO-OLANZAPINE, Apotex Pty Ltd</v>
      </c>
      <c r="AA384" t="str">
        <v>Voriconazole, Tablet 50 mg, Oral, Vzole, Arrow Pharma Pty Ltd</v>
      </c>
      <c r="EU384" t="str">
        <v>Pregabalin, Capsule 150 mg, Oral, Pregabalin Sandoz, Sandoz Pty Ltd</v>
      </c>
    </row>
    <row r="385" spans="1:151" ht="43.5" x14ac:dyDescent="0.35">
      <c r="A385" s="99" t="s">
        <v>896</v>
      </c>
      <c r="B385" s="99" t="s">
        <v>897</v>
      </c>
      <c r="C385" s="99" t="s">
        <v>148</v>
      </c>
      <c r="D385" s="99" t="s">
        <v>898</v>
      </c>
      <c r="E385" s="99" t="s">
        <v>233</v>
      </c>
      <c r="F385" s="99"/>
      <c r="G385" s="99"/>
      <c r="H385" s="99" t="str">
        <f t="shared" si="5"/>
        <v>Apalutamide, Tablet 60 mg, Oral, Erlyand, Janssen-Cilag Pty Ltd</v>
      </c>
      <c r="S385" t="str">
        <v>Levothyroxine, Tablet containing 75 micrograms anhydrous levothyroxine sodium, Oral, Levothox, Alphapharm Pty Ltd</v>
      </c>
      <c r="Y385" t="str">
        <v>Olanzapine, Tablet 2.5 mg, Oral, Olanzapine APOTEX, Apotex Pty Ltd</v>
      </c>
      <c r="AA385" t="str">
        <v>Zinc oxide with starch and chlorphenesin, Dusting powder 100 g, Application, Z.S.C., Arrow Pharma Pty Ltd</v>
      </c>
      <c r="EU385" t="str">
        <v>Pregabalin, Capsule 25 mg, Oral, BTC Pregabalin, Sandoz Pty Ltd</v>
      </c>
    </row>
    <row r="386" spans="1:151" ht="43.5" x14ac:dyDescent="0.35">
      <c r="A386" s="99" t="s">
        <v>899</v>
      </c>
      <c r="B386" s="99" t="s">
        <v>900</v>
      </c>
      <c r="C386" s="99" t="s">
        <v>148</v>
      </c>
      <c r="D386" s="99" t="s">
        <v>901</v>
      </c>
      <c r="E386" s="99" t="s">
        <v>189</v>
      </c>
      <c r="F386" s="99"/>
      <c r="G386" s="99"/>
      <c r="H386" s="99" t="str">
        <f t="shared" ref="H386:H449" si="6">_xlfn.CONCAT(A386, ", ",B386, ", ",C386, ", ",D386,", ",E386)</f>
        <v>Apixaban, Tablet 2.5 mg, Oral, Eliquis, Bristol-Myers Squibb Australia Pty Ltd</v>
      </c>
      <c r="S386" t="str">
        <v>Lisinopril, Tablet 10 mg, Oral, Zinopril 10, Alphapharm Pty Ltd</v>
      </c>
      <c r="Y386" t="str">
        <v>Olanzapine, Tablet 20 mg (orally disintegrating), Oral, APO-Olanzapine ODT, Apotex Pty Ltd</v>
      </c>
      <c r="AA386" t="str">
        <v>Ziprasidone, Capsule 20 mg (as hydrochloride), Oral, ZIPROX, Arrow Pharma Pty Ltd</v>
      </c>
      <c r="EU386" t="str">
        <v>Pregabalin, Capsule 25 mg, Oral, Pregabalin Sandoz, Sandoz Pty Ltd</v>
      </c>
    </row>
    <row r="387" spans="1:151" ht="43.5" x14ac:dyDescent="0.35">
      <c r="A387" s="99" t="s">
        <v>899</v>
      </c>
      <c r="B387" s="99" t="s">
        <v>513</v>
      </c>
      <c r="C387" s="99" t="s">
        <v>148</v>
      </c>
      <c r="D387" s="99" t="s">
        <v>901</v>
      </c>
      <c r="E387" s="99" t="s">
        <v>189</v>
      </c>
      <c r="F387" s="99"/>
      <c r="G387" s="99"/>
      <c r="H387" s="99" t="str">
        <f t="shared" si="6"/>
        <v>Apixaban, Tablet 5 mg, Oral, Eliquis, Bristol-Myers Squibb Australia Pty Ltd</v>
      </c>
      <c r="S387" t="str">
        <v>Lisinopril, Tablet 20 mg, Oral, Zinopril 20, Alphapharm Pty Ltd</v>
      </c>
      <c r="Y387" t="str">
        <v>Olanzapine, Tablet 5 mg (orally disintegrating), Oral, APO-Olanzapine ODT, Apotex Pty Ltd</v>
      </c>
      <c r="AA387" t="str">
        <v>Ziprasidone, Capsule 40 mg (as hydrochloride), Oral, ZIPROX, Arrow Pharma Pty Ltd</v>
      </c>
      <c r="EU387" t="str">
        <v>Pregabalin, Capsule 300 mg, Oral, BTC Pregabalin, Sandoz Pty Ltd</v>
      </c>
    </row>
    <row r="388" spans="1:151" ht="101.5" x14ac:dyDescent="0.35">
      <c r="A388" s="99" t="s">
        <v>902</v>
      </c>
      <c r="B388" s="99" t="s">
        <v>903</v>
      </c>
      <c r="C388" s="99" t="s">
        <v>336</v>
      </c>
      <c r="D388" s="99" t="s">
        <v>904</v>
      </c>
      <c r="E388" s="99" t="s">
        <v>279</v>
      </c>
      <c r="F388" s="99"/>
      <c r="G388" s="99"/>
      <c r="H388" s="99" t="str">
        <f t="shared" si="6"/>
        <v>Apomorphine, Injection containing apomorphine hydrochloride hemihydrate 100 mg in 20 mL, Injection, Apomine Solution for Infusion, Pfizer Australia Pty Ltd</v>
      </c>
      <c r="S388" t="str">
        <v>Lisinopril, Tablet 5 mg, Oral, Zinopril 5, Alphapharm Pty Ltd</v>
      </c>
      <c r="Y388" t="str">
        <v>Olanzapine, Tablet 5 mg, Oral, Olanzapine APOTEX, Apotex Pty Ltd</v>
      </c>
      <c r="AA388" t="str">
        <v>Ziprasidone, Capsule 60 mg (as hydrochloride), Oral, ZIPROX, Arrow Pharma Pty Ltd</v>
      </c>
      <c r="EU388" t="str">
        <v>Pregabalin, Capsule 300 mg, Oral, Pregabalin Sandoz, Sandoz Pty Ltd</v>
      </c>
    </row>
    <row r="389" spans="1:151" ht="87" x14ac:dyDescent="0.35">
      <c r="A389" s="99" t="s">
        <v>902</v>
      </c>
      <c r="B389" s="99" t="s">
        <v>905</v>
      </c>
      <c r="C389" s="99" t="s">
        <v>336</v>
      </c>
      <c r="D389" s="99" t="s">
        <v>906</v>
      </c>
      <c r="E389" s="99" t="s">
        <v>304</v>
      </c>
      <c r="F389" s="99"/>
      <c r="G389" s="99"/>
      <c r="H389" s="99" t="str">
        <f t="shared" si="6"/>
        <v>Apomorphine, Injection containing apomorphine hydrochloride hemihydrate 20 mg in 2 mL, Injection, Movapo, STADA Pharmaceuticals Australia Pty Limited</v>
      </c>
      <c r="S389" t="str">
        <v>Loratadine, Tablet 10 mg, Oral, Allereze, Alphapharm Pty Ltd</v>
      </c>
      <c r="Y389" t="str">
        <v>Olanzapine, Tablet 7.5 mg, Oral, APO-OLANZAPINE, Apotex Pty Ltd</v>
      </c>
      <c r="AA389" t="str">
        <v>Ziprasidone, Capsule 80 mg (as hydrochloride), Oral, ZIPROX, Arrow Pharma Pty Ltd</v>
      </c>
      <c r="EU389" t="str">
        <v>Pregabalin, Capsule 75 mg, Oral, BTC Pregabalin, Sandoz Pty Ltd</v>
      </c>
    </row>
    <row r="390" spans="1:151" ht="87" x14ac:dyDescent="0.35">
      <c r="A390" s="99" t="s">
        <v>902</v>
      </c>
      <c r="B390" s="99" t="s">
        <v>907</v>
      </c>
      <c r="C390" s="99" t="s">
        <v>336</v>
      </c>
      <c r="D390" s="99" t="s">
        <v>906</v>
      </c>
      <c r="E390" s="99" t="s">
        <v>304</v>
      </c>
      <c r="F390" s="99"/>
      <c r="G390" s="99"/>
      <c r="H390" s="99" t="str">
        <f t="shared" si="6"/>
        <v>Apomorphine, Injection containing apomorphine hydrochloride hemihydrate 50 mg in 5 mL, Injection, Movapo, STADA Pharmaceuticals Australia Pty Limited</v>
      </c>
      <c r="S390" t="str">
        <v>Losartan, Tablet containing losartan potassium 25 mg, Oral, Cozavan, Alphapharm Pty Ltd</v>
      </c>
      <c r="Y390" t="str">
        <v>Olanzapine, Tablet 7.5 mg, Oral, Olanzapine APOTEX, Apotex Pty Ltd</v>
      </c>
      <c r="AA390" t="str">
        <v>Zolmitriptan, Tablet 2.5 mg, Oral, Zoltrip, Arrow Pharma Pty Ltd</v>
      </c>
      <c r="EU390" t="str">
        <v>Pregabalin, Capsule 75 mg, Oral, Pregabalin Sandoz, Sandoz Pty Ltd</v>
      </c>
    </row>
    <row r="391" spans="1:151" ht="116" x14ac:dyDescent="0.35">
      <c r="A391" s="99" t="s">
        <v>902</v>
      </c>
      <c r="B391" s="99" t="s">
        <v>908</v>
      </c>
      <c r="C391" s="99" t="s">
        <v>336</v>
      </c>
      <c r="D391" s="99" t="s">
        <v>909</v>
      </c>
      <c r="E391" s="99" t="s">
        <v>304</v>
      </c>
      <c r="F391" s="99"/>
      <c r="G391" s="99"/>
      <c r="H391" s="99" t="str">
        <f t="shared" si="6"/>
        <v>Apomorphine, Solution for subcutaneous infusion containing apomorphine hydrochloride hemihydrate 50 mg in 10 mL pre-filled syringe, Injection, Movapo PFS, STADA Pharmaceuticals Australia Pty Limited</v>
      </c>
      <c r="S391" t="str">
        <v>Losartan, Tablet containing losartan potassium 50 mg, Oral, Cozavan, Alphapharm Pty Ltd</v>
      </c>
      <c r="Y391" t="str">
        <v>Olmesartan with amlodipine and hydrochlorothiazide, Tablet containing olmesartan medoxomil 20 mg with amlodipine 5 mg (as besilate) and hydrochlorothiazide 12.5 mg, Oral, APO-Olmesartan/Amlodipine/HCTZ 20/5/12.5, Apotex Pty Ltd</v>
      </c>
      <c r="AA391" t="str">
        <v>Zopiclone, Tablet 7.5 mg, Oral, Imoclone, Arrow Pharma Pty Ltd</v>
      </c>
      <c r="EU391" t="str">
        <v>Quetiapine, Tablet (modified release) 150 mg (as fumarate), Oral, Quetiapine Sandoz XR, Sandoz Pty Ltd</v>
      </c>
    </row>
    <row r="392" spans="1:151" ht="101.5" x14ac:dyDescent="0.35">
      <c r="A392" s="99" t="s">
        <v>902</v>
      </c>
      <c r="B392" s="99" t="s">
        <v>910</v>
      </c>
      <c r="C392" s="99" t="s">
        <v>336</v>
      </c>
      <c r="D392" s="99" t="s">
        <v>911</v>
      </c>
      <c r="E392" s="99" t="s">
        <v>279</v>
      </c>
      <c r="F392" s="99"/>
      <c r="G392" s="99"/>
      <c r="H392" s="99" t="str">
        <f t="shared" si="6"/>
        <v>Apomorphine, Solution for subcutaneous injection containing apomorphine hydrochloride 30 mg in 3 mL pre-filled pen, Injection, Apomine Intermittent, Pfizer Australia Pty Ltd</v>
      </c>
      <c r="S392" t="str">
        <v>Lurasidone, Tablet containing lurasidone hydrochloride 40 mg, Oral, Lavione, Alphapharm Pty Ltd</v>
      </c>
      <c r="Y392" t="str">
        <v>Olmesartan with amlodipine and hydrochlorothiazide, Tablet containing olmesartan medoxomil 40 mg with amlodipine 10 mg (as besilate) and hydrochlorothiazide 12.5 mg, Oral, APO-Olmesartan/Amlodipine/HCTZ 40/10/12.5, Apotex Pty Ltd</v>
      </c>
      <c r="EU392" t="str">
        <v>Quetiapine, Tablet (modified release) 200 mg (as fumarate), Oral, Quetiapine Sandoz XR, Sandoz Pty Ltd</v>
      </c>
    </row>
    <row r="393" spans="1:151" ht="116" x14ac:dyDescent="0.35">
      <c r="A393" s="99" t="s">
        <v>902</v>
      </c>
      <c r="B393" s="99" t="s">
        <v>910</v>
      </c>
      <c r="C393" s="99" t="s">
        <v>336</v>
      </c>
      <c r="D393" s="99" t="s">
        <v>912</v>
      </c>
      <c r="E393" s="99" t="s">
        <v>304</v>
      </c>
      <c r="F393" s="99"/>
      <c r="G393" s="99"/>
      <c r="H393" s="99" t="str">
        <f t="shared" si="6"/>
        <v>Apomorphine, Solution for subcutaneous injection containing apomorphine hydrochloride 30 mg in 3 mL pre-filled pen, Injection, Movapo Pen, STADA Pharmaceuticals Australia Pty Limited</v>
      </c>
      <c r="S393" t="str">
        <v>Lurasidone, Tablet containing lurasidone hydrochloride 80 mg, Oral, Lavione, Alphapharm Pty Ltd</v>
      </c>
      <c r="Y393" t="str">
        <v>Olmesartan with amlodipine and hydrochlorothiazide, Tablet containing olmesartan medoxomil 40 mg with amlodipine 10 mg (as besilate) and hydrochlorothiazide 25 mg, Oral, APO-Olmesartan/Amlodipine/HCTZ 40/10/25, Apotex Pty Ltd</v>
      </c>
      <c r="EU393" t="str">
        <v>Quetiapine, Tablet (modified release) 300 mg (as fumarate), Oral, Quetiapine Sandoz XR, Sandoz Pty Ltd</v>
      </c>
    </row>
    <row r="394" spans="1:151" ht="72.5" x14ac:dyDescent="0.35">
      <c r="A394" s="99" t="s">
        <v>913</v>
      </c>
      <c r="B394" s="99" t="s">
        <v>914</v>
      </c>
      <c r="C394" s="99" t="s">
        <v>148</v>
      </c>
      <c r="D394" s="99" t="s">
        <v>915</v>
      </c>
      <c r="E394" s="99" t="s">
        <v>162</v>
      </c>
      <c r="F394" s="99"/>
      <c r="G394" s="99"/>
      <c r="H394" s="99" t="str">
        <f t="shared" si="6"/>
        <v>Apremilast, Pack containing 4 tablets 10 mg, 4 tablets 20 mg and 19 tablets 30 mg, Oral, Otezla, Amgen Australia Pty Limited</v>
      </c>
      <c r="S394" t="str">
        <v>Mebeverine hydrochloride, Tablet 135 mg, Oral, Colese, Alphapharm Pty Ltd</v>
      </c>
      <c r="Y394" t="str">
        <v>Olmesartan with amlodipine and hydrochlorothiazide, Tablet containing olmesartan medoxomil 40 mg with amlodipine 5 mg (as besilate) and hydrochlorothiazide 12.5 mg, Oral, APO-Olmesartan/Amlodipine/HCTZ 40/5/12.5 tablet, Apotex Pty Ltd</v>
      </c>
      <c r="EU394" t="str">
        <v>Quetiapine, Tablet (modified release) 400 mg (as fumarate), Oral, Quetiapine Sandoz XR, Sandoz Pty Ltd</v>
      </c>
    </row>
    <row r="395" spans="1:151" ht="43.5" x14ac:dyDescent="0.35">
      <c r="A395" s="99" t="s">
        <v>913</v>
      </c>
      <c r="B395" s="99" t="s">
        <v>429</v>
      </c>
      <c r="C395" s="99" t="s">
        <v>148</v>
      </c>
      <c r="D395" s="99" t="s">
        <v>915</v>
      </c>
      <c r="E395" s="99" t="s">
        <v>162</v>
      </c>
      <c r="F395" s="99"/>
      <c r="G395" s="99"/>
      <c r="H395" s="99" t="str">
        <f t="shared" si="6"/>
        <v>Apremilast, Tablet 30 mg, Oral, Otezla, Amgen Australia Pty Limited</v>
      </c>
      <c r="S395" t="str">
        <v>Meloxicam, Capsule 15 mg, Oral, Moxicam, Alphapharm Pty Ltd</v>
      </c>
      <c r="Y395" t="str">
        <v>Olmesartan with amlodipine and hydrochlorothiazide, Tablet containing olmesartan medoxomil 40 mg with amlodipine 5 mg (as besilate) and hydrochlorothiazide 25 mg, Oral, APO-Olmesartan/Amlodipine/HCTZ 40/5/25 tablet, Apotex Pty Ltd</v>
      </c>
      <c r="EU395" t="str">
        <v>Quetiapine, Tablet (modified release) 50 mg (as fumarate), Oral, Quetiapine Sandoz XR, Sandoz Pty Ltd</v>
      </c>
    </row>
    <row r="396" spans="1:151" ht="58" x14ac:dyDescent="0.35">
      <c r="A396" s="99" t="s">
        <v>916</v>
      </c>
      <c r="B396" s="99" t="s">
        <v>917</v>
      </c>
      <c r="C396" s="99" t="s">
        <v>148</v>
      </c>
      <c r="D396" s="99" t="s">
        <v>918</v>
      </c>
      <c r="E396" s="99" t="s">
        <v>299</v>
      </c>
      <c r="F396" s="99"/>
      <c r="G396" s="99"/>
      <c r="H396" s="99" t="str">
        <f t="shared" si="6"/>
        <v>Aprepitant, Capsule 165 mg, Oral, APREPITANT SCP, Southern Cross Pharma Pty Ltd</v>
      </c>
      <c r="S396" t="str">
        <v>Meloxicam, Capsule 7.5 mg, Oral, Moxicam, Alphapharm Pty Ltd</v>
      </c>
      <c r="Y396" t="str">
        <v>Olmesartan with amlodipine, Tablet containing olmesartan medoxomil 20 mg with amlodipine 5 mg (as besilate), Oral, APO-OLMESARTAN/AMLODIPINE 20/5, Apotex Pty Ltd</v>
      </c>
      <c r="EU396" t="str">
        <v>Quetiapine, Tablet 100 mg (as fumarate), Oral, Blooms The Chemist Quetiapine, Sandoz Pty Ltd</v>
      </c>
    </row>
    <row r="397" spans="1:151" ht="43.5" x14ac:dyDescent="0.35">
      <c r="A397" s="99" t="s">
        <v>916</v>
      </c>
      <c r="B397" s="99" t="s">
        <v>917</v>
      </c>
      <c r="C397" s="99" t="s">
        <v>148</v>
      </c>
      <c r="D397" s="99" t="s">
        <v>919</v>
      </c>
      <c r="E397" s="99" t="s">
        <v>165</v>
      </c>
      <c r="F397" s="99"/>
      <c r="G397" s="99"/>
      <c r="H397" s="99" t="str">
        <f t="shared" si="6"/>
        <v>Aprepitant, Capsule 165 mg, Oral, Aprepitant APOTEX, Apotex Pty Ltd</v>
      </c>
      <c r="S397" t="str">
        <v>Meloxicam, Tablet 15 mg, Oral, Meloxicam Viatris, Alphapharm Pty Ltd</v>
      </c>
      <c r="Y397" t="str">
        <v>Olmesartan with amlodipine, Tablet containing olmesartan medoxomil 20 mg with amlodipine 5 mg (as besilate), Oral, Olmesartan/Amlodipine 20/5 APOTEX, Apotex Pty Ltd</v>
      </c>
      <c r="EU397" t="str">
        <v>Quetiapine, Tablet 100 mg (as fumarate), Oral, Quetiapine Sandoz Pharma, Sandoz Pty Ltd</v>
      </c>
    </row>
    <row r="398" spans="1:151" ht="116" x14ac:dyDescent="0.35">
      <c r="A398" s="99" t="s">
        <v>920</v>
      </c>
      <c r="B398" s="99" t="s">
        <v>921</v>
      </c>
      <c r="C398" s="99" t="s">
        <v>148</v>
      </c>
      <c r="D398" s="99" t="s">
        <v>922</v>
      </c>
      <c r="E398" s="99" t="s">
        <v>324</v>
      </c>
      <c r="F398" s="99"/>
      <c r="G398" s="99"/>
      <c r="H398" s="99" t="str">
        <f t="shared" si="6"/>
        <v>Arachidonic acid and docosahexaenoic acid with carbohydrate, Sachets of oral powder 4 g containing 200 mg arachidonic acid and 100 mg docosahexaenoic acid, 30 (keyomega), Oral, keyomega, Vitaflo Australia Pty Limited</v>
      </c>
      <c r="S398" t="str">
        <v>Meloxicam, Tablet 15 mg, Oral, Moxicam 15, Alphapharm Pty Ltd</v>
      </c>
      <c r="Y398" t="str">
        <v>Olmesartan with amlodipine, Tablet containing olmesartan medoxomil 40 mg with amlodipine 10 mg (as besilate), Oral, Olmesartan/Amlodipine 40/10 APOTEX, Apotex Pty Ltd</v>
      </c>
      <c r="EU398" t="str">
        <v>Quetiapine, Tablet 200 mg (as fumarate), Oral, Blooms The Chemist Quetiapine, Sandoz Pty Ltd</v>
      </c>
    </row>
    <row r="399" spans="1:151" ht="87" x14ac:dyDescent="0.35">
      <c r="A399" s="99" t="s">
        <v>923</v>
      </c>
      <c r="B399" s="99" t="s">
        <v>924</v>
      </c>
      <c r="C399" s="99" t="s">
        <v>148</v>
      </c>
      <c r="D399" s="99" t="s">
        <v>925</v>
      </c>
      <c r="E399" s="99" t="s">
        <v>324</v>
      </c>
      <c r="F399" s="99"/>
      <c r="G399" s="99"/>
      <c r="H399" s="99" t="str">
        <f t="shared" si="6"/>
        <v>Arginine with carbohydrate, Sachets of oral powder 4 g containing 2 g arginine, 30 (Arginine 2000), Oral, Arginine 2000, Vitaflo Australia Pty Limited</v>
      </c>
      <c r="S399" t="str">
        <v>Meloxicam, Tablet 7.5 mg, Oral, Meloxicam Viatris, Alphapharm Pty Ltd</v>
      </c>
      <c r="Y399" t="str">
        <v>Olmesartan with amlodipine, Tablet containing olmesartan medoxomil 40 mg with amlodipine 5 mg (as besilate), Oral, Olmesartan/Amlodipine 40/5 APOTEX, Apotex Pty Ltd</v>
      </c>
      <c r="EU399" t="str">
        <v>Quetiapine, Tablet 200 mg (as fumarate), Oral, Quetiapine Sandoz Pharma, Sandoz Pty Ltd</v>
      </c>
    </row>
    <row r="400" spans="1:151" ht="87" x14ac:dyDescent="0.35">
      <c r="A400" s="99" t="s">
        <v>923</v>
      </c>
      <c r="B400" s="99" t="s">
        <v>926</v>
      </c>
      <c r="C400" s="99" t="s">
        <v>148</v>
      </c>
      <c r="D400" s="99" t="s">
        <v>927</v>
      </c>
      <c r="E400" s="99" t="s">
        <v>324</v>
      </c>
      <c r="F400" s="99"/>
      <c r="G400" s="99"/>
      <c r="H400" s="99" t="str">
        <f t="shared" si="6"/>
        <v>Arginine with carbohydrate, Sachets of oral powder 4 g containing 500 mg arginine, 30 (Arginine 500), Oral, Arginine 500, Vitaflo Australia Pty Limited</v>
      </c>
      <c r="S400" t="str">
        <v>Meloxicam, Tablet 7.5 mg, Oral, Moxicam 7.5, Alphapharm Pty Ltd</v>
      </c>
      <c r="Y400" t="str">
        <v>Olmesartan with hydrochlorothiazide, Tablet containing olmesartan medoxomil 20 mg with hydrochlorothiazide 12.5 mg, Oral, APO-Olmesartan/HCTZ 20/12.5, Apotex Pty Ltd</v>
      </c>
      <c r="EU400" t="str">
        <v>Quetiapine, Tablet 25 mg (as fumarate), Oral, Blooms The Chemist Quetiapine, Sandoz Pty Ltd</v>
      </c>
    </row>
    <row r="401" spans="1:151" ht="87" x14ac:dyDescent="0.35">
      <c r="A401" s="99" t="s">
        <v>923</v>
      </c>
      <c r="B401" s="99" t="s">
        <v>928</v>
      </c>
      <c r="C401" s="99" t="s">
        <v>148</v>
      </c>
      <c r="D401" s="99" t="s">
        <v>929</v>
      </c>
      <c r="E401" s="99" t="s">
        <v>324</v>
      </c>
      <c r="F401" s="99"/>
      <c r="G401" s="99"/>
      <c r="H401" s="99" t="str">
        <f t="shared" si="6"/>
        <v>Arginine with carbohydrate, Sachets of oral powder 7.6 g containing 5 g arginine, 30 (Arginine 5000), Oral, Arginine 5000, Vitaflo Australia Pty Limited</v>
      </c>
      <c r="S401" t="str">
        <v>Metformin, Tablet (extended release) containing metformin hydrochloride 1 g, Oral, Diabex XR 1000, Alphapharm Pty Ltd</v>
      </c>
      <c r="Y401" t="str">
        <v>Olmesartan with hydrochlorothiazide, Tablet containing olmesartan medoxomil 20 mg with hydrochlorothiazide 12.5 mg, Oral, APX-Olmesartan/HCTZ, Apotex Pty Ltd</v>
      </c>
      <c r="EU401" t="str">
        <v>Quetiapine, Tablet 25 mg (as fumarate), Oral, Quetiapine Sandoz Pharma, Sandoz Pty Ltd</v>
      </c>
    </row>
    <row r="402" spans="1:151" ht="87" x14ac:dyDescent="0.35">
      <c r="A402" s="99" t="s">
        <v>930</v>
      </c>
      <c r="B402" s="99" t="s">
        <v>931</v>
      </c>
      <c r="C402" s="99" t="s">
        <v>148</v>
      </c>
      <c r="D402" s="99" t="s">
        <v>932</v>
      </c>
      <c r="E402" s="99" t="s">
        <v>262</v>
      </c>
      <c r="F402" s="99"/>
      <c r="G402" s="99"/>
      <c r="H402" s="99" t="str">
        <f t="shared" si="6"/>
        <v>Arginine with vitamin C, vitamin E and carbohydrate, Sachets of oral powder 9.2 g containing 4.5 g arginine, 14 (Arginaid), Oral, Arginaid, Nestle Australia Ltd</v>
      </c>
      <c r="S402" t="str">
        <v>Metformin, Tablet (extended release) containing metformin hydrochloride 1 g, Oral, Diaformin XR 1000, Alphapharm Pty Ltd</v>
      </c>
      <c r="Y402" t="str">
        <v>Olmesartan with hydrochlorothiazide, Tablet containing olmesartan medoxomil 40 mg with hydrochlorothiazide 12.5 mg, Oral, APO-Olmesartan/HCTZ 40/12.5, Apotex Pty Ltd</v>
      </c>
      <c r="EU402" t="str">
        <v>Quetiapine, Tablet 300 mg (as fumarate), Oral, Blooms The Chemist Quetiapine, Sandoz Pty Ltd</v>
      </c>
    </row>
    <row r="403" spans="1:151" ht="72.5" x14ac:dyDescent="0.35">
      <c r="A403" s="99" t="s">
        <v>933</v>
      </c>
      <c r="B403" s="99" t="s">
        <v>934</v>
      </c>
      <c r="C403" s="99" t="s">
        <v>336</v>
      </c>
      <c r="D403" s="99" t="s">
        <v>935</v>
      </c>
      <c r="E403" s="99" t="s">
        <v>248</v>
      </c>
      <c r="F403" s="99"/>
      <c r="G403" s="99"/>
      <c r="H403" s="99" t="str">
        <f t="shared" si="6"/>
        <v>Aripiprazole, Powder for injection 300 mg (as monohydrate) with diluent, Injection, Abilify Maintena, Lundbeck Australia Pty Ltd</v>
      </c>
      <c r="S403" t="str">
        <v>Metformin, Tablet (extended release) containing metformin hydrochloride 500 mg, Oral, Diabex XR 500, Alphapharm Pty Ltd</v>
      </c>
      <c r="Y403" t="str">
        <v>Olmesartan with hydrochlorothiazide, Tablet containing olmesartan medoxomil 40 mg with hydrochlorothiazide 12.5 mg, Oral, APX-Olmesartan/HCTZ, Apotex Pty Ltd</v>
      </c>
      <c r="EU403" t="str">
        <v>Quetiapine, Tablet 300 mg (as fumarate), Oral, Quetiapine Sandoz Pharma, Sandoz Pty Ltd</v>
      </c>
    </row>
    <row r="404" spans="1:151" ht="72.5" x14ac:dyDescent="0.35">
      <c r="A404" s="99" t="s">
        <v>933</v>
      </c>
      <c r="B404" s="99" t="s">
        <v>936</v>
      </c>
      <c r="C404" s="99" t="s">
        <v>336</v>
      </c>
      <c r="D404" s="99" t="s">
        <v>935</v>
      </c>
      <c r="E404" s="99" t="s">
        <v>248</v>
      </c>
      <c r="F404" s="99"/>
      <c r="G404" s="99"/>
      <c r="H404" s="99" t="str">
        <f t="shared" si="6"/>
        <v>Aripiprazole, Powder for injection 400 mg (as monohydrate) with diluent, Injection, Abilify Maintena, Lundbeck Australia Pty Ltd</v>
      </c>
      <c r="S404" t="str">
        <v>Metformin, Tablet containing metformin hydrochloride 1 g, Oral, Diabex 1000, Alphapharm Pty Ltd</v>
      </c>
      <c r="Y404" t="str">
        <v>Olmesartan with hydrochlorothiazide, Tablet containing olmesartan medoxomil 40 mg with hydrochlorothiazide 25 mg, Oral, APO-Olmesartan/HCTZ 40/25, Apotex Pty Ltd</v>
      </c>
      <c r="EU404" t="str">
        <v>Rabeprazole, Tablet containing rabeprazole sodium 10 mg (enteric coated), Oral, Rabeprazole Sandoz, Sandoz Pty Ltd</v>
      </c>
    </row>
    <row r="405" spans="1:151" ht="43.5" x14ac:dyDescent="0.35">
      <c r="A405" s="99" t="s">
        <v>933</v>
      </c>
      <c r="B405" s="99" t="s">
        <v>461</v>
      </c>
      <c r="C405" s="99" t="s">
        <v>148</v>
      </c>
      <c r="D405" s="99" t="s">
        <v>937</v>
      </c>
      <c r="E405" s="99" t="s">
        <v>165</v>
      </c>
      <c r="F405" s="99"/>
      <c r="G405" s="99"/>
      <c r="H405" s="99" t="str">
        <f t="shared" si="6"/>
        <v>Aripiprazole, Tablet 10 mg, Oral, APO-Aripiprazole, Apotex Pty Ltd</v>
      </c>
      <c r="S405" t="str">
        <v>Metformin, Tablet containing metformin hydrochloride 1 g, Oral, Diaformin 1000, Alphapharm Pty Ltd</v>
      </c>
      <c r="Y405" t="str">
        <v>Olmesartan with hydrochlorothiazide, Tablet containing olmesartan medoxomil 40 mg with hydrochlorothiazide 25 mg, Oral, APX-Olmesartan/HCTZ, Apotex Pty Ltd</v>
      </c>
      <c r="EU405" t="str">
        <v>Rabeprazole, Tablet containing rabeprazole sodium 20 mg (enteric coated), Oral, Rabeprazole Sandoz, Sandoz Pty Ltd</v>
      </c>
    </row>
    <row r="406" spans="1:151" ht="43.5" x14ac:dyDescent="0.35">
      <c r="A406" s="99" t="s">
        <v>933</v>
      </c>
      <c r="B406" s="99" t="s">
        <v>461</v>
      </c>
      <c r="C406" s="99" t="s">
        <v>148</v>
      </c>
      <c r="D406" s="99" t="s">
        <v>938</v>
      </c>
      <c r="E406" s="99" t="s">
        <v>276</v>
      </c>
      <c r="F406" s="99"/>
      <c r="G406" s="99"/>
      <c r="H406" s="99" t="str">
        <f t="shared" si="6"/>
        <v>Aripiprazole, Tablet 10 mg, Oral, Abilify, Otsuka Australia Pharmaceutical Pty. Ltd</v>
      </c>
      <c r="S406" t="str">
        <v>Metformin, Tablet containing metformin hydrochloride 1 g, Oral, Diaformin Viatris, Alphapharm Pty Ltd</v>
      </c>
      <c r="Y406" t="str">
        <v>Olmesartan, Tablet containing olmesartan medoxomil 20 mg, Oral, APO-Olmesartan, Apotex Pty Ltd</v>
      </c>
      <c r="EU406" t="str">
        <v>Ramipril, Capsule 10 mg, Oral, Ramipril Sandoz, Sandoz Pty Ltd</v>
      </c>
    </row>
    <row r="407" spans="1:151" ht="43.5" x14ac:dyDescent="0.35">
      <c r="A407" s="99" t="s">
        <v>933</v>
      </c>
      <c r="B407" s="99" t="s">
        <v>461</v>
      </c>
      <c r="C407" s="99" t="s">
        <v>148</v>
      </c>
      <c r="D407" s="99" t="s">
        <v>939</v>
      </c>
      <c r="E407" s="99" t="s">
        <v>160</v>
      </c>
      <c r="F407" s="99"/>
      <c r="G407" s="99"/>
      <c r="H407" s="99" t="str">
        <f t="shared" si="6"/>
        <v>Aripiprazole, Tablet 10 mg, Oral, Abyraz, Alphapharm Pty Ltd</v>
      </c>
      <c r="S407" t="str">
        <v>Metformin, Tablet containing metformin hydrochloride 500 mg, Oral, Diabex, Alphapharm Pty Ltd</v>
      </c>
      <c r="Y407" t="str">
        <v>Olmesartan, Tablet containing olmesartan medoxomil 20 mg, Oral, APX-Olmesartan, Apotex Pty Ltd</v>
      </c>
      <c r="EU407" t="str">
        <v>Ramipril, Tablet 1.25 mg, Oral, Ramipril Sandoz, Sandoz Pty Ltd</v>
      </c>
    </row>
    <row r="408" spans="1:151" ht="43.5" x14ac:dyDescent="0.35">
      <c r="A408" s="99" t="s">
        <v>933</v>
      </c>
      <c r="B408" s="99" t="s">
        <v>461</v>
      </c>
      <c r="C408" s="99" t="s">
        <v>148</v>
      </c>
      <c r="D408" s="99" t="s">
        <v>940</v>
      </c>
      <c r="E408" s="99" t="s">
        <v>198</v>
      </c>
      <c r="F408" s="99"/>
      <c r="G408" s="99"/>
      <c r="H408" s="99" t="str">
        <f t="shared" si="6"/>
        <v>Aripiprazole, Tablet 10 mg, Oral, Aripic Aripiprazole, Cipla Australia Pty Ltd</v>
      </c>
      <c r="S408" t="str">
        <v>Metformin, Tablet containing metformin hydrochloride 500 mg, Oral, Diaformin, Alphapharm Pty Ltd</v>
      </c>
      <c r="Y408" t="str">
        <v>Olmesartan, Tablet containing olmesartan medoxomil 40 mg, Oral, APO-Olmesartan, Apotex Pty Ltd</v>
      </c>
      <c r="EU408" t="str">
        <v>Ramipril, Tablet 10 mg, Oral, Ramipril Sandoz, Sandoz Pty Ltd</v>
      </c>
    </row>
    <row r="409" spans="1:151" ht="43.5" x14ac:dyDescent="0.35">
      <c r="A409" s="99" t="s">
        <v>933</v>
      </c>
      <c r="B409" s="99" t="s">
        <v>461</v>
      </c>
      <c r="C409" s="99" t="s">
        <v>148</v>
      </c>
      <c r="D409" s="99" t="s">
        <v>941</v>
      </c>
      <c r="E409" s="99" t="s">
        <v>222</v>
      </c>
      <c r="F409" s="99"/>
      <c r="G409" s="99"/>
      <c r="H409" s="99" t="str">
        <f t="shared" si="6"/>
        <v>Aripiprazole, Tablet 10 mg, Oral, Aripiprazole GH, Generic Health Pty Ltd</v>
      </c>
      <c r="S409" t="str">
        <v>Metformin, Tablet containing metformin hydrochloride 850 mg, Oral, Diabex 850, Alphapharm Pty Ltd</v>
      </c>
      <c r="Y409" t="str">
        <v>Olmesartan, Tablet containing olmesartan medoxomil 40 mg, Oral, APX-Olmesartan, Apotex Pty Ltd</v>
      </c>
      <c r="EU409" t="str">
        <v>Ramipril, Tablet 2.5 mg, Oral, Ramipril Sandoz, Sandoz Pty Ltd</v>
      </c>
    </row>
    <row r="410" spans="1:151" ht="43.5" x14ac:dyDescent="0.35">
      <c r="A410" s="99" t="s">
        <v>933</v>
      </c>
      <c r="B410" s="99" t="s">
        <v>461</v>
      </c>
      <c r="C410" s="99" t="s">
        <v>148</v>
      </c>
      <c r="D410" s="99" t="s">
        <v>942</v>
      </c>
      <c r="E410" s="99" t="s">
        <v>290</v>
      </c>
      <c r="F410" s="99"/>
      <c r="G410" s="99"/>
      <c r="H410" s="99" t="str">
        <f t="shared" si="6"/>
        <v>Aripiprazole, Tablet 10 mg, Oral, Aripiprazole Sandoz, Sandoz Pty Ltd</v>
      </c>
      <c r="S410" t="str">
        <v>Metformin, Tablet containing metformin hydrochloride 850 mg, Oral, Diaformin 850, Alphapharm Pty Ltd</v>
      </c>
      <c r="Y410" t="str">
        <v>Omeprazole, Capsule 20 mg, Oral, APO-Omeprazole, Apotex Pty Ltd</v>
      </c>
      <c r="EU410" t="str">
        <v>Ramipril, Tablet 5 mg, Oral, Ramipril Sandoz, Sandoz Pty Ltd</v>
      </c>
    </row>
    <row r="411" spans="1:151" ht="58" x14ac:dyDescent="0.35">
      <c r="A411" s="99" t="s">
        <v>933</v>
      </c>
      <c r="B411" s="99" t="s">
        <v>461</v>
      </c>
      <c r="C411" s="99" t="s">
        <v>148</v>
      </c>
      <c r="D411" s="99" t="s">
        <v>943</v>
      </c>
      <c r="E411" s="99" t="s">
        <v>222</v>
      </c>
      <c r="F411" s="99"/>
      <c r="G411" s="99"/>
      <c r="H411" s="99" t="str">
        <f t="shared" si="6"/>
        <v>Aripiprazole, Tablet 10 mg, Oral, Aripiprazole generichealth, Generic Health Pty Ltd</v>
      </c>
      <c r="S411" t="str">
        <v>Metformin, Tablet containing metformin hydrochloride 850 mg, Oral, Diaformin Viatris, Alphapharm Pty Ltd</v>
      </c>
      <c r="Y411" t="str">
        <v>Omeprazole, Tablet 20 mg, Oral, APO-Omeprazole, Apotex Pty Ltd</v>
      </c>
      <c r="EU411" t="str">
        <v>Rasagiline, Tablet 1 mg (as mesilate), Oral, Rasagiline Sandoz, Sandoz Pty Ltd</v>
      </c>
    </row>
    <row r="412" spans="1:151" ht="43.5" x14ac:dyDescent="0.35">
      <c r="A412" s="99" t="s">
        <v>933</v>
      </c>
      <c r="B412" s="99" t="s">
        <v>461</v>
      </c>
      <c r="C412" s="99" t="s">
        <v>148</v>
      </c>
      <c r="D412" s="99" t="s">
        <v>944</v>
      </c>
      <c r="E412" s="99" t="s">
        <v>313</v>
      </c>
      <c r="F412" s="99"/>
      <c r="G412" s="99"/>
      <c r="H412" s="99" t="str">
        <f t="shared" si="6"/>
        <v>Aripiprazole, Tablet 10 mg, Oral, Tevaripiprazole, Teva Pharma Australia Pty Ltd</v>
      </c>
      <c r="S412" t="str">
        <v>Methyldopa, Tablet 250 mg (as sesquihydrate), Oral, Hydopa, Alphapharm Pty Ltd</v>
      </c>
      <c r="Y412" t="str">
        <v>Ondansetron, Tablet (orally disintegrating) 4 mg, Oral, APO-Ondansetron ODT, Apotex Pty Ltd</v>
      </c>
      <c r="EU412" t="str">
        <v>Riluzole, Tablet 50 mg, Oral, Riluzole Sandoz, Sandoz Pty Ltd</v>
      </c>
    </row>
    <row r="413" spans="1:151" ht="43.5" x14ac:dyDescent="0.35">
      <c r="A413" s="99" t="s">
        <v>933</v>
      </c>
      <c r="B413" s="99" t="s">
        <v>945</v>
      </c>
      <c r="C413" s="99" t="s">
        <v>148</v>
      </c>
      <c r="D413" s="99" t="s">
        <v>937</v>
      </c>
      <c r="E413" s="99" t="s">
        <v>165</v>
      </c>
      <c r="F413" s="99"/>
      <c r="G413" s="99"/>
      <c r="H413" s="99" t="str">
        <f t="shared" si="6"/>
        <v>Aripiprazole, Tablet 15 mg, Oral, APO-Aripiprazole, Apotex Pty Ltd</v>
      </c>
      <c r="S413" t="str">
        <v>Methylprednisolone, Powder for injection 1 g (as sodium succinate), Injection, Methylpred, Alphapharm Pty Ltd</v>
      </c>
      <c r="Y413" t="str">
        <v>Ondansetron, Tablet (orally disintegrating) 4 mg, Oral, APX-Ondansetron ODT, Apotex Pty Ltd</v>
      </c>
      <c r="EU413" t="str">
        <v>Risedronic acid, Tablet containing risedronate sodium 35 mg, Oral, Risedronate Sandoz, Sandoz Pty Ltd</v>
      </c>
    </row>
    <row r="414" spans="1:151" ht="43.5" x14ac:dyDescent="0.35">
      <c r="A414" s="99" t="s">
        <v>933</v>
      </c>
      <c r="B414" s="99" t="s">
        <v>945</v>
      </c>
      <c r="C414" s="99" t="s">
        <v>148</v>
      </c>
      <c r="D414" s="99" t="s">
        <v>938</v>
      </c>
      <c r="E414" s="99" t="s">
        <v>276</v>
      </c>
      <c r="F414" s="99"/>
      <c r="G414" s="99"/>
      <c r="H414" s="99" t="str">
        <f t="shared" si="6"/>
        <v>Aripiprazole, Tablet 15 mg, Oral, Abilify, Otsuka Australia Pharmaceutical Pty. Ltd</v>
      </c>
      <c r="S414" t="str">
        <v>Methylprednisolone, Powder for injection 1 g (as sodium succinate), Injection, Methylprednisolone Alphapharm, Alphapharm Pty Ltd</v>
      </c>
      <c r="Y414" t="str">
        <v>Ondansetron, Tablet (orally disintegrating) 8 mg, Oral, APO-Ondansetron ODT, Apotex Pty Ltd</v>
      </c>
      <c r="EU414" t="str">
        <v>Risperidone, Tablet 0.5 mg, Oral, Risperidone Sandoz, Sandoz Pty Ltd</v>
      </c>
    </row>
    <row r="415" spans="1:151" ht="43.5" x14ac:dyDescent="0.35">
      <c r="A415" s="99" t="s">
        <v>933</v>
      </c>
      <c r="B415" s="99" t="s">
        <v>945</v>
      </c>
      <c r="C415" s="99" t="s">
        <v>148</v>
      </c>
      <c r="D415" s="99" t="s">
        <v>939</v>
      </c>
      <c r="E415" s="99" t="s">
        <v>160</v>
      </c>
      <c r="F415" s="99"/>
      <c r="G415" s="99"/>
      <c r="H415" s="99" t="str">
        <f t="shared" si="6"/>
        <v>Aripiprazole, Tablet 15 mg, Oral, Abyraz, Alphapharm Pty Ltd</v>
      </c>
      <c r="S415" t="str">
        <v>Methylprednisolone, Powder for injection 40 mg (as sodium succinate), Injection, Methylpred, Alphapharm Pty Ltd</v>
      </c>
      <c r="Y415" t="str">
        <v>Ondansetron, Tablet (orally disintegrating) 8 mg, Oral, APX-Ondansetron ODT, Apotex Pty Ltd</v>
      </c>
      <c r="EU415" t="str">
        <v>Risperidone, Tablet 1 mg, Oral, Risperidone Sandoz, Sandoz Pty Ltd</v>
      </c>
    </row>
    <row r="416" spans="1:151" ht="43.5" x14ac:dyDescent="0.35">
      <c r="A416" s="99" t="s">
        <v>933</v>
      </c>
      <c r="B416" s="99" t="s">
        <v>945</v>
      </c>
      <c r="C416" s="99" t="s">
        <v>148</v>
      </c>
      <c r="D416" s="99" t="s">
        <v>940</v>
      </c>
      <c r="E416" s="99" t="s">
        <v>198</v>
      </c>
      <c r="F416" s="99"/>
      <c r="G416" s="99"/>
      <c r="H416" s="99" t="str">
        <f t="shared" si="6"/>
        <v>Aripiprazole, Tablet 15 mg, Oral, Aripic Aripiprazole, Cipla Australia Pty Ltd</v>
      </c>
      <c r="S416" t="str">
        <v>Metoclopramide, Tablet containing 10 mg metoclopramide hydrochloride (as monohydrate), Oral, Pramin, Alphapharm Pty Ltd</v>
      </c>
      <c r="Y416" t="str">
        <v>Ondansetron, Tablet 4 mg (as hydrochloride dihydrate), Oral, APO-Ondansetron, Apotex Pty Ltd</v>
      </c>
      <c r="EU416" t="str">
        <v>Risperidone, Tablet 2 mg, Oral, Risperidone Sandoz, Sandoz Pty Ltd</v>
      </c>
    </row>
    <row r="417" spans="1:151" ht="43.5" x14ac:dyDescent="0.35">
      <c r="A417" s="99" t="s">
        <v>933</v>
      </c>
      <c r="B417" s="99" t="s">
        <v>945</v>
      </c>
      <c r="C417" s="99" t="s">
        <v>148</v>
      </c>
      <c r="D417" s="99" t="s">
        <v>941</v>
      </c>
      <c r="E417" s="99" t="s">
        <v>222</v>
      </c>
      <c r="F417" s="99"/>
      <c r="G417" s="99"/>
      <c r="H417" s="99" t="str">
        <f t="shared" si="6"/>
        <v>Aripiprazole, Tablet 15 mg, Oral, Aripiprazole GH, Generic Health Pty Ltd</v>
      </c>
      <c r="S417" t="str">
        <v>Metoprolol succinate, Tablet 190 mg (controlled release), Oral, Minax XL, Alphapharm Pty Ltd</v>
      </c>
      <c r="Y417" t="str">
        <v>Ondansetron, Tablet 4 mg (as hydrochloride dihydrate), Oral, APX-Ondansetron, Apotex Pty Ltd</v>
      </c>
      <c r="EU417" t="str">
        <v>Risperidone, Tablet 3 mg, Oral, Risperidone Sandoz, Sandoz Pty Ltd</v>
      </c>
    </row>
    <row r="418" spans="1:151" ht="43.5" x14ac:dyDescent="0.35">
      <c r="A418" s="99" t="s">
        <v>933</v>
      </c>
      <c r="B418" s="99" t="s">
        <v>945</v>
      </c>
      <c r="C418" s="99" t="s">
        <v>148</v>
      </c>
      <c r="D418" s="99" t="s">
        <v>942</v>
      </c>
      <c r="E418" s="99" t="s">
        <v>290</v>
      </c>
      <c r="F418" s="99"/>
      <c r="G418" s="99"/>
      <c r="H418" s="99" t="str">
        <f t="shared" si="6"/>
        <v>Aripiprazole, Tablet 15 mg, Oral, Aripiprazole Sandoz, Sandoz Pty Ltd</v>
      </c>
      <c r="S418" t="str">
        <v>Metoprolol succinate, Tablet 23.75 mg (controlled release), Oral, Minax XL, Alphapharm Pty Ltd</v>
      </c>
      <c r="Y418" t="str">
        <v>Ondansetron, Tablet 4 mg (as hydrochloride dihydrate), Oral, Ondansetron APOTEX, Apotex Pty Ltd</v>
      </c>
      <c r="EU418" t="str">
        <v>Risperidone, Tablet 4 mg, Oral, Risperidone Sandoz, Sandoz Pty Ltd</v>
      </c>
    </row>
    <row r="419" spans="1:151" ht="58" x14ac:dyDescent="0.35">
      <c r="A419" s="99" t="s">
        <v>933</v>
      </c>
      <c r="B419" s="99" t="s">
        <v>945</v>
      </c>
      <c r="C419" s="99" t="s">
        <v>148</v>
      </c>
      <c r="D419" s="99" t="s">
        <v>943</v>
      </c>
      <c r="E419" s="99" t="s">
        <v>222</v>
      </c>
      <c r="F419" s="99"/>
      <c r="G419" s="99"/>
      <c r="H419" s="99" t="str">
        <f t="shared" si="6"/>
        <v>Aripiprazole, Tablet 15 mg, Oral, Aripiprazole generichealth, Generic Health Pty Ltd</v>
      </c>
      <c r="S419" t="str">
        <v>Metoprolol succinate, Tablet 47.5 mg (controlled release), Oral, Minax XL, Alphapharm Pty Ltd</v>
      </c>
      <c r="Y419" t="str">
        <v>Ondansetron, Tablet 8 mg (as hydrochloride dihydrate), Oral, APO-Ondansetron, Apotex Pty Ltd</v>
      </c>
      <c r="EU419" t="str">
        <v>Rituximab, Solution for I.V. infusion 100 mg in 10 mL, Injection, Riximyo, Sandoz Pty Ltd</v>
      </c>
    </row>
    <row r="420" spans="1:151" ht="43.5" x14ac:dyDescent="0.35">
      <c r="A420" s="99" t="s">
        <v>933</v>
      </c>
      <c r="B420" s="99" t="s">
        <v>945</v>
      </c>
      <c r="C420" s="99" t="s">
        <v>148</v>
      </c>
      <c r="D420" s="99" t="s">
        <v>944</v>
      </c>
      <c r="E420" s="99" t="s">
        <v>313</v>
      </c>
      <c r="F420" s="99"/>
      <c r="G420" s="99"/>
      <c r="H420" s="99" t="str">
        <f t="shared" si="6"/>
        <v>Aripiprazole, Tablet 15 mg, Oral, Tevaripiprazole, Teva Pharma Australia Pty Ltd</v>
      </c>
      <c r="S420" t="str">
        <v>Metoprolol succinate, Tablet 95 mg (controlled release), Oral, Minax XL, Alphapharm Pty Ltd</v>
      </c>
      <c r="Y420" t="str">
        <v>Ondansetron, Tablet 8 mg (as hydrochloride dihydrate), Oral, APX-Ondansetron, Apotex Pty Ltd</v>
      </c>
      <c r="EU420" t="str">
        <v>Rituximab, Solution for I.V. infusion 500 mg in 50 mL, Injection, Riximyo, Sandoz Pty Ltd</v>
      </c>
    </row>
    <row r="421" spans="1:151" ht="43.5" x14ac:dyDescent="0.35">
      <c r="A421" s="99" t="s">
        <v>933</v>
      </c>
      <c r="B421" s="99" t="s">
        <v>427</v>
      </c>
      <c r="C421" s="99" t="s">
        <v>148</v>
      </c>
      <c r="D421" s="99" t="s">
        <v>937</v>
      </c>
      <c r="E421" s="99" t="s">
        <v>165</v>
      </c>
      <c r="F421" s="99"/>
      <c r="G421" s="99"/>
      <c r="H421" s="99" t="str">
        <f t="shared" si="6"/>
        <v>Aripiprazole, Tablet 20 mg, Oral, APO-Aripiprazole, Apotex Pty Ltd</v>
      </c>
      <c r="S421" t="str">
        <v>Metoprolol, Tablet containing metoprolol tartrate 100 mg, Oral, Minax 100, Alphapharm Pty Ltd</v>
      </c>
      <c r="Y421" t="str">
        <v>Ondansetron, Tablet 8 mg (as hydrochloride dihydrate), Oral, Ondansetron APOTEX, Apotex Pty Ltd</v>
      </c>
      <c r="EU421" t="str">
        <v>Rosuvastatin, Tablet 10 mg (as calcium), Oral, Blooms Rosuvastatin, Sandoz Pty Ltd</v>
      </c>
    </row>
    <row r="422" spans="1:151" ht="43.5" x14ac:dyDescent="0.35">
      <c r="A422" s="99" t="s">
        <v>933</v>
      </c>
      <c r="B422" s="99" t="s">
        <v>427</v>
      </c>
      <c r="C422" s="99" t="s">
        <v>148</v>
      </c>
      <c r="D422" s="99" t="s">
        <v>938</v>
      </c>
      <c r="E422" s="99" t="s">
        <v>276</v>
      </c>
      <c r="F422" s="99"/>
      <c r="G422" s="99"/>
      <c r="H422" s="99" t="str">
        <f t="shared" si="6"/>
        <v>Aripiprazole, Tablet 20 mg, Oral, Abilify, Otsuka Australia Pharmaceutical Pty. Ltd</v>
      </c>
      <c r="S422" t="str">
        <v>Metoprolol, Tablet containing metoprolol tartrate 50 mg, Oral, Minax 50, Alphapharm Pty Ltd</v>
      </c>
      <c r="Y422" t="str">
        <v>Oxazepam, Tablet 30 mg, Oral, APO-Oxazepam, Apotex Pty Ltd</v>
      </c>
      <c r="EU422" t="str">
        <v>Rosuvastatin, Tablet 10 mg (as calcium), Oral, Rosuvastatin Sandoz, Sandoz Pty Ltd</v>
      </c>
    </row>
    <row r="423" spans="1:151" ht="43.5" x14ac:dyDescent="0.35">
      <c r="A423" s="99" t="s">
        <v>933</v>
      </c>
      <c r="B423" s="99" t="s">
        <v>427</v>
      </c>
      <c r="C423" s="99" t="s">
        <v>148</v>
      </c>
      <c r="D423" s="99" t="s">
        <v>939</v>
      </c>
      <c r="E423" s="99" t="s">
        <v>160</v>
      </c>
      <c r="F423" s="99"/>
      <c r="G423" s="99"/>
      <c r="H423" s="99" t="str">
        <f t="shared" si="6"/>
        <v>Aripiprazole, Tablet 20 mg, Oral, Abyraz, Alphapharm Pty Ltd</v>
      </c>
      <c r="S423" t="str">
        <v>Metronidazole, Tablet 200 mg, Oral, Metrogyl 200, Alphapharm Pty Ltd</v>
      </c>
      <c r="Y423" t="str">
        <v>Oxycodone, Tablet containing oxycodone hydrochloride 5 mg, Oral, Oxyndone, Apotex Pty Ltd</v>
      </c>
      <c r="EU423" t="str">
        <v>Rosuvastatin, Tablet 20 mg (as calcium), Oral, Blooms Rosuvastatin, Sandoz Pty Ltd</v>
      </c>
    </row>
    <row r="424" spans="1:151" ht="43.5" x14ac:dyDescent="0.35">
      <c r="A424" s="99" t="s">
        <v>933</v>
      </c>
      <c r="B424" s="99" t="s">
        <v>427</v>
      </c>
      <c r="C424" s="99" t="s">
        <v>148</v>
      </c>
      <c r="D424" s="99" t="s">
        <v>940</v>
      </c>
      <c r="E424" s="99" t="s">
        <v>198</v>
      </c>
      <c r="F424" s="99"/>
      <c r="G424" s="99"/>
      <c r="H424" s="99" t="str">
        <f t="shared" si="6"/>
        <v>Aripiprazole, Tablet 20 mg, Oral, Aripic Aripiprazole, Cipla Australia Pty Ltd</v>
      </c>
      <c r="S424" t="str">
        <v>Metronidazole, Tablet 400 mg, Oral, Metrogyl 400, Alphapharm Pty Ltd</v>
      </c>
      <c r="Y424" t="str">
        <v>Pantoprazole, Tablet (enteric coated) 20 mg (as sodium sesquihydrate), Oral, APO-Pantoprazole, Apotex Pty Ltd</v>
      </c>
      <c r="EU424" t="str">
        <v>Rosuvastatin, Tablet 20 mg (as calcium), Oral, Rosuvastatin Sandoz, Sandoz Pty Ltd</v>
      </c>
    </row>
    <row r="425" spans="1:151" ht="43.5" x14ac:dyDescent="0.35">
      <c r="A425" s="99" t="s">
        <v>933</v>
      </c>
      <c r="B425" s="99" t="s">
        <v>427</v>
      </c>
      <c r="C425" s="99" t="s">
        <v>148</v>
      </c>
      <c r="D425" s="99" t="s">
        <v>941</v>
      </c>
      <c r="E425" s="99" t="s">
        <v>222</v>
      </c>
      <c r="F425" s="99"/>
      <c r="G425" s="99"/>
      <c r="H425" s="99" t="str">
        <f t="shared" si="6"/>
        <v>Aripiprazole, Tablet 20 mg, Oral, Aripiprazole GH, Generic Health Pty Ltd</v>
      </c>
      <c r="S425" t="str">
        <v>Mianserin, Tablet containing mianserin hydrochloride 10 mg, Oral, Lumin 10, Alphapharm Pty Ltd</v>
      </c>
      <c r="Y425" t="str">
        <v>Pantoprazole, Tablet (enteric coated) 20 mg (as sodium sesquihydrate), Oral, Pantoprazole APOTEX, Apotex Pty Ltd</v>
      </c>
      <c r="EU425" t="str">
        <v>Rosuvastatin, Tablet 40 mg (as calcium), Oral, Blooms Rosuvastatin, Sandoz Pty Ltd</v>
      </c>
    </row>
    <row r="426" spans="1:151" ht="43.5" x14ac:dyDescent="0.35">
      <c r="A426" s="99" t="s">
        <v>933</v>
      </c>
      <c r="B426" s="99" t="s">
        <v>427</v>
      </c>
      <c r="C426" s="99" t="s">
        <v>148</v>
      </c>
      <c r="D426" s="99" t="s">
        <v>942</v>
      </c>
      <c r="E426" s="99" t="s">
        <v>290</v>
      </c>
      <c r="F426" s="99"/>
      <c r="G426" s="99"/>
      <c r="H426" s="99" t="str">
        <f t="shared" si="6"/>
        <v>Aripiprazole, Tablet 20 mg, Oral, Aripiprazole Sandoz, Sandoz Pty Ltd</v>
      </c>
      <c r="S426" t="str">
        <v>Mianserin, Tablet containing mianserin hydrochloride 20 mg, Oral, Lumin 20, Alphapharm Pty Ltd</v>
      </c>
      <c r="Y426" t="str">
        <v>Pantoprazole, Tablet (enteric coated) 40 mg (as sodium sesquihydrate), Oral, APO-Pantoprazole, Apotex Pty Ltd</v>
      </c>
      <c r="EU426" t="str">
        <v>Rosuvastatin, Tablet 40 mg (as calcium), Oral, Rosuvastatin Sandoz, Sandoz Pty Ltd</v>
      </c>
    </row>
    <row r="427" spans="1:151" ht="58" x14ac:dyDescent="0.35">
      <c r="A427" s="99" t="s">
        <v>933</v>
      </c>
      <c r="B427" s="99" t="s">
        <v>427</v>
      </c>
      <c r="C427" s="99" t="s">
        <v>148</v>
      </c>
      <c r="D427" s="99" t="s">
        <v>943</v>
      </c>
      <c r="E427" s="99" t="s">
        <v>222</v>
      </c>
      <c r="F427" s="99"/>
      <c r="G427" s="99"/>
      <c r="H427" s="99" t="str">
        <f t="shared" si="6"/>
        <v>Aripiprazole, Tablet 20 mg, Oral, Aripiprazole generichealth, Generic Health Pty Ltd</v>
      </c>
      <c r="S427" t="str">
        <v>Minocycline, Tablet 50 mg (as hydrochloride), Oral, Akamin 50, Alphapharm Pty Ltd</v>
      </c>
      <c r="Y427" t="str">
        <v>Pantoprazole, Tablet (enteric coated) 40 mg (as sodium sesquihydrate), Oral, APX-PANTOPRAZOLE, Apotex Pty Ltd</v>
      </c>
      <c r="EU427" t="str">
        <v>Rosuvastatin, Tablet 5 mg (as calcium), Oral, Blooms Rosuvastatin, Sandoz Pty Ltd</v>
      </c>
    </row>
    <row r="428" spans="1:151" ht="43.5" x14ac:dyDescent="0.35">
      <c r="A428" s="99" t="s">
        <v>933</v>
      </c>
      <c r="B428" s="99" t="s">
        <v>427</v>
      </c>
      <c r="C428" s="99" t="s">
        <v>148</v>
      </c>
      <c r="D428" s="99" t="s">
        <v>944</v>
      </c>
      <c r="E428" s="99" t="s">
        <v>313</v>
      </c>
      <c r="F428" s="99"/>
      <c r="G428" s="99"/>
      <c r="H428" s="99" t="str">
        <f t="shared" si="6"/>
        <v>Aripiprazole, Tablet 20 mg, Oral, Tevaripiprazole, Teva Pharma Australia Pty Ltd</v>
      </c>
      <c r="S428" t="str">
        <v>Mirtazapine, Tablet 15 mg, Oral, Axit 15, Alphapharm Pty Ltd</v>
      </c>
      <c r="Y428" t="str">
        <v>Pantoprazole, Tablet (enteric coated) 40 mg (as sodium sesquihydrate), Oral, Pantoprazole APOTEX, Apotex Pty Ltd</v>
      </c>
      <c r="EU428" t="str">
        <v>Rosuvastatin, Tablet 5 mg (as calcium), Oral, Rosuvastatin Sandoz, Sandoz Pty Ltd</v>
      </c>
    </row>
    <row r="429" spans="1:151" ht="43.5" x14ac:dyDescent="0.35">
      <c r="A429" s="99" t="s">
        <v>933</v>
      </c>
      <c r="B429" s="99" t="s">
        <v>429</v>
      </c>
      <c r="C429" s="99" t="s">
        <v>148</v>
      </c>
      <c r="D429" s="99" t="s">
        <v>937</v>
      </c>
      <c r="E429" s="99" t="s">
        <v>165</v>
      </c>
      <c r="F429" s="99"/>
      <c r="G429" s="99"/>
      <c r="H429" s="99" t="str">
        <f t="shared" si="6"/>
        <v>Aripiprazole, Tablet 30 mg, Oral, APO-Aripiprazole, Apotex Pty Ltd</v>
      </c>
      <c r="S429" t="str">
        <v>Mirtazapine, Tablet 30 mg, Oral, Avanza, Alphapharm Pty Ltd</v>
      </c>
      <c r="Y429" t="str">
        <v>Paracetamol, Tablet 500 mg, Oral, APO-Paracetamol, Apotex Pty Ltd</v>
      </c>
      <c r="EU429" t="str">
        <v>Roxithromycin, Tablet 150 mg, Oral, Roxithromycin Sandoz, Sandoz Pty Ltd</v>
      </c>
    </row>
    <row r="430" spans="1:151" ht="43.5" x14ac:dyDescent="0.35">
      <c r="A430" s="99" t="s">
        <v>933</v>
      </c>
      <c r="B430" s="99" t="s">
        <v>429</v>
      </c>
      <c r="C430" s="99" t="s">
        <v>148</v>
      </c>
      <c r="D430" s="99" t="s">
        <v>938</v>
      </c>
      <c r="E430" s="99" t="s">
        <v>276</v>
      </c>
      <c r="F430" s="99"/>
      <c r="G430" s="99"/>
      <c r="H430" s="99" t="str">
        <f t="shared" si="6"/>
        <v>Aripiprazole, Tablet 30 mg, Oral, Abilify, Otsuka Australia Pharmaceutical Pty. Ltd</v>
      </c>
      <c r="S430" t="str">
        <v>Mirtazapine, Tablet 30 mg, Oral, Axit 30, Alphapharm Pty Ltd</v>
      </c>
      <c r="Y430" t="str">
        <v>Paracetamol, Tablet 665 mg (modified release), Oral, APOHEALTH Osteo Relief Paracetamol 665 mg, Apotex Pty Ltd</v>
      </c>
      <c r="EU430" t="str">
        <v>Roxithromycin, Tablet 300 mg, Oral, Roxithromycin Sandoz, Sandoz Pty Ltd</v>
      </c>
    </row>
    <row r="431" spans="1:151" ht="43.5" x14ac:dyDescent="0.35">
      <c r="A431" s="99" t="s">
        <v>933</v>
      </c>
      <c r="B431" s="99" t="s">
        <v>429</v>
      </c>
      <c r="C431" s="99" t="s">
        <v>148</v>
      </c>
      <c r="D431" s="99" t="s">
        <v>939</v>
      </c>
      <c r="E431" s="99" t="s">
        <v>160</v>
      </c>
      <c r="F431" s="99"/>
      <c r="G431" s="99"/>
      <c r="H431" s="99" t="str">
        <f t="shared" si="6"/>
        <v>Aripiprazole, Tablet 30 mg, Oral, Abyraz, Alphapharm Pty Ltd</v>
      </c>
      <c r="S431" t="str">
        <v>Mirtazapine, Tablet 45 mg, Oral, Axit 45, Alphapharm Pty Ltd</v>
      </c>
      <c r="Y431" t="str">
        <v>Paroxetine, Tablet 20 mg (as hydrochloride), Oral, APO-Paroxetine, Apotex Pty Ltd</v>
      </c>
      <c r="EU431" t="str">
        <v>Sertraline, Tablet 100 mg (as hydrochloride), Oral, Blooms The Chemist Sertraline, Sandoz Pty Ltd</v>
      </c>
    </row>
    <row r="432" spans="1:151" ht="43.5" x14ac:dyDescent="0.35">
      <c r="A432" s="99" t="s">
        <v>933</v>
      </c>
      <c r="B432" s="99" t="s">
        <v>429</v>
      </c>
      <c r="C432" s="99" t="s">
        <v>148</v>
      </c>
      <c r="D432" s="99" t="s">
        <v>940</v>
      </c>
      <c r="E432" s="99" t="s">
        <v>198</v>
      </c>
      <c r="F432" s="99"/>
      <c r="G432" s="99"/>
      <c r="H432" s="99" t="str">
        <f t="shared" si="6"/>
        <v>Aripiprazole, Tablet 30 mg, Oral, Aripic Aripiprazole, Cipla Australia Pty Ltd</v>
      </c>
      <c r="S432" t="str">
        <v>Moclobemide, Tablet 150 mg, Oral, Amira 150, Alphapharm Pty Ltd</v>
      </c>
      <c r="Y432" t="str">
        <v>Paroxetine, Tablet 20 mg (as hydrochloride), Oral, APX-Paroxetine, Apotex Pty Ltd</v>
      </c>
      <c r="EU432" t="str">
        <v>Sertraline, Tablet 100 mg (as hydrochloride), Oral, Sertraline Sandoz, Sandoz Pty Ltd</v>
      </c>
    </row>
    <row r="433" spans="1:151" ht="43.5" x14ac:dyDescent="0.35">
      <c r="A433" s="99" t="s">
        <v>933</v>
      </c>
      <c r="B433" s="99" t="s">
        <v>429</v>
      </c>
      <c r="C433" s="99" t="s">
        <v>148</v>
      </c>
      <c r="D433" s="99" t="s">
        <v>941</v>
      </c>
      <c r="E433" s="99" t="s">
        <v>222</v>
      </c>
      <c r="F433" s="99"/>
      <c r="G433" s="99"/>
      <c r="H433" s="99" t="str">
        <f t="shared" si="6"/>
        <v>Aripiprazole, Tablet 30 mg, Oral, Aripiprazole GH, Generic Health Pty Ltd</v>
      </c>
      <c r="S433" t="str">
        <v>Moclobemide, Tablet 300 mg, Oral, Amira 300, Alphapharm Pty Ltd</v>
      </c>
      <c r="Y433" t="str">
        <v>Pemetrexed, Powder for I.V. infusion 500 mg (as disodium), Injection, Pemetrexed APOTEX, Apotex Pty Ltd</v>
      </c>
      <c r="EU433" t="str">
        <v>Sertraline, Tablet 50 mg (as hydrochloride), Oral, Blooms The Chemist Sertraline, Sandoz Pty Ltd</v>
      </c>
    </row>
    <row r="434" spans="1:151" ht="43.5" x14ac:dyDescent="0.35">
      <c r="A434" s="99" t="s">
        <v>933</v>
      </c>
      <c r="B434" s="99" t="s">
        <v>429</v>
      </c>
      <c r="C434" s="99" t="s">
        <v>148</v>
      </c>
      <c r="D434" s="99" t="s">
        <v>942</v>
      </c>
      <c r="E434" s="99" t="s">
        <v>290</v>
      </c>
      <c r="F434" s="99"/>
      <c r="G434" s="99"/>
      <c r="H434" s="99" t="str">
        <f t="shared" si="6"/>
        <v>Aripiprazole, Tablet 30 mg, Oral, Aripiprazole Sandoz, Sandoz Pty Ltd</v>
      </c>
      <c r="S434" t="str">
        <v>Modafinil, Tablet 100 mg, Oral, Modafinil Mylan, Alphapharm Pty Ltd</v>
      </c>
      <c r="Y434" t="str">
        <v>Perindopril with amlodipine, Tablet containing 10 mg perindopril arginine with 10 mg amlodipine (as besilate), Oral, APO-Perindopril Arginine/Amlodipine 10/10, Apotex Pty Ltd</v>
      </c>
      <c r="EU434" t="str">
        <v>Sertraline, Tablet 50 mg (as hydrochloride), Oral, Sertraline Sandoz, Sandoz Pty Ltd</v>
      </c>
    </row>
    <row r="435" spans="1:151" ht="58" x14ac:dyDescent="0.35">
      <c r="A435" s="99" t="s">
        <v>933</v>
      </c>
      <c r="B435" s="99" t="s">
        <v>429</v>
      </c>
      <c r="C435" s="99" t="s">
        <v>148</v>
      </c>
      <c r="D435" s="99" t="s">
        <v>943</v>
      </c>
      <c r="E435" s="99" t="s">
        <v>222</v>
      </c>
      <c r="F435" s="99"/>
      <c r="G435" s="99"/>
      <c r="H435" s="99" t="str">
        <f t="shared" si="6"/>
        <v>Aripiprazole, Tablet 30 mg, Oral, Aripiprazole generichealth, Generic Health Pty Ltd</v>
      </c>
      <c r="S435" t="str">
        <v>Modafinil, Tablet 100 mg, Oral, Modafinil Viatris, Alphapharm Pty Ltd</v>
      </c>
      <c r="Y435" t="str">
        <v>Perindopril with amlodipine, Tablet containing 10 mg perindopril arginine with 5 mg amlodipine (as besilate), Oral, APO-Perindopril Arginine/Amlodipine 10/5, Apotex Pty Ltd</v>
      </c>
      <c r="EU435" t="str">
        <v>Sildenafil, Tablet 100 mg (as citrate), Oral, Sildenafil Sandoz, Sandoz Pty Ltd</v>
      </c>
    </row>
    <row r="436" spans="1:151" ht="43.5" x14ac:dyDescent="0.35">
      <c r="A436" s="99" t="s">
        <v>933</v>
      </c>
      <c r="B436" s="99" t="s">
        <v>429</v>
      </c>
      <c r="C436" s="99" t="s">
        <v>148</v>
      </c>
      <c r="D436" s="99" t="s">
        <v>944</v>
      </c>
      <c r="E436" s="99" t="s">
        <v>313</v>
      </c>
      <c r="F436" s="99"/>
      <c r="G436" s="99"/>
      <c r="H436" s="99" t="str">
        <f t="shared" si="6"/>
        <v>Aripiprazole, Tablet 30 mg, Oral, Tevaripiprazole, Teva Pharma Australia Pty Ltd</v>
      </c>
      <c r="S436" t="str">
        <v>Mometasone, Cream containing mometasone furoate 1 mg per g, 15 g, Application, Elocon Alcohol Free, Alphapharm Pty Ltd</v>
      </c>
      <c r="Y436" t="str">
        <v>Perindopril with amlodipine, Tablet containing 5 mg perindopril arginine with 10 mg amlodipine (as besilate), Oral, APO-Perindopril Arginine/Amlodipine 5/10, Apotex Pty Ltd</v>
      </c>
      <c r="EU436" t="str">
        <v>Sildenafil, Tablet 20 mg (as citrate), Oral, Sildenafil Sandoz PHT 20, Sandoz Pty Ltd</v>
      </c>
    </row>
    <row r="437" spans="1:151" ht="43.5" x14ac:dyDescent="0.35">
      <c r="A437" s="99" t="s">
        <v>946</v>
      </c>
      <c r="B437" s="99" t="s">
        <v>344</v>
      </c>
      <c r="C437" s="99" t="s">
        <v>148</v>
      </c>
      <c r="D437" s="99" t="s">
        <v>947</v>
      </c>
      <c r="E437" s="99" t="s">
        <v>313</v>
      </c>
      <c r="F437" s="99"/>
      <c r="G437" s="99"/>
      <c r="H437" s="99" t="str">
        <f t="shared" si="6"/>
        <v>Armodafinil, Tablet 150 mg, Oral, Nuvigil, Teva Pharma Australia Pty Ltd</v>
      </c>
      <c r="S437" t="str">
        <v>Mometasone, Cream containing mometasone furoate 1 mg per g, 15 g, Application, Novasone, Alphapharm Pty Ltd</v>
      </c>
      <c r="Y437" t="str">
        <v>Perindopril with amlodipine, Tablet containing 5 mg perindopril arginine with 5 mg amlodipine (as besilate), Oral, APO-Perindopril Arginine/Amlodipine 5/5, Apotex Pty Ltd</v>
      </c>
      <c r="EU437" t="str">
        <v>Sildenafil, Tablet 25 mg (as citrate), Oral, Sildenafil Sandoz, Sandoz Pty Ltd</v>
      </c>
    </row>
    <row r="438" spans="1:151" ht="43.5" x14ac:dyDescent="0.35">
      <c r="A438" s="99" t="s">
        <v>946</v>
      </c>
      <c r="B438" s="99" t="s">
        <v>366</v>
      </c>
      <c r="C438" s="99" t="s">
        <v>148</v>
      </c>
      <c r="D438" s="99" t="s">
        <v>947</v>
      </c>
      <c r="E438" s="99" t="s">
        <v>313</v>
      </c>
      <c r="F438" s="99"/>
      <c r="G438" s="99"/>
      <c r="H438" s="99" t="str">
        <f t="shared" si="6"/>
        <v>Armodafinil, Tablet 250 mg, Oral, Nuvigil, Teva Pharma Australia Pty Ltd</v>
      </c>
      <c r="S438" t="str">
        <v>Mometasone, Cream containing mometasone furoate 1 mg per g, 50 g, Application, Elocon Alcohol Free, Alphapharm Pty Ltd</v>
      </c>
      <c r="Y438" t="str">
        <v>Perindopril with indapamide, Tablet containing perindopril erbumine 4 mg with indapamide hemihydrate 1.25 mg, Oral, APO-Perindopril/Indapamide, Apotex Pty Ltd</v>
      </c>
      <c r="EU438" t="str">
        <v>Sildenafil, Tablet 50 mg (as citrate), Oral, Sildenafil Sandoz, Sandoz Pty Ltd</v>
      </c>
    </row>
    <row r="439" spans="1:151" ht="43.5" x14ac:dyDescent="0.35">
      <c r="A439" s="99" t="s">
        <v>946</v>
      </c>
      <c r="B439" s="99" t="s">
        <v>345</v>
      </c>
      <c r="C439" s="99" t="s">
        <v>148</v>
      </c>
      <c r="D439" s="99" t="s">
        <v>947</v>
      </c>
      <c r="E439" s="99" t="s">
        <v>313</v>
      </c>
      <c r="F439" s="99"/>
      <c r="G439" s="99"/>
      <c r="H439" s="99" t="str">
        <f t="shared" si="6"/>
        <v>Armodafinil, Tablet 50 mg, Oral, Nuvigil, Teva Pharma Australia Pty Ltd</v>
      </c>
      <c r="S439" t="str">
        <v>Mometasone, Lotion containing mometasone furoate 1 mg per g, 30 mL, Application, Elocon, Alphapharm Pty Ltd</v>
      </c>
      <c r="Y439" t="str">
        <v>Perindopril with indapamide, Tablet containing perindopril erbumine 4 mg with indapamide hemihydrate 1.25 mg, Oral, GenRx Perindopril/ Indapamide 4/1.25, Apotex Pty Ltd</v>
      </c>
      <c r="EU439" t="str">
        <v>Simvastatin, Tablet 10 mg, Oral, Simvastatin Sandoz, Sandoz Pty Ltd</v>
      </c>
    </row>
    <row r="440" spans="1:151" ht="72.5" x14ac:dyDescent="0.35">
      <c r="A440" s="99" t="s">
        <v>948</v>
      </c>
      <c r="B440" s="99" t="s">
        <v>949</v>
      </c>
      <c r="C440" s="99" t="s">
        <v>148</v>
      </c>
      <c r="D440" s="99" t="s">
        <v>950</v>
      </c>
      <c r="E440" s="99" t="s">
        <v>290</v>
      </c>
      <c r="F440" s="99"/>
      <c r="G440" s="99"/>
      <c r="H440" s="99" t="str">
        <f t="shared" si="6"/>
        <v>Artemether with lumefantrine, Tablet (dispersible) 20 mg-120 mg, Oral, Riamet 20mg/120mg Dispersible, Sandoz Pty Ltd</v>
      </c>
      <c r="S440" t="str">
        <v>Mometasone, Lotion containing mometasone furoate 1 mg per g, 30 mL, Application, Novasone, Alphapharm Pty Ltd</v>
      </c>
      <c r="Y440" t="str">
        <v>Perindopril, Tablet containing perindopril arginine 10 mg, Oral, APO-Perindopril Arginine, Apotex Pty Ltd</v>
      </c>
      <c r="EU440" t="str">
        <v>Simvastatin, Tablet 20 mg, Oral, Simvastatin Sandoz, Sandoz Pty Ltd</v>
      </c>
    </row>
    <row r="441" spans="1:151" ht="58" x14ac:dyDescent="0.35">
      <c r="A441" s="99" t="s">
        <v>948</v>
      </c>
      <c r="B441" s="99" t="s">
        <v>951</v>
      </c>
      <c r="C441" s="99" t="s">
        <v>148</v>
      </c>
      <c r="D441" s="99" t="s">
        <v>952</v>
      </c>
      <c r="E441" s="99" t="s">
        <v>290</v>
      </c>
      <c r="F441" s="99"/>
      <c r="G441" s="99"/>
      <c r="H441" s="99" t="str">
        <f t="shared" si="6"/>
        <v>Artemether with lumefantrine, Tablet 20 mg-120 mg, Oral, Riamet, Sandoz Pty Ltd</v>
      </c>
      <c r="S441" t="str">
        <v>Mometasone, Ointment containing mometasone furoate 1 mg per g, 15 g, Application, Elocon, Alphapharm Pty Ltd</v>
      </c>
      <c r="Y441" t="str">
        <v>Perindopril, Tablet containing perindopril arginine 2.5 mg, Oral, APO-Perindopril Arginine, Apotex Pty Ltd</v>
      </c>
      <c r="EU441" t="str">
        <v>Simvastatin, Tablet 40 mg, Oral, Simvastatin Sandoz, Sandoz Pty Ltd</v>
      </c>
    </row>
    <row r="442" spans="1:151" ht="58" x14ac:dyDescent="0.35">
      <c r="A442" s="99" t="s">
        <v>953</v>
      </c>
      <c r="B442" s="99" t="s">
        <v>427</v>
      </c>
      <c r="C442" s="99" t="s">
        <v>148</v>
      </c>
      <c r="D442" s="99" t="s">
        <v>954</v>
      </c>
      <c r="E442" s="99" t="s">
        <v>266</v>
      </c>
      <c r="F442" s="99"/>
      <c r="G442" s="99"/>
      <c r="H442" s="99" t="str">
        <f t="shared" si="6"/>
        <v>Asciminib, Tablet 20 mg, Oral, Scemblix, Novartis Pharmaceuticals Australia Pty Limited</v>
      </c>
      <c r="S442" t="str">
        <v>Mometasone, Ointment containing mometasone furoate 1 mg per g, 15 g, Application, Novasone, Alphapharm Pty Ltd</v>
      </c>
      <c r="Y442" t="str">
        <v>Perindopril, Tablet containing perindopril arginine 5 mg, Oral, APO-Perindopril Arginine, Apotex Pty Ltd</v>
      </c>
      <c r="EU442" t="str">
        <v>Simvastatin, Tablet 5 mg, Oral, Simvastatin Sandoz, Sandoz Pty Ltd</v>
      </c>
    </row>
    <row r="443" spans="1:151" ht="58" x14ac:dyDescent="0.35">
      <c r="A443" s="99" t="s">
        <v>953</v>
      </c>
      <c r="B443" s="99" t="s">
        <v>430</v>
      </c>
      <c r="C443" s="99" t="s">
        <v>148</v>
      </c>
      <c r="D443" s="99" t="s">
        <v>954</v>
      </c>
      <c r="E443" s="99" t="s">
        <v>266</v>
      </c>
      <c r="F443" s="99"/>
      <c r="G443" s="99"/>
      <c r="H443" s="99" t="str">
        <f t="shared" si="6"/>
        <v>Asciminib, Tablet 40 mg, Oral, Scemblix, Novartis Pharmaceuticals Australia Pty Limited</v>
      </c>
      <c r="S443" t="str">
        <v>Mometasone, Ointment containing mometasone furoate 1 mg per g, 50 g, Application, Elocon, Alphapharm Pty Ltd</v>
      </c>
      <c r="Y443" t="str">
        <v>Perindopril, Tablet containing perindopril erbumine 2 mg, Oral, APO-Perindopril, Apotex Pty Ltd</v>
      </c>
      <c r="EU443" t="str">
        <v>Simvastatin, Tablet 80 mg, Oral, Simvastatin Sandoz, Sandoz Pty Ltd</v>
      </c>
    </row>
    <row r="444" spans="1:151" ht="58" x14ac:dyDescent="0.35">
      <c r="A444" s="99" t="s">
        <v>955</v>
      </c>
      <c r="B444" s="99" t="s">
        <v>956</v>
      </c>
      <c r="C444" s="99" t="s">
        <v>957</v>
      </c>
      <c r="D444" s="99" t="s">
        <v>958</v>
      </c>
      <c r="E444" s="99" t="s">
        <v>272</v>
      </c>
      <c r="F444" s="99"/>
      <c r="G444" s="99"/>
      <c r="H444" s="99" t="str">
        <f t="shared" si="6"/>
        <v>Asenapine, Sublingual wafer 10 mg (as maleate), Sublingual, Saphris, Organon Pharma Pty Ltd</v>
      </c>
      <c r="S444" t="str">
        <v>Montelukast, Tablet, chewable, 4 mg (as sodium), Oral, Montelukast Mylan, Alphapharm Pty Ltd</v>
      </c>
      <c r="Y444" t="str">
        <v>Perindopril, Tablet containing perindopril erbumine 2 mg, Oral, Blooms the Chemist Perindopril, Apotex Pty Ltd</v>
      </c>
      <c r="EU444" t="str">
        <v>Sitagliptin with metformin, Tablet (modified release) containing 100 mg sitagliptin with 1000 mg metformin hydrochloride, Oral, Sitagliptin/Metformin Sandoz XR, Sandoz Pty Ltd</v>
      </c>
    </row>
    <row r="445" spans="1:151" ht="58" x14ac:dyDescent="0.35">
      <c r="A445" s="99" t="s">
        <v>955</v>
      </c>
      <c r="B445" s="99" t="s">
        <v>959</v>
      </c>
      <c r="C445" s="99" t="s">
        <v>957</v>
      </c>
      <c r="D445" s="99" t="s">
        <v>958</v>
      </c>
      <c r="E445" s="99" t="s">
        <v>272</v>
      </c>
      <c r="F445" s="99"/>
      <c r="G445" s="99"/>
      <c r="H445" s="99" t="str">
        <f t="shared" si="6"/>
        <v>Asenapine, Sublingual wafer 5 mg (as maleate), Sublingual, Saphris, Organon Pharma Pty Ltd</v>
      </c>
      <c r="S445" t="str">
        <v>Montelukast, Tablet, chewable, 4 mg (as sodium), Oral, Montelukast Viatris, Alphapharm Pty Ltd</v>
      </c>
      <c r="Y445" t="str">
        <v>Perindopril, Tablet containing perindopril erbumine 2 mg, Oral, BTC Perindopril, Apotex Pty Ltd</v>
      </c>
      <c r="EU445" t="str">
        <v>Sitagliptin with metformin, Tablet (modified release) containing 50 mg sitagliptin with 1000 mg metformin hydrochloride, Oral, Sitagliptin/Metformin Sandoz XR, Sandoz Pty Ltd</v>
      </c>
    </row>
    <row r="446" spans="1:151" ht="58" x14ac:dyDescent="0.35">
      <c r="A446" s="99" t="s">
        <v>960</v>
      </c>
      <c r="B446" s="99" t="s">
        <v>961</v>
      </c>
      <c r="C446" s="99" t="s">
        <v>148</v>
      </c>
      <c r="D446" s="99" t="s">
        <v>962</v>
      </c>
      <c r="E446" s="99" t="s">
        <v>250</v>
      </c>
      <c r="F446" s="99"/>
      <c r="G446" s="99"/>
      <c r="H446" s="99" t="str">
        <f t="shared" si="6"/>
        <v>Aspirin, Capsule 100 mg (containing enteric coated pellets), Oral, Astrix, Mayne Pharma International Pty Ltd</v>
      </c>
      <c r="S446" t="str">
        <v>Montelukast, Tablet, chewable, 5 mg (as sodium), Oral, Montelukast Mylan, Alphapharm Pty Ltd</v>
      </c>
      <c r="Y446" t="str">
        <v>Perindopril, Tablet containing perindopril erbumine 4 mg, Oral, APO-Perindopril, Apotex Pty Ltd</v>
      </c>
      <c r="EU446" t="str">
        <v>Sitagliptin with metformin, Tablet containing 50 mg sitagliptin with 1000 mg metformin hydrochloride, Oral, Sitagliptin/Metformin Sandoz, Sandoz Pty Ltd</v>
      </c>
    </row>
    <row r="447" spans="1:151" ht="43.5" x14ac:dyDescent="0.35">
      <c r="A447" s="99" t="s">
        <v>960</v>
      </c>
      <c r="B447" s="99" t="s">
        <v>342</v>
      </c>
      <c r="C447" s="99" t="s">
        <v>148</v>
      </c>
      <c r="D447" s="99" t="s">
        <v>963</v>
      </c>
      <c r="E447" s="99" t="s">
        <v>167</v>
      </c>
      <c r="F447" s="99"/>
      <c r="G447" s="99"/>
      <c r="H447" s="99" t="str">
        <f t="shared" si="6"/>
        <v>Aspirin, Tablet 100 mg, Oral, Spren 100, Arrow Pharma Pty Ltd</v>
      </c>
      <c r="S447" t="str">
        <v>Montelukast, Tablet, chewable, 5 mg (as sodium), Oral, Montelukast Viatris, Alphapharm Pty Ltd</v>
      </c>
      <c r="Y447" t="str">
        <v>Perindopril, Tablet containing perindopril erbumine 4 mg, Oral, Blooms the Chemist Perindopril, Apotex Pty Ltd</v>
      </c>
      <c r="EU447" t="str">
        <v>Sitagliptin with metformin, Tablet containing 50 mg sitagliptin with 500 mg metformin hydrochloride, Oral, Sitagliptin/Metformin Sandoz, Sandoz Pty Ltd</v>
      </c>
    </row>
    <row r="448" spans="1:151" ht="43.5" x14ac:dyDescent="0.35">
      <c r="A448" s="99" t="s">
        <v>960</v>
      </c>
      <c r="B448" s="99" t="s">
        <v>964</v>
      </c>
      <c r="C448" s="99" t="s">
        <v>148</v>
      </c>
      <c r="D448" s="99" t="s">
        <v>965</v>
      </c>
      <c r="E448" s="99" t="s">
        <v>160</v>
      </c>
      <c r="F448" s="99"/>
      <c r="G448" s="99"/>
      <c r="H448" s="99" t="str">
        <f t="shared" si="6"/>
        <v>Aspirin, Tablet 100 mg (enteric coated), Oral, Cardasa, Alphapharm Pty Ltd</v>
      </c>
      <c r="S448" t="str">
        <v>Morphine, Tablet containing morphine sulfate pentahydrate 10 mg (controlled release), Oral, Morphine MR Mylan, Alphapharm Pty Ltd</v>
      </c>
      <c r="Y448" t="str">
        <v>Perindopril, Tablet containing perindopril erbumine 4 mg, Oral, BTC Perindopril, Apotex Pty Ltd</v>
      </c>
      <c r="EU448" t="str">
        <v>Sitagliptin with metformin, Tablet containing 50 mg sitagliptin with 850 mg metformin hydrochloride, Oral, Sitagliptin/Metformin Sandoz, Sandoz Pty Ltd</v>
      </c>
    </row>
    <row r="449" spans="1:151" ht="58" x14ac:dyDescent="0.35">
      <c r="A449" s="99" t="s">
        <v>960</v>
      </c>
      <c r="B449" s="99" t="s">
        <v>964</v>
      </c>
      <c r="C449" s="99" t="s">
        <v>148</v>
      </c>
      <c r="D449" s="99" t="s">
        <v>966</v>
      </c>
      <c r="E449" s="99" t="s">
        <v>169</v>
      </c>
      <c r="F449" s="99"/>
      <c r="G449" s="99"/>
      <c r="H449" s="99" t="str">
        <f t="shared" si="6"/>
        <v>Aspirin, Tablet 100 mg (enteric coated), Oral, Cartia, Aspen Pharmacare Australia Pty Limited</v>
      </c>
      <c r="S449" t="str">
        <v>Morphine, Tablet containing morphine sulfate pentahydrate 100 mg (controlled release), Oral, Morphine MR Mylan, Alphapharm Pty Ltd</v>
      </c>
      <c r="Y449" t="str">
        <v>Perindopril, Tablet containing perindopril erbumine 8 mg, Oral, APO-Perindopril, Apotex Pty Ltd</v>
      </c>
      <c r="EU449" t="str">
        <v>Sitagliptin, Tablet 100 mg, Oral, Sitagliptin Sandoz Pharma, Sandoz Pty Ltd</v>
      </c>
    </row>
    <row r="450" spans="1:151" ht="58" x14ac:dyDescent="0.35">
      <c r="A450" s="99" t="s">
        <v>960</v>
      </c>
      <c r="B450" s="99" t="s">
        <v>964</v>
      </c>
      <c r="C450" s="99" t="s">
        <v>148</v>
      </c>
      <c r="D450" s="99" t="s">
        <v>967</v>
      </c>
      <c r="E450" s="99" t="s">
        <v>222</v>
      </c>
      <c r="F450" s="99"/>
      <c r="G450" s="99"/>
      <c r="H450" s="99" t="str">
        <f t="shared" ref="H450:H513" si="7">_xlfn.CONCAT(A450, ", ",B450, ", ",C450, ", ",D450,", ",E450)</f>
        <v>Aspirin, Tablet 100 mg (enteric coated), Oral, Pharmacy Action Low Dose Aspirin, Generic Health Pty Ltd</v>
      </c>
      <c r="S450" t="str">
        <v>Morphine, Tablet containing morphine sulfate pentahydrate 30 mg (controlled release), Oral, Morphine MR Mylan, Alphapharm Pty Ltd</v>
      </c>
      <c r="Y450" t="str">
        <v>Perindopril, Tablet containing perindopril erbumine 8 mg, Oral, Blooms the Chemist Perindopril, Apotex Pty Ltd</v>
      </c>
      <c r="EU450" t="str">
        <v>Sitagliptin, Tablet 25 mg, Oral, Sitagliptin Sandoz Pharma, Sandoz Pty Ltd</v>
      </c>
    </row>
    <row r="451" spans="1:151" ht="43.5" x14ac:dyDescent="0.35">
      <c r="A451" s="99" t="s">
        <v>960</v>
      </c>
      <c r="B451" s="99" t="s">
        <v>964</v>
      </c>
      <c r="C451" s="99" t="s">
        <v>148</v>
      </c>
      <c r="D451" s="99" t="s">
        <v>968</v>
      </c>
      <c r="E451" s="99" t="s">
        <v>281</v>
      </c>
      <c r="F451" s="99"/>
      <c r="G451" s="99"/>
      <c r="H451" s="99" t="str">
        <f t="shared" si="7"/>
        <v>Aspirin, Tablet 100 mg (enteric coated), Oral, Trust Aspirin EC 100, Pharmacor Pty Limited</v>
      </c>
      <c r="S451" t="str">
        <v>Morphine, Tablet containing morphine sulfate pentahydrate 60 mg (controlled release), Oral, Morphine MR Mylan, Alphapharm Pty Ltd</v>
      </c>
      <c r="Y451" t="str">
        <v>Perindopril, Tablet containing perindopril erbumine 8 mg, Oral, BTC Perindopril, Apotex Pty Ltd</v>
      </c>
      <c r="EU451" t="str">
        <v>Sitagliptin, Tablet 50 mg, Oral, Sitagliptin Sandoz Pharma, Sandoz Pty Ltd</v>
      </c>
    </row>
    <row r="452" spans="1:151" ht="58" x14ac:dyDescent="0.35">
      <c r="A452" s="99" t="s">
        <v>960</v>
      </c>
      <c r="B452" s="99" t="s">
        <v>969</v>
      </c>
      <c r="C452" s="99" t="s">
        <v>148</v>
      </c>
      <c r="D452" s="99" t="s">
        <v>970</v>
      </c>
      <c r="E452" s="99" t="s">
        <v>287</v>
      </c>
      <c r="F452" s="99"/>
      <c r="G452" s="99"/>
      <c r="H452" s="99" t="str">
        <f t="shared" si="7"/>
        <v>Aspirin, Tablet 100 mg (with glycine), Oral, Cardiprin 100, Reckitt Benckiser (Australia) Pty Limited</v>
      </c>
      <c r="S452" t="str">
        <v>Moxonidine, Tablet 200 micrograms, Oral, Moxonidine MYL, Alphapharm Pty Ltd</v>
      </c>
      <c r="Y452" t="str">
        <v>Pioglitazone, Tablet 15 mg (as hydrochloride), Oral, APOTEX-Pioglitazone, Apotex Pty Ltd</v>
      </c>
      <c r="EU452" t="str">
        <v>Somatropin, Solution for injection 10 mg (30 i.u.) in 1.5 mL cartridge (with preservative), Injection, Omnitrope Surepal 10, Sandoz Pty Ltd</v>
      </c>
    </row>
    <row r="453" spans="1:151" ht="58" x14ac:dyDescent="0.35">
      <c r="A453" s="99" t="s">
        <v>971</v>
      </c>
      <c r="B453" s="99" t="s">
        <v>972</v>
      </c>
      <c r="C453" s="99" t="s">
        <v>148</v>
      </c>
      <c r="D453" s="99" t="s">
        <v>973</v>
      </c>
      <c r="E453" s="99" t="s">
        <v>189</v>
      </c>
      <c r="F453" s="99"/>
      <c r="G453" s="99"/>
      <c r="H453" s="99" t="str">
        <f t="shared" si="7"/>
        <v>Atazanavir, Capsule 200 mg (as sulfate), Oral, Reyataz, Bristol-Myers Squibb Australia Pty Ltd</v>
      </c>
      <c r="S453" t="str">
        <v>Moxonidine, Tablet 200 micrograms, Oral, Moxonidine Viatris, Alphapharm Pty Ltd</v>
      </c>
      <c r="Y453" t="str">
        <v>Pioglitazone, Tablet 30 mg (as hydrochloride), Oral, APOTEX-Pioglitazone, Apotex Pty Ltd</v>
      </c>
      <c r="EU453" t="str">
        <v>Somatropin, Solution for injection 15 mg (45 i.u.) in 1.5 mL cartridge (with preservative), Injection, Omnitrope Surepal 15, Sandoz Pty Ltd</v>
      </c>
    </row>
    <row r="454" spans="1:151" ht="58" x14ac:dyDescent="0.35">
      <c r="A454" s="99" t="s">
        <v>971</v>
      </c>
      <c r="B454" s="99" t="s">
        <v>974</v>
      </c>
      <c r="C454" s="99" t="s">
        <v>148</v>
      </c>
      <c r="D454" s="99" t="s">
        <v>973</v>
      </c>
      <c r="E454" s="99" t="s">
        <v>189</v>
      </c>
      <c r="F454" s="99"/>
      <c r="G454" s="99"/>
      <c r="H454" s="99" t="str">
        <f t="shared" si="7"/>
        <v>Atazanavir, Capsule 300 mg (as sulfate), Oral, Reyataz, Bristol-Myers Squibb Australia Pty Ltd</v>
      </c>
      <c r="S454" t="str">
        <v>Moxonidine, Tablet 400 micrograms, Oral, Moxonidine MYL, Alphapharm Pty Ltd</v>
      </c>
      <c r="Y454" t="str">
        <v>Pioglitazone, Tablet 45 mg (as hydrochloride), Oral, APOTEX-Pioglitazone, Apotex Pty Ltd</v>
      </c>
      <c r="EU454" t="str">
        <v>Somatropin, Solution for injection 5 mg (15 i.u.) in 1.5 mL cartridge (with preservative), Injection, Omnitrope Surepal 5, Sandoz Pty Ltd</v>
      </c>
    </row>
    <row r="455" spans="1:151" ht="72.5" x14ac:dyDescent="0.35">
      <c r="A455" s="99" t="s">
        <v>975</v>
      </c>
      <c r="B455" s="99" t="s">
        <v>976</v>
      </c>
      <c r="C455" s="99" t="s">
        <v>148</v>
      </c>
      <c r="D455" s="99" t="s">
        <v>977</v>
      </c>
      <c r="E455" s="99" t="s">
        <v>189</v>
      </c>
      <c r="F455" s="99"/>
      <c r="G455" s="99"/>
      <c r="H455" s="99" t="str">
        <f t="shared" si="7"/>
        <v>Atazanavir with cobicistat, Tablet containing 300 mg atazanavir and 150 mg cobicistat, Oral, Evotaz, Bristol-Myers Squibb Australia Pty Ltd</v>
      </c>
      <c r="S455" t="str">
        <v>Moxonidine, Tablet 400 micrograms, Oral, Moxonidine Viatris, Alphapharm Pty Ltd</v>
      </c>
      <c r="Y455" t="str">
        <v>Piroxicam, Capsule 10 mg, Oral, APO-Piroxicam, Apotex Pty Ltd</v>
      </c>
      <c r="EU455" t="str">
        <v>Sotalol, Tablet containing sotalol hydrochloride 160 mg, Oral, Sotalol Sandoz, Sandoz Pty Ltd</v>
      </c>
    </row>
    <row r="456" spans="1:151" ht="58" x14ac:dyDescent="0.35">
      <c r="A456" s="99" t="s">
        <v>978</v>
      </c>
      <c r="B456" s="99" t="s">
        <v>979</v>
      </c>
      <c r="C456" s="99" t="s">
        <v>148</v>
      </c>
      <c r="D456" s="99" t="s">
        <v>980</v>
      </c>
      <c r="E456" s="99" t="s">
        <v>157</v>
      </c>
      <c r="F456" s="99"/>
      <c r="G456" s="99"/>
      <c r="H456" s="99" t="str">
        <f t="shared" si="7"/>
        <v>Atenolol, Oral solution 50 mg in 10 mL, 300 mL, Oral, Atenolol-AFT, AFT Pharmaceuticals (AU) Pty Ltd</v>
      </c>
      <c r="S456" t="str">
        <v>Mycophenolic acid, Capsule containing mycophenolate mofetil 250 mg, Oral, Ceptolate, Alphapharm Pty Ltd</v>
      </c>
      <c r="Y456" t="str">
        <v>Piroxicam, Capsule 20 mg, Oral, APO-Piroxicam, Apotex Pty Ltd</v>
      </c>
      <c r="EU456" t="str">
        <v>Sotalol, Tablet containing sotalol hydrochloride 80 mg, Oral, Sotalol Sandoz, Sandoz Pty Ltd</v>
      </c>
    </row>
    <row r="457" spans="1:151" ht="29" x14ac:dyDescent="0.35">
      <c r="A457" s="99" t="s">
        <v>978</v>
      </c>
      <c r="B457" s="99" t="s">
        <v>345</v>
      </c>
      <c r="C457" s="99" t="s">
        <v>148</v>
      </c>
      <c r="D457" s="99" t="s">
        <v>981</v>
      </c>
      <c r="E457" s="99" t="s">
        <v>165</v>
      </c>
      <c r="F457" s="99"/>
      <c r="G457" s="99"/>
      <c r="H457" s="99" t="str">
        <f t="shared" si="7"/>
        <v>Atenolol, Tablet 50 mg, Oral, APO-Atenolol, Apotex Pty Ltd</v>
      </c>
      <c r="S457" t="str">
        <v>Mycophenolic acid, Tablet containing mycophenolate mofetil 500 mg, Oral, Ceptolate, Alphapharm Pty Ltd</v>
      </c>
      <c r="Y457" t="str">
        <v>Pramipexole, Tablet (extended release) containing pramipexole dihydrochloride monohydrate 1.5 mg, Oral, APO-Pramipexole ER, Apotex Pty Ltd</v>
      </c>
      <c r="EU457" t="str">
        <v>Sumatriptan, Tablet 50 mg (as succinate), Oral, Sumatriptan Sandoz, Sandoz Pty Ltd</v>
      </c>
    </row>
    <row r="458" spans="1:151" ht="29" x14ac:dyDescent="0.35">
      <c r="A458" s="99" t="s">
        <v>978</v>
      </c>
      <c r="B458" s="99" t="s">
        <v>345</v>
      </c>
      <c r="C458" s="99" t="s">
        <v>148</v>
      </c>
      <c r="D458" s="99" t="s">
        <v>982</v>
      </c>
      <c r="E458" s="99" t="s">
        <v>165</v>
      </c>
      <c r="F458" s="99"/>
      <c r="G458" s="99"/>
      <c r="H458" s="99" t="str">
        <f t="shared" si="7"/>
        <v>Atenolol, Tablet 50 mg, Oral, APX-Atenolol, Apotex Pty Ltd</v>
      </c>
      <c r="S458" t="str">
        <v>Nebivolol, Tablet 1.25 mg (as hydrochloride), Oral, Nebivolol Viatris, Alphapharm Pty Ltd</v>
      </c>
      <c r="Y458" t="str">
        <v>Pramipexole, Tablet (extended release) containing pramipexole dihydrochloride monohydrate 2.25 mg, Oral, APO-Pramipexole ER, Apotex Pty Ltd</v>
      </c>
      <c r="EU458" t="str">
        <v>Sunitinib, Capsule 12.5 mg, Oral, Sunitinib Sandoz, Sandoz Pty Ltd</v>
      </c>
    </row>
    <row r="459" spans="1:151" ht="43.5" x14ac:dyDescent="0.35">
      <c r="A459" s="99" t="s">
        <v>978</v>
      </c>
      <c r="B459" s="99" t="s">
        <v>345</v>
      </c>
      <c r="C459" s="99" t="s">
        <v>148</v>
      </c>
      <c r="D459" s="99" t="s">
        <v>983</v>
      </c>
      <c r="E459" s="99" t="s">
        <v>163</v>
      </c>
      <c r="F459" s="99"/>
      <c r="G459" s="99"/>
      <c r="H459" s="99" t="str">
        <f t="shared" si="7"/>
        <v>Atenolol, Tablet 50 mg, Oral, Atenolol Amneal, Amneal Pharmaceuticals Pty Ltd</v>
      </c>
      <c r="S459" t="str">
        <v>Nebivolol, Tablet 1.25 mg (as hydrochloride), Oral, Nepiten, Alphapharm Pty Ltd</v>
      </c>
      <c r="Y459" t="str">
        <v>Pramipexole, Tablet (extended release) containing pramipexole dihydrochloride monohydrate 3 mg, Oral, APO-Pramipexole ER, Apotex Pty Ltd</v>
      </c>
      <c r="EU459" t="str">
        <v>Sunitinib, Capsule 25 mg, Oral, Sunitinib Sandoz, Sandoz Pty Ltd</v>
      </c>
    </row>
    <row r="460" spans="1:151" ht="43.5" x14ac:dyDescent="0.35">
      <c r="A460" s="99" t="s">
        <v>978</v>
      </c>
      <c r="B460" s="99" t="s">
        <v>345</v>
      </c>
      <c r="C460" s="99" t="s">
        <v>148</v>
      </c>
      <c r="D460" s="99" t="s">
        <v>984</v>
      </c>
      <c r="E460" s="99" t="s">
        <v>222</v>
      </c>
      <c r="F460" s="99"/>
      <c r="G460" s="99"/>
      <c r="H460" s="99" t="str">
        <f t="shared" si="7"/>
        <v>Atenolol, Tablet 50 mg, Oral, Atenolol GH, Generic Health Pty Ltd</v>
      </c>
      <c r="S460" t="str">
        <v>Nebivolol, Tablet 10 mg (as hydrochloride), Oral, Nebivolol Viatris, Alphapharm Pty Ltd</v>
      </c>
      <c r="Y460" t="str">
        <v>Pramipexole, Tablet (extended release) containing pramipexole dihydrochloride monohydrate 3.75 mg, Oral, APO-Pramipexole ER, Apotex Pty Ltd</v>
      </c>
      <c r="EU460" t="str">
        <v>Sunitinib, Capsule 37.5 mg, Oral, Sunitinib Sandoz, Sandoz Pty Ltd</v>
      </c>
    </row>
    <row r="461" spans="1:151" ht="43.5" x14ac:dyDescent="0.35">
      <c r="A461" s="99" t="s">
        <v>978</v>
      </c>
      <c r="B461" s="99" t="s">
        <v>345</v>
      </c>
      <c r="C461" s="99" t="s">
        <v>148</v>
      </c>
      <c r="D461" s="99" t="s">
        <v>985</v>
      </c>
      <c r="E461" s="99" t="s">
        <v>290</v>
      </c>
      <c r="F461" s="99"/>
      <c r="G461" s="99"/>
      <c r="H461" s="99" t="str">
        <f t="shared" si="7"/>
        <v>Atenolol, Tablet 50 mg, Oral, Atenolol Sandoz, Sandoz Pty Ltd</v>
      </c>
      <c r="S461" t="str">
        <v>Nebivolol, Tablet 10 mg (as hydrochloride), Oral, Nepiten, Alphapharm Pty Ltd</v>
      </c>
      <c r="Y461" t="str">
        <v>Pramipexole, Tablet (extended release) containing pramipexole dihydrochloride monohydrate 375 micrograms, Oral, APO-Pramipexole ER, Apotex Pty Ltd</v>
      </c>
      <c r="EU461" t="str">
        <v>Sunitinib, Capsule 50 mg, Oral, Sunitinib Sandoz, Sandoz Pty Ltd</v>
      </c>
    </row>
    <row r="462" spans="1:151" ht="29" x14ac:dyDescent="0.35">
      <c r="A462" s="99" t="s">
        <v>978</v>
      </c>
      <c r="B462" s="99" t="s">
        <v>345</v>
      </c>
      <c r="C462" s="99" t="s">
        <v>148</v>
      </c>
      <c r="D462" s="99" t="s">
        <v>986</v>
      </c>
      <c r="E462" s="99" t="s">
        <v>160</v>
      </c>
      <c r="F462" s="99"/>
      <c r="G462" s="99"/>
      <c r="H462" s="99" t="str">
        <f t="shared" si="7"/>
        <v>Atenolol, Tablet 50 mg, Oral, Noten, Alphapharm Pty Ltd</v>
      </c>
      <c r="S462" t="str">
        <v>Nebivolol, Tablet 5 mg (as hydrochloride), Oral, Nepiten, Alphapharm Pty Ltd</v>
      </c>
      <c r="Y462" t="str">
        <v>Pramipexole, Tablet (extended release) containing pramipexole dihydrochloride monohydrate 4.5 mg, Oral, APO-Pramipexole ER, Apotex Pty Ltd</v>
      </c>
      <c r="EU462" t="str">
        <v>Tacrolimus, Capsule 0.5 mg (once daily prolonged release), Oral, Tacrolimus XR Sandoz, Sandoz Pty Ltd</v>
      </c>
    </row>
    <row r="463" spans="1:151" ht="29" x14ac:dyDescent="0.35">
      <c r="A463" s="99" t="s">
        <v>978</v>
      </c>
      <c r="B463" s="99" t="s">
        <v>345</v>
      </c>
      <c r="C463" s="99" t="s">
        <v>148</v>
      </c>
      <c r="D463" s="99" t="s">
        <v>987</v>
      </c>
      <c r="E463" s="99" t="s">
        <v>199</v>
      </c>
      <c r="F463" s="99"/>
      <c r="G463" s="99"/>
      <c r="H463" s="99" t="str">
        <f t="shared" si="7"/>
        <v>Atenolol, Tablet 50 mg, Oral, Tenormin, Clinect Pty Ltd</v>
      </c>
      <c r="S463" t="str">
        <v>Nevirapine, Tablet 200 mg, Oral, Nevirapine Alphapharm, Alphapharm Pty Ltd</v>
      </c>
      <c r="Y463" t="str">
        <v>Pramipexole, Tablet (extended release) containing pramipexole dihydrochloride monohydrate 750 micrograms, Oral, APO-Pramipexole ER, Apotex Pty Ltd</v>
      </c>
      <c r="EU463" t="str">
        <v>Tacrolimus, Capsule 0.5 mg, Oral, Tacrolimus Sandoz, Sandoz Pty Ltd</v>
      </c>
    </row>
    <row r="464" spans="1:151" ht="29" x14ac:dyDescent="0.35">
      <c r="A464" s="99" t="s">
        <v>978</v>
      </c>
      <c r="B464" s="99" t="s">
        <v>345</v>
      </c>
      <c r="C464" s="99" t="s">
        <v>148</v>
      </c>
      <c r="D464" s="99" t="s">
        <v>988</v>
      </c>
      <c r="E464" s="99" t="s">
        <v>167</v>
      </c>
      <c r="F464" s="99"/>
      <c r="G464" s="99"/>
      <c r="H464" s="99" t="str">
        <f t="shared" si="7"/>
        <v>Atenolol, Tablet 50 mg, Oral, Tensig, Arrow Pharma Pty Ltd</v>
      </c>
      <c r="S464" t="str">
        <v>Nevirapine, Tablet 200 mg, Oral, Nevirapine Viatris, Alphapharm Pty Ltd</v>
      </c>
      <c r="Y464" t="str">
        <v>Pramipexole, Tablet containing pramipexole dihydrochloride monohydrate 1 mg, Oral, APO-Pramipexole, Apotex Pty Ltd</v>
      </c>
      <c r="EU464" t="str">
        <v>Tacrolimus, Capsule 0.75 mg, Oral, Tacrolimus Sandoz, Sandoz Pty Ltd</v>
      </c>
    </row>
    <row r="465" spans="1:151" ht="43.5" x14ac:dyDescent="0.35">
      <c r="A465" s="99" t="s">
        <v>989</v>
      </c>
      <c r="B465" s="99" t="s">
        <v>990</v>
      </c>
      <c r="C465" s="99" t="s">
        <v>148</v>
      </c>
      <c r="D465" s="99" t="s">
        <v>991</v>
      </c>
      <c r="E465" s="99" t="s">
        <v>165</v>
      </c>
      <c r="F465" s="99"/>
      <c r="G465" s="99"/>
      <c r="H465" s="99" t="str">
        <f t="shared" si="7"/>
        <v>Atomoxetine, Capsule 10 mg (as hydrochloride), Oral, APO-Atomoxetine, Apotex Pty Ltd</v>
      </c>
      <c r="S465" t="str">
        <v>Nicorandil, Tablets 10 mg, 60, Oral, Ikotab, Alphapharm Pty Ltd</v>
      </c>
      <c r="Y465" t="str">
        <v>Pramipexole, Tablet containing pramipexole dihydrochloride monohydrate 125 micrograms, Oral, APO-Pramipexole, Apotex Pty Ltd</v>
      </c>
      <c r="EU465" t="str">
        <v>Tacrolimus, Capsule 1 mg (once daily prolonged release), Oral, Tacrolimus XR Sandoz, Sandoz Pty Ltd</v>
      </c>
    </row>
    <row r="466" spans="1:151" ht="58" x14ac:dyDescent="0.35">
      <c r="A466" s="99" t="s">
        <v>989</v>
      </c>
      <c r="B466" s="99" t="s">
        <v>990</v>
      </c>
      <c r="C466" s="99" t="s">
        <v>148</v>
      </c>
      <c r="D466" s="99" t="s">
        <v>992</v>
      </c>
      <c r="E466" s="99" t="s">
        <v>290</v>
      </c>
      <c r="F466" s="99"/>
      <c r="G466" s="99"/>
      <c r="H466" s="99" t="str">
        <f t="shared" si="7"/>
        <v>Atomoxetine, Capsule 10 mg (as hydrochloride), Oral, Atomoxetine Sandoz, Sandoz Pty Ltd</v>
      </c>
      <c r="S466" t="str">
        <v>Nicorandil, Tablets 20 mg, 60, Oral, Ikotab, Alphapharm Pty Ltd</v>
      </c>
      <c r="Y466" t="str">
        <v>Pramipexole, Tablet containing pramipexole dihydrochloride monohydrate 250 micrograms, Oral, APO-Pramipexole, Apotex Pty Ltd</v>
      </c>
      <c r="EU466" t="str">
        <v>Tacrolimus, Capsule 1 mg, Oral, Tacrolimus Sandoz, Sandoz Pty Ltd</v>
      </c>
    </row>
    <row r="467" spans="1:151" ht="43.5" x14ac:dyDescent="0.35">
      <c r="A467" s="99" t="s">
        <v>989</v>
      </c>
      <c r="B467" s="99" t="s">
        <v>993</v>
      </c>
      <c r="C467" s="99" t="s">
        <v>148</v>
      </c>
      <c r="D467" s="99" t="s">
        <v>991</v>
      </c>
      <c r="E467" s="99" t="s">
        <v>165</v>
      </c>
      <c r="F467" s="99"/>
      <c r="G467" s="99"/>
      <c r="H467" s="99" t="str">
        <f t="shared" si="7"/>
        <v>Atomoxetine, Capsule 100 mg (as hydrochloride), Oral, APO-Atomoxetine, Apotex Pty Ltd</v>
      </c>
      <c r="S467" t="str">
        <v>Nicotine, Transdermal patches releasing approximately 14 mg per 24 hours, 7, Transdermal, QuitX, Alphapharm Pty Ltd</v>
      </c>
      <c r="Y467" t="str">
        <v>Pravastatin, Tablet containing pravastatin sodium 10 mg, Oral, APO-Pravastatin, Apotex Pty Ltd</v>
      </c>
      <c r="EU467" t="str">
        <v>Tacrolimus, Capsule 2 mg, Oral, Tacrolimus Sandoz, Sandoz Pty Ltd</v>
      </c>
    </row>
    <row r="468" spans="1:151" ht="58" x14ac:dyDescent="0.35">
      <c r="A468" s="99" t="s">
        <v>989</v>
      </c>
      <c r="B468" s="99" t="s">
        <v>993</v>
      </c>
      <c r="C468" s="99" t="s">
        <v>148</v>
      </c>
      <c r="D468" s="99" t="s">
        <v>992</v>
      </c>
      <c r="E468" s="99" t="s">
        <v>290</v>
      </c>
      <c r="F468" s="99"/>
      <c r="G468" s="99"/>
      <c r="H468" s="99" t="str">
        <f t="shared" si="7"/>
        <v>Atomoxetine, Capsule 100 mg (as hydrochloride), Oral, Atomoxetine Sandoz, Sandoz Pty Ltd</v>
      </c>
      <c r="S468" t="str">
        <v>Nicotine, Transdermal patches releasing approximately 21 mg per 24 hours, 7, Transdermal, QuitX, Alphapharm Pty Ltd</v>
      </c>
      <c r="Y468" t="str">
        <v>Pravastatin, Tablet containing pravastatin sodium 10 mg, Oral, APX-Pravastatin, Apotex Pty Ltd</v>
      </c>
      <c r="EU468" t="str">
        <v>Tacrolimus, Capsule 3 mg (once daily prolonged release), Oral, Tacrolimus XR Sandoz, Sandoz Pty Ltd</v>
      </c>
    </row>
    <row r="469" spans="1:151" ht="43.5" x14ac:dyDescent="0.35">
      <c r="A469" s="99" t="s">
        <v>989</v>
      </c>
      <c r="B469" s="99" t="s">
        <v>994</v>
      </c>
      <c r="C469" s="99" t="s">
        <v>148</v>
      </c>
      <c r="D469" s="99" t="s">
        <v>991</v>
      </c>
      <c r="E469" s="99" t="s">
        <v>165</v>
      </c>
      <c r="F469" s="99"/>
      <c r="G469" s="99"/>
      <c r="H469" s="99" t="str">
        <f t="shared" si="7"/>
        <v>Atomoxetine, Capsule 18 mg (as hydrochloride), Oral, APO-Atomoxetine, Apotex Pty Ltd</v>
      </c>
      <c r="S469" t="str">
        <v>Nicotine, Transdermal patches releasing approximately 7 mg per 24 hours, 7, Transdermal, QuitX, Alphapharm Pty Ltd</v>
      </c>
      <c r="Y469" t="str">
        <v>Pravastatin, Tablet containing pravastatin sodium 20 mg, Oral, APO-Pravastatin, Apotex Pty Ltd</v>
      </c>
      <c r="EU469" t="str">
        <v>Tacrolimus, Capsule 5 mg (once daily prolonged release), Oral, Tacrolimus XR Sandoz, Sandoz Pty Ltd</v>
      </c>
    </row>
    <row r="470" spans="1:151" ht="58" x14ac:dyDescent="0.35">
      <c r="A470" s="99" t="s">
        <v>989</v>
      </c>
      <c r="B470" s="99" t="s">
        <v>994</v>
      </c>
      <c r="C470" s="99" t="s">
        <v>148</v>
      </c>
      <c r="D470" s="99" t="s">
        <v>992</v>
      </c>
      <c r="E470" s="99" t="s">
        <v>290</v>
      </c>
      <c r="F470" s="99"/>
      <c r="G470" s="99"/>
      <c r="H470" s="99" t="str">
        <f t="shared" si="7"/>
        <v>Atomoxetine, Capsule 18 mg (as hydrochloride), Oral, Atomoxetine Sandoz, Sandoz Pty Ltd</v>
      </c>
      <c r="S470" t="str">
        <v>Nitrazepam, Tablet 5 mg, Oral, Alodorm, Alphapharm Pty Ltd</v>
      </c>
      <c r="Y470" t="str">
        <v>Pravastatin, Tablet containing pravastatin sodium 20 mg, Oral, APX-Pravastatin, Apotex Pty Ltd</v>
      </c>
      <c r="EU470" t="str">
        <v>Tacrolimus, Capsule 5 mg, Oral, Tacrolimus Sandoz, Sandoz Pty Ltd</v>
      </c>
    </row>
    <row r="471" spans="1:151" ht="43.5" x14ac:dyDescent="0.35">
      <c r="A471" s="99" t="s">
        <v>989</v>
      </c>
      <c r="B471" s="99" t="s">
        <v>995</v>
      </c>
      <c r="C471" s="99" t="s">
        <v>148</v>
      </c>
      <c r="D471" s="99" t="s">
        <v>991</v>
      </c>
      <c r="E471" s="99" t="s">
        <v>165</v>
      </c>
      <c r="F471" s="99"/>
      <c r="G471" s="99"/>
      <c r="H471" s="99" t="str">
        <f t="shared" si="7"/>
        <v>Atomoxetine, Capsule 25 mg (as hydrochloride), Oral, APO-Atomoxetine, Apotex Pty Ltd</v>
      </c>
      <c r="S471" t="str">
        <v>Nizatidine, Capsule 150 mg, Oral, Tacidine, Alphapharm Pty Ltd</v>
      </c>
      <c r="Y471" t="str">
        <v>Pravastatin, Tablet containing pravastatin sodium 40 mg, Oral, APO-Pravastatin, Apotex Pty Ltd</v>
      </c>
      <c r="EU471" t="str">
        <v>Tadalafil, Tablet 10 mg, Oral, Tadalafil Sandoz, Sandoz Pty Ltd</v>
      </c>
    </row>
    <row r="472" spans="1:151" ht="58" x14ac:dyDescent="0.35">
      <c r="A472" s="99" t="s">
        <v>989</v>
      </c>
      <c r="B472" s="99" t="s">
        <v>995</v>
      </c>
      <c r="C472" s="99" t="s">
        <v>148</v>
      </c>
      <c r="D472" s="99" t="s">
        <v>992</v>
      </c>
      <c r="E472" s="99" t="s">
        <v>290</v>
      </c>
      <c r="F472" s="99"/>
      <c r="G472" s="99"/>
      <c r="H472" s="99" t="str">
        <f t="shared" si="7"/>
        <v>Atomoxetine, Capsule 25 mg (as hydrochloride), Oral, Atomoxetine Sandoz, Sandoz Pty Ltd</v>
      </c>
      <c r="S472" t="str">
        <v>Nizatidine, Capsule 300 mg, Oral, Tacidine, Alphapharm Pty Ltd</v>
      </c>
      <c r="Y472" t="str">
        <v>Pravastatin, Tablet containing pravastatin sodium 40 mg, Oral, APX-Pravastatin, Apotex Pty Ltd</v>
      </c>
      <c r="EU472" t="str">
        <v>Tadalafil, Tablet 20 mg, Oral, Tadalafil Sandoz, Sandoz Pty Ltd</v>
      </c>
    </row>
    <row r="473" spans="1:151" ht="43.5" x14ac:dyDescent="0.35">
      <c r="A473" s="99" t="s">
        <v>989</v>
      </c>
      <c r="B473" s="99" t="s">
        <v>996</v>
      </c>
      <c r="C473" s="99" t="s">
        <v>148</v>
      </c>
      <c r="D473" s="99" t="s">
        <v>991</v>
      </c>
      <c r="E473" s="99" t="s">
        <v>165</v>
      </c>
      <c r="F473" s="99"/>
      <c r="G473" s="99"/>
      <c r="H473" s="99" t="str">
        <f t="shared" si="7"/>
        <v>Atomoxetine, Capsule 40 mg (as hydrochloride), Oral, APO-Atomoxetine, Apotex Pty Ltd</v>
      </c>
      <c r="S473" t="str">
        <v>Norfloxacin, Tablet 400 mg, Oral, Nufloxib, Alphapharm Pty Ltd</v>
      </c>
      <c r="Y473" t="str">
        <v>Pravastatin, Tablet containing pravastatin sodium 80 mg, Oral, APO-Pravastatin, Apotex Pty Ltd</v>
      </c>
      <c r="EU473" t="str">
        <v>Tamoxifen, Tablet 20 mg (as citrate), Oral, Tamoxifen Sandoz, Sandoz Pty Ltd</v>
      </c>
    </row>
    <row r="474" spans="1:151" ht="58" x14ac:dyDescent="0.35">
      <c r="A474" s="99" t="s">
        <v>989</v>
      </c>
      <c r="B474" s="99" t="s">
        <v>996</v>
      </c>
      <c r="C474" s="99" t="s">
        <v>148</v>
      </c>
      <c r="D474" s="99" t="s">
        <v>992</v>
      </c>
      <c r="E474" s="99" t="s">
        <v>290</v>
      </c>
      <c r="F474" s="99"/>
      <c r="G474" s="99"/>
      <c r="H474" s="99" t="str">
        <f t="shared" si="7"/>
        <v>Atomoxetine, Capsule 40 mg (as hydrochloride), Oral, Atomoxetine Sandoz, Sandoz Pty Ltd</v>
      </c>
      <c r="S474" t="str">
        <v>Olanzapine, Tablet 10 mg (orally disintegrating), Oral, Zypine ODT, Alphapharm Pty Ltd</v>
      </c>
      <c r="Y474" t="str">
        <v>Pravastatin, Tablet containing pravastatin sodium 80 mg, Oral, APX-Pravastatin, Apotex Pty Ltd</v>
      </c>
      <c r="EU474" t="str">
        <v>Tamsulosin hydrochloride, Tablet 400 micrograms (prolonged release), Oral, BTC Tamsulosin SR, Sandoz Pty Ltd</v>
      </c>
    </row>
    <row r="475" spans="1:151" ht="43.5" x14ac:dyDescent="0.35">
      <c r="A475" s="99" t="s">
        <v>989</v>
      </c>
      <c r="B475" s="99" t="s">
        <v>997</v>
      </c>
      <c r="C475" s="99" t="s">
        <v>148</v>
      </c>
      <c r="D475" s="99" t="s">
        <v>991</v>
      </c>
      <c r="E475" s="99" t="s">
        <v>165</v>
      </c>
      <c r="F475" s="99"/>
      <c r="G475" s="99"/>
      <c r="H475" s="99" t="str">
        <f t="shared" si="7"/>
        <v>Atomoxetine, Capsule 60 mg (as hydrochloride), Oral, APO-Atomoxetine, Apotex Pty Ltd</v>
      </c>
      <c r="S475" t="str">
        <v>Olanzapine, Tablet 10 mg, Oral, Zypine, Alphapharm Pty Ltd</v>
      </c>
      <c r="Y475" t="str">
        <v>Prazosin, Tablet 1 mg (as hydrochloride), Oral, APO-Prazosin, Apotex Pty Ltd</v>
      </c>
      <c r="EU475" t="str">
        <v>Tamsulosin hydrochloride, Tablet 400 micrograms (prolonged release), Oral, Tamsulosin Sandoz SR, Sandoz Pty Ltd</v>
      </c>
    </row>
    <row r="476" spans="1:151" ht="58" x14ac:dyDescent="0.35">
      <c r="A476" s="99" t="s">
        <v>989</v>
      </c>
      <c r="B476" s="99" t="s">
        <v>997</v>
      </c>
      <c r="C476" s="99" t="s">
        <v>148</v>
      </c>
      <c r="D476" s="99" t="s">
        <v>992</v>
      </c>
      <c r="E476" s="99" t="s">
        <v>290</v>
      </c>
      <c r="F476" s="99"/>
      <c r="G476" s="99"/>
      <c r="H476" s="99" t="str">
        <f t="shared" si="7"/>
        <v>Atomoxetine, Capsule 60 mg (as hydrochloride), Oral, Atomoxetine Sandoz, Sandoz Pty Ltd</v>
      </c>
      <c r="S476" t="str">
        <v>Olanzapine, Tablet 15 mg (orally disintegrating), Oral, Zypine ODT, Alphapharm Pty Ltd</v>
      </c>
      <c r="Y476" t="str">
        <v>Prazosin, Tablet 2 mg (as hydrochloride), Oral, APO-Prazosin, Apotex Pty Ltd</v>
      </c>
      <c r="EU476" t="str">
        <v>Telmisartan with hydrochlorothiazide, Tablet 40 mg-12.5 mg, Oral, Telmisartan/HCT Sandoz, Sandoz Pty Ltd</v>
      </c>
    </row>
    <row r="477" spans="1:151" ht="43.5" x14ac:dyDescent="0.35">
      <c r="A477" s="99" t="s">
        <v>989</v>
      </c>
      <c r="B477" s="99" t="s">
        <v>998</v>
      </c>
      <c r="C477" s="99" t="s">
        <v>148</v>
      </c>
      <c r="D477" s="99" t="s">
        <v>991</v>
      </c>
      <c r="E477" s="99" t="s">
        <v>165</v>
      </c>
      <c r="F477" s="99"/>
      <c r="G477" s="99"/>
      <c r="H477" s="99" t="str">
        <f t="shared" si="7"/>
        <v>Atomoxetine, Capsule 80 mg (as hydrochloride), Oral, APO-Atomoxetine, Apotex Pty Ltd</v>
      </c>
      <c r="S477" t="str">
        <v>Olanzapine, Tablet 2.5 mg, Oral, Zypine, Alphapharm Pty Ltd</v>
      </c>
      <c r="Y477" t="str">
        <v>Prazosin, Tablet 5 mg (as hydrochloride), Oral, APO-Prazosin, Apotex Pty Ltd</v>
      </c>
      <c r="EU477" t="str">
        <v>Telmisartan with hydrochlorothiazide, Tablet 80 mg-12.5 mg, Oral, Telmisartan/HCT Sandoz, Sandoz Pty Ltd</v>
      </c>
    </row>
    <row r="478" spans="1:151" ht="58" x14ac:dyDescent="0.35">
      <c r="A478" s="99" t="s">
        <v>989</v>
      </c>
      <c r="B478" s="99" t="s">
        <v>998</v>
      </c>
      <c r="C478" s="99" t="s">
        <v>148</v>
      </c>
      <c r="D478" s="99" t="s">
        <v>992</v>
      </c>
      <c r="E478" s="99" t="s">
        <v>290</v>
      </c>
      <c r="F478" s="99"/>
      <c r="G478" s="99"/>
      <c r="H478" s="99" t="str">
        <f t="shared" si="7"/>
        <v>Atomoxetine, Capsule 80 mg (as hydrochloride), Oral, Atomoxetine Sandoz, Sandoz Pty Ltd</v>
      </c>
      <c r="S478" t="str">
        <v>Olanzapine, Tablet 20 mg (orally disintegrating), Oral, Zypine ODT, Alphapharm Pty Ltd</v>
      </c>
      <c r="Y478" t="str">
        <v>Pregabalin, Capsule 150 mg, Oral, APO-Pregabalin, Apotex Pty Ltd</v>
      </c>
      <c r="EU478" t="str">
        <v>Telmisartan with hydrochlorothiazide, Tablet 80 mg-25 mg, Oral, Telmisartan/HCT Sandoz, Sandoz Pty Ltd</v>
      </c>
    </row>
    <row r="479" spans="1:151" ht="43.5" x14ac:dyDescent="0.35">
      <c r="A479" s="99" t="s">
        <v>999</v>
      </c>
      <c r="B479" s="99" t="s">
        <v>1000</v>
      </c>
      <c r="C479" s="99" t="s">
        <v>148</v>
      </c>
      <c r="D479" s="99" t="s">
        <v>1001</v>
      </c>
      <c r="E479" s="99" t="s">
        <v>165</v>
      </c>
      <c r="F479" s="99"/>
      <c r="G479" s="99"/>
      <c r="H479" s="99" t="str">
        <f t="shared" si="7"/>
        <v>Atorvastatin, Tablet 10 mg (as calcium), Oral, APO-Atorvastatin, Apotex Pty Ltd</v>
      </c>
      <c r="S479" t="str">
        <v>Olanzapine, Tablet 5 mg (orally disintegrating), Oral, Zypine ODT, Alphapharm Pty Ltd</v>
      </c>
      <c r="Y479" t="str">
        <v>Pregabalin, Capsule 150 mg, Oral, Blooms The Chemist Pregabalin, Apotex Pty Ltd</v>
      </c>
      <c r="EU479" t="str">
        <v>Telmisartan, Tablet 40 mg, Oral, Telmisartan Sandoz, Sandoz Pty Ltd</v>
      </c>
    </row>
    <row r="480" spans="1:151" ht="43.5" x14ac:dyDescent="0.35">
      <c r="A480" s="99" t="s">
        <v>999</v>
      </c>
      <c r="B480" s="99" t="s">
        <v>1000</v>
      </c>
      <c r="C480" s="99" t="s">
        <v>148</v>
      </c>
      <c r="D480" s="99" t="s">
        <v>1002</v>
      </c>
      <c r="E480" s="99" t="s">
        <v>167</v>
      </c>
      <c r="F480" s="99"/>
      <c r="G480" s="99"/>
      <c r="H480" s="99" t="str">
        <f t="shared" si="7"/>
        <v>Atorvastatin, Tablet 10 mg (as calcium), Oral, Atorvachol, Arrow Pharma Pty Ltd</v>
      </c>
      <c r="S480" t="str">
        <v>Olanzapine, Tablet 5 mg, Oral, Zypine, Alphapharm Pty Ltd</v>
      </c>
      <c r="Y480" t="str">
        <v>Pregabalin, Capsule 25 mg, Oral, APO-Pregabalin, Apotex Pty Ltd</v>
      </c>
      <c r="EU480" t="str">
        <v>Telmisartan, Tablet 80 mg, Oral, Telmisartan Sandoz, Sandoz Pty Ltd</v>
      </c>
    </row>
    <row r="481" spans="1:151" ht="43.5" x14ac:dyDescent="0.35">
      <c r="A481" s="99" t="s">
        <v>999</v>
      </c>
      <c r="B481" s="99" t="s">
        <v>1000</v>
      </c>
      <c r="C481" s="99" t="s">
        <v>148</v>
      </c>
      <c r="D481" s="99" t="s">
        <v>1003</v>
      </c>
      <c r="E481" s="99" t="s">
        <v>222</v>
      </c>
      <c r="F481" s="99"/>
      <c r="G481" s="99"/>
      <c r="H481" s="99" t="str">
        <f t="shared" si="7"/>
        <v>Atorvastatin, Tablet 10 mg (as calcium), Oral, Atorvastatin GH, Generic Health Pty Ltd</v>
      </c>
      <c r="S481" t="str">
        <v>Olanzapine, Tablet 7.5 mg, Oral, Zypine, Alphapharm Pty Ltd</v>
      </c>
      <c r="Y481" t="str">
        <v>Pregabalin, Capsule 25 mg, Oral, Blooms The Chemist Pregabalin, Apotex Pty Ltd</v>
      </c>
      <c r="EU481" t="str">
        <v>Tenofovir with emtricitabine, Tablet containing tenofovir disoproxil succinate 301 mg with emtricitabine 200 mg, Oral, Tenofovir/Emtricitabine Sandoz 301/200, Sandoz Pty Ltd</v>
      </c>
    </row>
    <row r="482" spans="1:151" ht="43.5" x14ac:dyDescent="0.35">
      <c r="A482" s="99" t="s">
        <v>999</v>
      </c>
      <c r="B482" s="99" t="s">
        <v>1000</v>
      </c>
      <c r="C482" s="99" t="s">
        <v>148</v>
      </c>
      <c r="D482" s="99" t="s">
        <v>1004</v>
      </c>
      <c r="E482" s="99" t="s">
        <v>290</v>
      </c>
      <c r="F482" s="99"/>
      <c r="G482" s="99"/>
      <c r="H482" s="99" t="str">
        <f t="shared" si="7"/>
        <v>Atorvastatin, Tablet 10 mg (as calcium), Oral, Atorvastatin SZ, Sandoz Pty Ltd</v>
      </c>
      <c r="S482" t="str">
        <v>Olanzapine, Wafer 10 mg, Oral, Zypine ODT, Alphapharm Pty Ltd</v>
      </c>
      <c r="Y482" t="str">
        <v>Pregabalin, Capsule 300 mg, Oral, APO-Pregabalin, Apotex Pty Ltd</v>
      </c>
      <c r="EU482" t="str">
        <v>Tenofovir, Tablet containing tenofovir disoproxil fumarate 300 mg, Oral, Tenofovir Sandoz, Sandoz Pty Ltd</v>
      </c>
    </row>
    <row r="483" spans="1:151" ht="58" x14ac:dyDescent="0.35">
      <c r="A483" s="99" t="s">
        <v>999</v>
      </c>
      <c r="B483" s="99" t="s">
        <v>1000</v>
      </c>
      <c r="C483" s="99" t="s">
        <v>148</v>
      </c>
      <c r="D483" s="99" t="s">
        <v>1005</v>
      </c>
      <c r="E483" s="99" t="s">
        <v>165</v>
      </c>
      <c r="F483" s="99"/>
      <c r="G483" s="99"/>
      <c r="H483" s="99" t="str">
        <f t="shared" si="7"/>
        <v>Atorvastatin, Tablet 10 mg (as calcium), Oral, Blooms the Chemist Atorvastatin, Apotex Pty Ltd</v>
      </c>
      <c r="S483" t="str">
        <v>Olanzapine, Wafer 15 mg, Oral, Zypine ODT, Alphapharm Pty Ltd</v>
      </c>
      <c r="Y483" t="str">
        <v>Pregabalin, Capsule 300 mg, Oral, Blooms The Chemist Pregabalin, Apotex Pty Ltd</v>
      </c>
      <c r="EU483" t="str">
        <v>Terbinafine, Tablet 250 mg (as hydrochloride), Oral, Terbinafine Sandoz, Sandoz Pty Ltd</v>
      </c>
    </row>
    <row r="484" spans="1:151" ht="58" x14ac:dyDescent="0.35">
      <c r="A484" s="99" t="s">
        <v>999</v>
      </c>
      <c r="B484" s="99" t="s">
        <v>1000</v>
      </c>
      <c r="C484" s="99" t="s">
        <v>148</v>
      </c>
      <c r="D484" s="99" t="s">
        <v>1006</v>
      </c>
      <c r="E484" s="99" t="s">
        <v>169</v>
      </c>
      <c r="F484" s="99"/>
      <c r="G484" s="99"/>
      <c r="H484" s="99" t="str">
        <f t="shared" si="7"/>
        <v>Atorvastatin, Tablet 10 mg (as calcium), Oral, Lipitor, Aspen Pharmacare Australia Pty Limited</v>
      </c>
      <c r="S484" t="str">
        <v>Olanzapine, Wafer 20 mg, Oral, Zypine ODT, Alphapharm Pty Ltd</v>
      </c>
      <c r="Y484" t="str">
        <v>Pregabalin, Capsule 75 mg, Oral, APO-Pregabalin, Apotex Pty Ltd</v>
      </c>
      <c r="EU484" t="str">
        <v>Teriflunomide, Tablet 14 mg, Oral, Teriflunomide Sandoz, Sandoz Pty Ltd</v>
      </c>
    </row>
    <row r="485" spans="1:151" ht="43.5" x14ac:dyDescent="0.35">
      <c r="A485" s="99" t="s">
        <v>999</v>
      </c>
      <c r="B485" s="99" t="s">
        <v>1000</v>
      </c>
      <c r="C485" s="99" t="s">
        <v>148</v>
      </c>
      <c r="D485" s="99" t="s">
        <v>1007</v>
      </c>
      <c r="E485" s="99" t="s">
        <v>160</v>
      </c>
      <c r="F485" s="99"/>
      <c r="G485" s="99"/>
      <c r="H485" s="99" t="str">
        <f t="shared" si="7"/>
        <v>Atorvastatin, Tablet 10 mg (as calcium), Oral, Lorstat 10, Alphapharm Pty Ltd</v>
      </c>
      <c r="S485" t="str">
        <v>Olanzapine, Wafer 5 mg, Oral, Zypine ODT, Alphapharm Pty Ltd</v>
      </c>
      <c r="Y485" t="str">
        <v>Pregabalin, Capsule 75 mg, Oral, Blooms The Chemist Pregabalin, Apotex Pty Ltd</v>
      </c>
      <c r="EU485" t="str">
        <v>Topiramate, Tablet 100 mg, Oral, Topiramate Sandoz, Sandoz Pty Ltd</v>
      </c>
    </row>
    <row r="486" spans="1:151" ht="58" x14ac:dyDescent="0.35">
      <c r="A486" s="99" t="s">
        <v>999</v>
      </c>
      <c r="B486" s="99" t="s">
        <v>1000</v>
      </c>
      <c r="C486" s="99" t="s">
        <v>148</v>
      </c>
      <c r="D486" s="99" t="s">
        <v>1008</v>
      </c>
      <c r="E486" s="99" t="s">
        <v>173</v>
      </c>
      <c r="F486" s="99"/>
      <c r="G486" s="99"/>
      <c r="H486" s="99" t="str">
        <f t="shared" si="7"/>
        <v>Atorvastatin, Tablet 10 mg (as calcium), Oral, NOUMED ATORVASTATIN, Avallon Pharmaceuticals Pty Limited</v>
      </c>
      <c r="S486" t="str">
        <v>Olmesartan with amlodipine and hydrochlorothiazide, Tablet containing olmesartan medoxomil 20 mg with amlodipine 5 mg (as besilate) and hydrochlorothiazide 12.5 mg, Oral, Olamlo HCT 20/5/12.5, Alphapharm Pty Ltd</v>
      </c>
      <c r="Y486" t="str">
        <v>Prochlorperazine, Tablet containing prochlorperazine maleate 5 mg, Oral, APO-Prochlorperazine, Apotex Pty Ltd</v>
      </c>
      <c r="EU486" t="str">
        <v>Topiramate, Tablet 200 mg, Oral, Topiramate Sandoz, Sandoz Pty Ltd</v>
      </c>
    </row>
    <row r="487" spans="1:151" ht="58" x14ac:dyDescent="0.35">
      <c r="A487" s="99" t="s">
        <v>999</v>
      </c>
      <c r="B487" s="99" t="s">
        <v>1000</v>
      </c>
      <c r="C487" s="99" t="s">
        <v>148</v>
      </c>
      <c r="D487" s="99" t="s">
        <v>1009</v>
      </c>
      <c r="E487" s="99" t="s">
        <v>281</v>
      </c>
      <c r="F487" s="99"/>
      <c r="G487" s="99"/>
      <c r="H487" s="99" t="str">
        <f t="shared" si="7"/>
        <v>Atorvastatin, Tablet 10 mg (as calcium), Oral, Pharmacor Atorvastatin, Pharmacor Pty Limited</v>
      </c>
      <c r="S487" t="str">
        <v>Olmesartan with amlodipine and hydrochlorothiazide, Tablet containing olmesartan medoxomil 20 mg with amlodipine 5 mg (as besilate) and hydrochlorothiazide 12.5 mg, Oral, Sevikar HCT 20/5/12.5, Alphapharm Pty Ltd</v>
      </c>
      <c r="Y487" t="str">
        <v>Propranolol, Tablet containing propranolol hydrochloride 10 mg, Oral, APO-Propranolol, Apotex Pty Ltd</v>
      </c>
      <c r="EU487" t="str">
        <v>Topiramate, Tablet 25 mg, Oral, Topiramate Sandoz, Sandoz Pty Ltd</v>
      </c>
    </row>
    <row r="488" spans="1:151" ht="43.5" x14ac:dyDescent="0.35">
      <c r="A488" s="99" t="s">
        <v>999</v>
      </c>
      <c r="B488" s="99" t="s">
        <v>1000</v>
      </c>
      <c r="C488" s="99" t="s">
        <v>148</v>
      </c>
      <c r="D488" s="99" t="s">
        <v>1010</v>
      </c>
      <c r="E488" s="99" t="s">
        <v>307</v>
      </c>
      <c r="F488" s="99"/>
      <c r="G488" s="99"/>
      <c r="H488" s="99" t="str">
        <f t="shared" si="7"/>
        <v>Atorvastatin, Tablet 10 mg (as calcium), Oral, Trovas, Sun Pharma ANZ Pty Ltd</v>
      </c>
      <c r="S488" t="str">
        <v>Olmesartan with amlodipine and hydrochlorothiazide, Tablet containing olmesartan medoxomil 40 mg with amlodipine 10 mg (as besilate) and hydrochlorothiazide 12.5 mg, Oral, Olamlo HCT 40/10/12.5, Alphapharm Pty Ltd</v>
      </c>
      <c r="Y488" t="str">
        <v>Propranolol, Tablet containing propranolol hydrochloride 40 mg, Oral, APO-Propranolol, Apotex Pty Ltd</v>
      </c>
      <c r="EU488" t="str">
        <v>Topiramate, Tablet 50 mg, Oral, Topiramate Sandoz, Sandoz Pty Ltd</v>
      </c>
    </row>
    <row r="489" spans="1:151" ht="43.5" x14ac:dyDescent="0.35">
      <c r="A489" s="99" t="s">
        <v>999</v>
      </c>
      <c r="B489" s="99" t="s">
        <v>1011</v>
      </c>
      <c r="C489" s="99" t="s">
        <v>148</v>
      </c>
      <c r="D489" s="99" t="s">
        <v>1001</v>
      </c>
      <c r="E489" s="99" t="s">
        <v>165</v>
      </c>
      <c r="F489" s="99"/>
      <c r="G489" s="99"/>
      <c r="H489" s="99" t="str">
        <f t="shared" si="7"/>
        <v>Atorvastatin, Tablet 20 mg (as calcium), Oral, APO-Atorvastatin, Apotex Pty Ltd</v>
      </c>
      <c r="S489" t="str">
        <v>Olmesartan with amlodipine and hydrochlorothiazide, Tablet containing olmesartan medoxomil 40 mg with amlodipine 10 mg (as besilate) and hydrochlorothiazide 12.5 mg, Oral, Sevikar HCT 40/10/12.5, Alphapharm Pty Ltd</v>
      </c>
      <c r="Y489" t="str">
        <v>Quetiapine, Tablet (modified release) 150 mg (as fumarate), Oral, APX-Quetiapine XR, Apotex Pty Ltd</v>
      </c>
      <c r="EU489" t="str">
        <v>Topotecan, Powder for I.V. infusion 4 mg (as hydrochloride), Injection, Hycamtin, Sandoz Pty Ltd</v>
      </c>
    </row>
    <row r="490" spans="1:151" ht="43.5" x14ac:dyDescent="0.35">
      <c r="A490" s="99" t="s">
        <v>999</v>
      </c>
      <c r="B490" s="99" t="s">
        <v>1011</v>
      </c>
      <c r="C490" s="99" t="s">
        <v>148</v>
      </c>
      <c r="D490" s="99" t="s">
        <v>1002</v>
      </c>
      <c r="E490" s="99" t="s">
        <v>167</v>
      </c>
      <c r="F490" s="99"/>
      <c r="G490" s="99"/>
      <c r="H490" s="99" t="str">
        <f t="shared" si="7"/>
        <v>Atorvastatin, Tablet 20 mg (as calcium), Oral, Atorvachol, Arrow Pharma Pty Ltd</v>
      </c>
      <c r="S490" t="str">
        <v>Olmesartan with amlodipine and hydrochlorothiazide, Tablet containing olmesartan medoxomil 40 mg with amlodipine 10 mg (as besilate) and hydrochlorothiazide 25 mg, Oral, Olamlo HCT 40/10/25, Alphapharm Pty Ltd</v>
      </c>
      <c r="Y490" t="str">
        <v>Quetiapine, Tablet (modified release) 200 mg (as fumarate), Oral, APX-Quetiapine XR, Apotex Pty Ltd</v>
      </c>
      <c r="EU490" t="str">
        <v>Tramadol, Capsule containing tramadol hydrochloride 50 mg, Oral, Tramadol Sandoz, Sandoz Pty Ltd</v>
      </c>
    </row>
    <row r="491" spans="1:151" ht="43.5" x14ac:dyDescent="0.35">
      <c r="A491" s="99" t="s">
        <v>999</v>
      </c>
      <c r="B491" s="99" t="s">
        <v>1011</v>
      </c>
      <c r="C491" s="99" t="s">
        <v>148</v>
      </c>
      <c r="D491" s="99" t="s">
        <v>1003</v>
      </c>
      <c r="E491" s="99" t="s">
        <v>222</v>
      </c>
      <c r="F491" s="99"/>
      <c r="G491" s="99"/>
      <c r="H491" s="99" t="str">
        <f t="shared" si="7"/>
        <v>Atorvastatin, Tablet 20 mg (as calcium), Oral, Atorvastatin GH, Generic Health Pty Ltd</v>
      </c>
      <c r="S491" t="str">
        <v>Olmesartan with amlodipine and hydrochlorothiazide, Tablet containing olmesartan medoxomil 40 mg with amlodipine 10 mg (as besilate) and hydrochlorothiazide 25 mg, Oral, Sevikar HCT 40/10/25, Alphapharm Pty Ltd</v>
      </c>
      <c r="Y491" t="str">
        <v>Quetiapine, Tablet (modified release) 300 mg (as fumarate), Oral, APX-Quetiapine XR, Apotex Pty Ltd</v>
      </c>
      <c r="EU491" t="str">
        <v>Tramadol, Injection containing tramadol hydrochloride 100 mg in 2 mL, Injection, Tramadol Sandoz, Sandoz Pty Ltd</v>
      </c>
    </row>
    <row r="492" spans="1:151" ht="43.5" x14ac:dyDescent="0.35">
      <c r="A492" s="99" t="s">
        <v>999</v>
      </c>
      <c r="B492" s="99" t="s">
        <v>1011</v>
      </c>
      <c r="C492" s="99" t="s">
        <v>148</v>
      </c>
      <c r="D492" s="99" t="s">
        <v>1004</v>
      </c>
      <c r="E492" s="99" t="s">
        <v>290</v>
      </c>
      <c r="F492" s="99"/>
      <c r="G492" s="99"/>
      <c r="H492" s="99" t="str">
        <f t="shared" si="7"/>
        <v>Atorvastatin, Tablet 20 mg (as calcium), Oral, Atorvastatin SZ, Sandoz Pty Ltd</v>
      </c>
      <c r="S492" t="str">
        <v>Olmesartan with amlodipine and hydrochlorothiazide, Tablet containing olmesartan medoxomil 40 mg with amlodipine 5 mg (as besilate) and hydrochlorothiazide 12.5 mg, Oral, Olamlo HCT 40/5/12.5, Alphapharm Pty Ltd</v>
      </c>
      <c r="Y492" t="str">
        <v>Quetiapine, Tablet (modified release) 400 mg (as fumarate), Oral, APX-Quetiapine XR, Apotex Pty Ltd</v>
      </c>
      <c r="EU492" t="str">
        <v>Tramadol, Tablet (sustained release) containing tramadol hydrochloride 100 mg, Oral, Tramadol Sandoz SR, Sandoz Pty Ltd</v>
      </c>
    </row>
    <row r="493" spans="1:151" ht="58" x14ac:dyDescent="0.35">
      <c r="A493" s="99" t="s">
        <v>999</v>
      </c>
      <c r="B493" s="99" t="s">
        <v>1011</v>
      </c>
      <c r="C493" s="99" t="s">
        <v>148</v>
      </c>
      <c r="D493" s="99" t="s">
        <v>1005</v>
      </c>
      <c r="E493" s="99" t="s">
        <v>165</v>
      </c>
      <c r="F493" s="99"/>
      <c r="G493" s="99"/>
      <c r="H493" s="99" t="str">
        <f t="shared" si="7"/>
        <v>Atorvastatin, Tablet 20 mg (as calcium), Oral, Blooms the Chemist Atorvastatin, Apotex Pty Ltd</v>
      </c>
      <c r="S493" t="str">
        <v>Olmesartan with amlodipine and hydrochlorothiazide, Tablet containing olmesartan medoxomil 40 mg with amlodipine 5 mg (as besilate) and hydrochlorothiazide 12.5 mg, Oral, Sevikar HCT 40/5/12.5, Alphapharm Pty Ltd</v>
      </c>
      <c r="Y493" t="str">
        <v>Quetiapine, Tablet (modified release) 50 mg (as fumarate), Oral, APX-Quetiapine XR, Apotex Pty Ltd</v>
      </c>
      <c r="EU493" t="str">
        <v>Tramadol, Tablet (sustained release) containing tramadol hydrochloride 150 mg, Oral, Tramadol Sandoz SR, Sandoz Pty Ltd</v>
      </c>
    </row>
    <row r="494" spans="1:151" ht="58" x14ac:dyDescent="0.35">
      <c r="A494" s="99" t="s">
        <v>999</v>
      </c>
      <c r="B494" s="99" t="s">
        <v>1011</v>
      </c>
      <c r="C494" s="99" t="s">
        <v>148</v>
      </c>
      <c r="D494" s="99" t="s">
        <v>1006</v>
      </c>
      <c r="E494" s="99" t="s">
        <v>169</v>
      </c>
      <c r="F494" s="99"/>
      <c r="G494" s="99"/>
      <c r="H494" s="99" t="str">
        <f t="shared" si="7"/>
        <v>Atorvastatin, Tablet 20 mg (as calcium), Oral, Lipitor, Aspen Pharmacare Australia Pty Limited</v>
      </c>
      <c r="S494" t="str">
        <v>Olmesartan with amlodipine and hydrochlorothiazide, Tablet containing olmesartan medoxomil 40 mg with amlodipine 5 mg (as besilate) and hydrochlorothiazide 25 mg, Oral, Olamlo HCT 40/5/25, Alphapharm Pty Ltd</v>
      </c>
      <c r="Y494" t="str">
        <v>Quetiapine, Tablet 100 mg (as fumarate), Oral, APX-QUETIAPINE, Apotex Pty Ltd</v>
      </c>
      <c r="EU494" t="str">
        <v>Tramadol, Tablet (sustained release) containing tramadol hydrochloride 200 mg, Oral, Tramadol Sandoz SR, Sandoz Pty Ltd</v>
      </c>
    </row>
    <row r="495" spans="1:151" ht="43.5" x14ac:dyDescent="0.35">
      <c r="A495" s="99" t="s">
        <v>999</v>
      </c>
      <c r="B495" s="99" t="s">
        <v>1011</v>
      </c>
      <c r="C495" s="99" t="s">
        <v>148</v>
      </c>
      <c r="D495" s="99" t="s">
        <v>1012</v>
      </c>
      <c r="E495" s="99" t="s">
        <v>160</v>
      </c>
      <c r="F495" s="99"/>
      <c r="G495" s="99"/>
      <c r="H495" s="99" t="str">
        <f t="shared" si="7"/>
        <v>Atorvastatin, Tablet 20 mg (as calcium), Oral, Lorstat 20, Alphapharm Pty Ltd</v>
      </c>
      <c r="S495" t="str">
        <v>Olmesartan with amlodipine and hydrochlorothiazide, Tablet containing olmesartan medoxomil 40 mg with amlodipine 5 mg (as besilate) and hydrochlorothiazide 25 mg, Oral, Sevikar HCT 40/5/25, Alphapharm Pty Ltd</v>
      </c>
      <c r="Y495" t="str">
        <v>Quetiapine, Tablet 100 mg (as fumarate), Oral, Quetiapine APOTEX, Apotex Pty Ltd</v>
      </c>
      <c r="EU495" t="str">
        <v>Trastuzumab, Powder for I.V. infusion 150 mg, Injection, Ogivri, Sandoz Pty Ltd</v>
      </c>
    </row>
    <row r="496" spans="1:151" ht="58" x14ac:dyDescent="0.35">
      <c r="A496" s="99" t="s">
        <v>999</v>
      </c>
      <c r="B496" s="99" t="s">
        <v>1011</v>
      </c>
      <c r="C496" s="99" t="s">
        <v>148</v>
      </c>
      <c r="D496" s="99" t="s">
        <v>1008</v>
      </c>
      <c r="E496" s="99" t="s">
        <v>173</v>
      </c>
      <c r="F496" s="99"/>
      <c r="G496" s="99"/>
      <c r="H496" s="99" t="str">
        <f t="shared" si="7"/>
        <v>Atorvastatin, Tablet 20 mg (as calcium), Oral, NOUMED ATORVASTATIN, Avallon Pharmaceuticals Pty Limited</v>
      </c>
      <c r="S496" t="str">
        <v>Olmesartan with amlodipine, Tablet containing olmesartan medoxomil 20 mg with amlodipine 5 mg (as besilate), Oral, Olmesartan/Amlodipine - MYL 20/5, Alphapharm Pty Ltd</v>
      </c>
      <c r="Y496" t="str">
        <v>Quetiapine, Tablet 200 mg (as fumarate), Oral, APX-QUETIAPINE, Apotex Pty Ltd</v>
      </c>
      <c r="EU496" t="str">
        <v>Valaciclovir, Tablet 500 mg (as hydrochloride), Oral, Valaciclovir Sandoz, Sandoz Pty Ltd</v>
      </c>
    </row>
    <row r="497" spans="1:151" ht="58" x14ac:dyDescent="0.35">
      <c r="A497" s="99" t="s">
        <v>999</v>
      </c>
      <c r="B497" s="99" t="s">
        <v>1011</v>
      </c>
      <c r="C497" s="99" t="s">
        <v>148</v>
      </c>
      <c r="D497" s="99" t="s">
        <v>1009</v>
      </c>
      <c r="E497" s="99" t="s">
        <v>281</v>
      </c>
      <c r="F497" s="99"/>
      <c r="G497" s="99"/>
      <c r="H497" s="99" t="str">
        <f t="shared" si="7"/>
        <v>Atorvastatin, Tablet 20 mg (as calcium), Oral, Pharmacor Atorvastatin, Pharmacor Pty Limited</v>
      </c>
      <c r="S497" t="str">
        <v>Olmesartan with amlodipine, Tablet containing olmesartan medoxomil 20 mg with amlodipine 5 mg (as besilate), Oral, Sevikar 20/5, Alphapharm Pty Ltd</v>
      </c>
      <c r="Y497" t="str">
        <v>Quetiapine, Tablet 200 mg (as fumarate), Oral, Quetiapine APOTEX, Apotex Pty Ltd</v>
      </c>
      <c r="EU497" t="str">
        <v>Valaciclovir, Tablet 500 mg (as hydrochloride), Oral, Valaciclovir SZ, Sandoz Pty Ltd</v>
      </c>
    </row>
    <row r="498" spans="1:151" ht="43.5" x14ac:dyDescent="0.35">
      <c r="A498" s="99" t="s">
        <v>999</v>
      </c>
      <c r="B498" s="99" t="s">
        <v>1011</v>
      </c>
      <c r="C498" s="99" t="s">
        <v>148</v>
      </c>
      <c r="D498" s="99" t="s">
        <v>1010</v>
      </c>
      <c r="E498" s="99" t="s">
        <v>307</v>
      </c>
      <c r="F498" s="99"/>
      <c r="G498" s="99"/>
      <c r="H498" s="99" t="str">
        <f t="shared" si="7"/>
        <v>Atorvastatin, Tablet 20 mg (as calcium), Oral, Trovas, Sun Pharma ANZ Pty Ltd</v>
      </c>
      <c r="S498" t="str">
        <v>Olmesartan with amlodipine, Tablet containing olmesartan medoxomil 40 mg with amlodipine 10 mg (as besilate), Oral, Olmesartan/Amlodipine - MYL 40/10, Alphapharm Pty Ltd</v>
      </c>
      <c r="Y498" t="str">
        <v>Quetiapine, Tablet 25 mg (as fumarate), Oral, APX-QUETIAPINE, Apotex Pty Ltd</v>
      </c>
      <c r="EU498" t="str">
        <v>Valganciclovir, Tablet 450 mg (as hydrochloride), Oral, Valganciclovir Sandoz, Sandoz Pty Ltd</v>
      </c>
    </row>
    <row r="499" spans="1:151" ht="43.5" x14ac:dyDescent="0.35">
      <c r="A499" s="99" t="s">
        <v>999</v>
      </c>
      <c r="B499" s="99" t="s">
        <v>1013</v>
      </c>
      <c r="C499" s="99" t="s">
        <v>148</v>
      </c>
      <c r="D499" s="99" t="s">
        <v>1001</v>
      </c>
      <c r="E499" s="99" t="s">
        <v>165</v>
      </c>
      <c r="F499" s="99"/>
      <c r="G499" s="99"/>
      <c r="H499" s="99" t="str">
        <f t="shared" si="7"/>
        <v>Atorvastatin, Tablet 40 mg (as calcium), Oral, APO-Atorvastatin, Apotex Pty Ltd</v>
      </c>
      <c r="S499" t="str">
        <v>Olmesartan with amlodipine, Tablet containing olmesartan medoxomil 40 mg with amlodipine 10 mg (as besilate), Oral, Sevikar 40/10, Alphapharm Pty Ltd</v>
      </c>
      <c r="Y499" t="str">
        <v>Quetiapine, Tablet 25 mg (as fumarate), Oral, Quetiapine APOTEX, Apotex Pty Ltd</v>
      </c>
      <c r="EU499" t="str">
        <v>Valproic acid, Tablet (enteric coated) containing sodium valproate 200 mg, Oral, Sodium Valproate Sandoz, Sandoz Pty Ltd</v>
      </c>
    </row>
    <row r="500" spans="1:151" ht="43.5" x14ac:dyDescent="0.35">
      <c r="A500" s="99" t="s">
        <v>999</v>
      </c>
      <c r="B500" s="99" t="s">
        <v>1013</v>
      </c>
      <c r="C500" s="99" t="s">
        <v>148</v>
      </c>
      <c r="D500" s="99" t="s">
        <v>1002</v>
      </c>
      <c r="E500" s="99" t="s">
        <v>167</v>
      </c>
      <c r="F500" s="99"/>
      <c r="G500" s="99"/>
      <c r="H500" s="99" t="str">
        <f t="shared" si="7"/>
        <v>Atorvastatin, Tablet 40 mg (as calcium), Oral, Atorvachol, Arrow Pharma Pty Ltd</v>
      </c>
      <c r="S500" t="str">
        <v>Olmesartan with amlodipine, Tablet containing olmesartan medoxomil 40 mg with amlodipine 5 mg (as besilate), Oral, Olmesartan/Amlodipine - MYL 40/5, Alphapharm Pty Ltd</v>
      </c>
      <c r="Y500" t="str">
        <v>Quetiapine, Tablet 300 mg (as fumarate), Oral, APX-QUETIAPINE, Apotex Pty Ltd</v>
      </c>
      <c r="EU500" t="str">
        <v>Valproic acid, Tablet (enteric coated) containing sodium valproate 500 mg, Oral, Sodium Valproate Sandoz, Sandoz Pty Ltd</v>
      </c>
    </row>
    <row r="501" spans="1:151" ht="43.5" x14ac:dyDescent="0.35">
      <c r="A501" s="99" t="s">
        <v>999</v>
      </c>
      <c r="B501" s="99" t="s">
        <v>1013</v>
      </c>
      <c r="C501" s="99" t="s">
        <v>148</v>
      </c>
      <c r="D501" s="99" t="s">
        <v>1003</v>
      </c>
      <c r="E501" s="99" t="s">
        <v>222</v>
      </c>
      <c r="F501" s="99"/>
      <c r="G501" s="99"/>
      <c r="H501" s="99" t="str">
        <f t="shared" si="7"/>
        <v>Atorvastatin, Tablet 40 mg (as calcium), Oral, Atorvastatin GH, Generic Health Pty Ltd</v>
      </c>
      <c r="S501" t="str">
        <v>Olmesartan with amlodipine, Tablet containing olmesartan medoxomil 40 mg with amlodipine 5 mg (as besilate), Oral, Sevikar 40/5, Alphapharm Pty Ltd</v>
      </c>
      <c r="Y501" t="str">
        <v>Quetiapine, Tablet 300 mg (as fumarate), Oral, Quetiapine APOTEX, Apotex Pty Ltd</v>
      </c>
      <c r="EU501" t="str">
        <v>Venlafaxine, Capsule (modified release) 150 mg (as hydrochloride), Oral, Sandoz Venlafaxine XR, Sandoz Pty Ltd</v>
      </c>
    </row>
    <row r="502" spans="1:151" ht="43.5" x14ac:dyDescent="0.35">
      <c r="A502" s="99" t="s">
        <v>999</v>
      </c>
      <c r="B502" s="99" t="s">
        <v>1013</v>
      </c>
      <c r="C502" s="99" t="s">
        <v>148</v>
      </c>
      <c r="D502" s="99" t="s">
        <v>1004</v>
      </c>
      <c r="E502" s="99" t="s">
        <v>290</v>
      </c>
      <c r="F502" s="99"/>
      <c r="G502" s="99"/>
      <c r="H502" s="99" t="str">
        <f t="shared" si="7"/>
        <v>Atorvastatin, Tablet 40 mg (as calcium), Oral, Atorvastatin SZ, Sandoz Pty Ltd</v>
      </c>
      <c r="S502" t="str">
        <v>Olmesartan with hydrochlorothiazide, Tablet containing olmesartan medoxomil 20 mg with hydrochlorothiazide 12.5 mg, Oral, Olmesartan HCT - MYL 20/12.5, Alphapharm Pty Ltd</v>
      </c>
      <c r="Y502" t="str">
        <v>Quinapril, Tablet 10 mg (as hydrochloride), Oral, APO-Quinapril, Apotex Pty Ltd</v>
      </c>
      <c r="EU502" t="str">
        <v>Venlafaxine, Capsule (modified release) 75 mg (as hydrochloride), Oral, Sandoz Venlafaxine XR, Sandoz Pty Ltd</v>
      </c>
    </row>
    <row r="503" spans="1:151" ht="58" x14ac:dyDescent="0.35">
      <c r="A503" s="99" t="s">
        <v>999</v>
      </c>
      <c r="B503" s="99" t="s">
        <v>1013</v>
      </c>
      <c r="C503" s="99" t="s">
        <v>148</v>
      </c>
      <c r="D503" s="99" t="s">
        <v>1005</v>
      </c>
      <c r="E503" s="99" t="s">
        <v>165</v>
      </c>
      <c r="F503" s="99"/>
      <c r="G503" s="99"/>
      <c r="H503" s="99" t="str">
        <f t="shared" si="7"/>
        <v>Atorvastatin, Tablet 40 mg (as calcium), Oral, Blooms the Chemist Atorvastatin, Apotex Pty Ltd</v>
      </c>
      <c r="S503" t="str">
        <v>Olmesartan with hydrochlorothiazide, Tablet containing olmesartan medoxomil 20 mg with hydrochlorothiazide 12.5 mg, Oral, Olmetec Plus, Alphapharm Pty Ltd</v>
      </c>
      <c r="Y503" t="str">
        <v>Quinapril, Tablet 20 mg (as hydrochloride), Oral, APO-Quinapril, Apotex Pty Ltd</v>
      </c>
      <c r="EU503" t="str">
        <v>Vinorelbine, Solution for I.V. infusion 10 mg (as tartrate) in 1 mL, Injection, Vinorelbine Ebewe, Sandoz Pty Ltd</v>
      </c>
    </row>
    <row r="504" spans="1:151" ht="58" x14ac:dyDescent="0.35">
      <c r="A504" s="99" t="s">
        <v>999</v>
      </c>
      <c r="B504" s="99" t="s">
        <v>1013</v>
      </c>
      <c r="C504" s="99" t="s">
        <v>148</v>
      </c>
      <c r="D504" s="99" t="s">
        <v>1006</v>
      </c>
      <c r="E504" s="99" t="s">
        <v>169</v>
      </c>
      <c r="F504" s="99"/>
      <c r="G504" s="99"/>
      <c r="H504" s="99" t="str">
        <f t="shared" si="7"/>
        <v>Atorvastatin, Tablet 40 mg (as calcium), Oral, Lipitor, Aspen Pharmacare Australia Pty Limited</v>
      </c>
      <c r="S504" t="str">
        <v>Olmesartan with hydrochlorothiazide, Tablet containing olmesartan medoxomil 40 mg with hydrochlorothiazide 12.5 mg, Oral, Olmesartan HCT - MYL 40/12.5, Alphapharm Pty Ltd</v>
      </c>
      <c r="Y504" t="str">
        <v>Rabeprazole, Tablet containing rabeprazole sodium 10 mg (enteric coated), Oral, APO-Rabeprazole, Apotex Pty Ltd</v>
      </c>
      <c r="EU504" t="str">
        <v>Vinorelbine, Solution for I.V. infusion 50 mg (as tartrate) in 5 mL, Injection, Vinorelbine Ebewe, Sandoz Pty Ltd</v>
      </c>
    </row>
    <row r="505" spans="1:151" ht="43.5" x14ac:dyDescent="0.35">
      <c r="A505" s="99" t="s">
        <v>999</v>
      </c>
      <c r="B505" s="99" t="s">
        <v>1013</v>
      </c>
      <c r="C505" s="99" t="s">
        <v>148</v>
      </c>
      <c r="D505" s="99" t="s">
        <v>1014</v>
      </c>
      <c r="E505" s="99" t="s">
        <v>160</v>
      </c>
      <c r="F505" s="99"/>
      <c r="G505" s="99"/>
      <c r="H505" s="99" t="str">
        <f t="shared" si="7"/>
        <v>Atorvastatin, Tablet 40 mg (as calcium), Oral, Lorstat 40, Alphapharm Pty Ltd</v>
      </c>
      <c r="S505" t="str">
        <v>Olmesartan with hydrochlorothiazide, Tablet containing olmesartan medoxomil 40 mg with hydrochlorothiazide 12.5 mg, Oral, Olmetec Plus, Alphapharm Pty Ltd</v>
      </c>
      <c r="Y505" t="str">
        <v>Rabeprazole, Tablet containing rabeprazole sodium 20 mg (enteric coated), Oral, APO-Rabeprazole, Apotex Pty Ltd</v>
      </c>
      <c r="EU505" t="str">
        <v>Voriconazole, Tablet 200 mg, Oral, Voriconazole Sandoz, Sandoz Pty Ltd</v>
      </c>
    </row>
    <row r="506" spans="1:151" ht="58" x14ac:dyDescent="0.35">
      <c r="A506" s="99" t="s">
        <v>999</v>
      </c>
      <c r="B506" s="99" t="s">
        <v>1013</v>
      </c>
      <c r="C506" s="99" t="s">
        <v>148</v>
      </c>
      <c r="D506" s="99" t="s">
        <v>1008</v>
      </c>
      <c r="E506" s="99" t="s">
        <v>173</v>
      </c>
      <c r="F506" s="99"/>
      <c r="G506" s="99"/>
      <c r="H506" s="99" t="str">
        <f t="shared" si="7"/>
        <v>Atorvastatin, Tablet 40 mg (as calcium), Oral, NOUMED ATORVASTATIN, Avallon Pharmaceuticals Pty Limited</v>
      </c>
      <c r="S506" t="str">
        <v>Olmesartan with hydrochlorothiazide, Tablet containing olmesartan medoxomil 40 mg with hydrochlorothiazide 25 mg, Oral, Olmesartan HCT - MYL 40/25, Alphapharm Pty Ltd</v>
      </c>
      <c r="Y506" t="str">
        <v>Raloxifene, Tablet containing raloxifene hydrochloride 60 mg, Oral, APO-Raloxifene, Apotex Pty Ltd</v>
      </c>
      <c r="EU506" t="str">
        <v>Voriconazole, Tablet 50 mg, Oral, Voriconazole Sandoz, Sandoz Pty Ltd</v>
      </c>
    </row>
    <row r="507" spans="1:151" ht="58" x14ac:dyDescent="0.35">
      <c r="A507" s="99" t="s">
        <v>999</v>
      </c>
      <c r="B507" s="99" t="s">
        <v>1013</v>
      </c>
      <c r="C507" s="99" t="s">
        <v>148</v>
      </c>
      <c r="D507" s="99" t="s">
        <v>1009</v>
      </c>
      <c r="E507" s="99" t="s">
        <v>281</v>
      </c>
      <c r="F507" s="99"/>
      <c r="G507" s="99"/>
      <c r="H507" s="99" t="str">
        <f t="shared" si="7"/>
        <v>Atorvastatin, Tablet 40 mg (as calcium), Oral, Pharmacor Atorvastatin, Pharmacor Pty Limited</v>
      </c>
      <c r="S507" t="str">
        <v>Olmesartan with hydrochlorothiazide, Tablet containing olmesartan medoxomil 40 mg with hydrochlorothiazide 25 mg, Oral, Olmetec Plus, Alphapharm Pty Ltd</v>
      </c>
      <c r="Y507" t="str">
        <v>Ramipril, Capsule 1.25 mg, Oral, APO-Ramipril, Apotex Pty Ltd</v>
      </c>
      <c r="EU507" t="str">
        <v>Zoledronic acid, Solution for I.V. infusion 5 mg (as monohydrate) in 100 mL, Injection, Aclasta, Sandoz Pty Ltd</v>
      </c>
    </row>
    <row r="508" spans="1:151" ht="43.5" x14ac:dyDescent="0.35">
      <c r="A508" s="99" t="s">
        <v>999</v>
      </c>
      <c r="B508" s="99" t="s">
        <v>1013</v>
      </c>
      <c r="C508" s="99" t="s">
        <v>148</v>
      </c>
      <c r="D508" s="99" t="s">
        <v>1010</v>
      </c>
      <c r="E508" s="99" t="s">
        <v>307</v>
      </c>
      <c r="F508" s="99"/>
      <c r="G508" s="99"/>
      <c r="H508" s="99" t="str">
        <f t="shared" si="7"/>
        <v>Atorvastatin, Tablet 40 mg (as calcium), Oral, Trovas, Sun Pharma ANZ Pty Ltd</v>
      </c>
      <c r="S508" t="str">
        <v>Olmesartan, Tablet containing olmesartan medoxomil 20 mg, Oral, Olmesartan - MYL, Alphapharm Pty Ltd</v>
      </c>
      <c r="Y508" t="str">
        <v>Ramipril, Capsule 10 mg, Oral, APO-Ramipril, Apotex Pty Ltd</v>
      </c>
      <c r="EU508" t="str">
        <v>Zoledronic acid, Solution for I.V. infusion 5 mg (as monohydrate) in 100 mL, Injection, Osteovan, Sandoz Pty Ltd</v>
      </c>
    </row>
    <row r="509" spans="1:151" ht="43.5" x14ac:dyDescent="0.35">
      <c r="A509" s="99" t="s">
        <v>999</v>
      </c>
      <c r="B509" s="99" t="s">
        <v>1015</v>
      </c>
      <c r="C509" s="99" t="s">
        <v>148</v>
      </c>
      <c r="D509" s="99" t="s">
        <v>1001</v>
      </c>
      <c r="E509" s="99" t="s">
        <v>165</v>
      </c>
      <c r="F509" s="99"/>
      <c r="G509" s="99"/>
      <c r="H509" s="99" t="str">
        <f t="shared" si="7"/>
        <v>Atorvastatin, Tablet 80 mg (as calcium), Oral, APO-Atorvastatin, Apotex Pty Ltd</v>
      </c>
      <c r="S509" t="str">
        <v>Olmesartan, Tablet containing olmesartan medoxomil 20 mg, Oral, Olmetec, Alphapharm Pty Ltd</v>
      </c>
      <c r="Y509" t="str">
        <v>Ramipril, Capsule 10 mg, Oral, APX-Ramipril, Apotex Pty Ltd</v>
      </c>
    </row>
    <row r="510" spans="1:151" ht="43.5" x14ac:dyDescent="0.35">
      <c r="A510" s="99" t="s">
        <v>999</v>
      </c>
      <c r="B510" s="99" t="s">
        <v>1015</v>
      </c>
      <c r="C510" s="99" t="s">
        <v>148</v>
      </c>
      <c r="D510" s="99" t="s">
        <v>1002</v>
      </c>
      <c r="E510" s="99" t="s">
        <v>167</v>
      </c>
      <c r="F510" s="99"/>
      <c r="G510" s="99"/>
      <c r="H510" s="99" t="str">
        <f t="shared" si="7"/>
        <v>Atorvastatin, Tablet 80 mg (as calcium), Oral, Atorvachol, Arrow Pharma Pty Ltd</v>
      </c>
      <c r="S510" t="str">
        <v>Olmesartan, Tablet containing olmesartan medoxomil 20 mg, Oral, Olsetan, Alphapharm Pty Ltd</v>
      </c>
      <c r="Y510" t="str">
        <v>Ramipril, Capsule 2.5 mg, Oral, APO-Ramipril, Apotex Pty Ltd</v>
      </c>
    </row>
    <row r="511" spans="1:151" ht="43.5" x14ac:dyDescent="0.35">
      <c r="A511" s="99" t="s">
        <v>999</v>
      </c>
      <c r="B511" s="99" t="s">
        <v>1015</v>
      </c>
      <c r="C511" s="99" t="s">
        <v>148</v>
      </c>
      <c r="D511" s="99" t="s">
        <v>1003</v>
      </c>
      <c r="E511" s="99" t="s">
        <v>222</v>
      </c>
      <c r="F511" s="99"/>
      <c r="G511" s="99"/>
      <c r="H511" s="99" t="str">
        <f t="shared" si="7"/>
        <v>Atorvastatin, Tablet 80 mg (as calcium), Oral, Atorvastatin GH, Generic Health Pty Ltd</v>
      </c>
      <c r="S511" t="str">
        <v>Olmesartan, Tablet containing olmesartan medoxomil 40 mg, Oral, Olmesartan - MYL, Alphapharm Pty Ltd</v>
      </c>
      <c r="Y511" t="str">
        <v>Ramipril, Capsule 5 mg, Oral, APO-Ramipril, Apotex Pty Ltd</v>
      </c>
    </row>
    <row r="512" spans="1:151" ht="43.5" x14ac:dyDescent="0.35">
      <c r="A512" s="99" t="s">
        <v>999</v>
      </c>
      <c r="B512" s="99" t="s">
        <v>1015</v>
      </c>
      <c r="C512" s="99" t="s">
        <v>148</v>
      </c>
      <c r="D512" s="99" t="s">
        <v>1004</v>
      </c>
      <c r="E512" s="99" t="s">
        <v>290</v>
      </c>
      <c r="F512" s="99"/>
      <c r="G512" s="99"/>
      <c r="H512" s="99" t="str">
        <f t="shared" si="7"/>
        <v>Atorvastatin, Tablet 80 mg (as calcium), Oral, Atorvastatin SZ, Sandoz Pty Ltd</v>
      </c>
      <c r="S512" t="str">
        <v>Olmesartan, Tablet containing olmesartan medoxomil 40 mg, Oral, Olmetec, Alphapharm Pty Ltd</v>
      </c>
      <c r="Y512" t="str">
        <v>Ramipril, Tablet 10 mg, Oral, APO-Ramipril, Apotex Pty Ltd</v>
      </c>
    </row>
    <row r="513" spans="1:25" ht="58" x14ac:dyDescent="0.35">
      <c r="A513" s="99" t="s">
        <v>999</v>
      </c>
      <c r="B513" s="99" t="s">
        <v>1015</v>
      </c>
      <c r="C513" s="99" t="s">
        <v>148</v>
      </c>
      <c r="D513" s="99" t="s">
        <v>1005</v>
      </c>
      <c r="E513" s="99" t="s">
        <v>165</v>
      </c>
      <c r="F513" s="99"/>
      <c r="G513" s="99"/>
      <c r="H513" s="99" t="str">
        <f t="shared" si="7"/>
        <v>Atorvastatin, Tablet 80 mg (as calcium), Oral, Blooms the Chemist Atorvastatin, Apotex Pty Ltd</v>
      </c>
      <c r="S513" t="str">
        <v>Olmesartan, Tablet containing olmesartan medoxomil 40 mg, Oral, Olsetan, Alphapharm Pty Ltd</v>
      </c>
      <c r="Y513" t="str">
        <v>Ramipril, Tablet 2.5 mg, Oral, APO-Ramipril, Apotex Pty Ltd</v>
      </c>
    </row>
    <row r="514" spans="1:25" ht="58" x14ac:dyDescent="0.35">
      <c r="A514" s="99" t="s">
        <v>999</v>
      </c>
      <c r="B514" s="99" t="s">
        <v>1015</v>
      </c>
      <c r="C514" s="99" t="s">
        <v>148</v>
      </c>
      <c r="D514" s="99" t="s">
        <v>1006</v>
      </c>
      <c r="E514" s="99" t="s">
        <v>169</v>
      </c>
      <c r="F514" s="99"/>
      <c r="G514" s="99"/>
      <c r="H514" s="99" t="str">
        <f t="shared" ref="H514:H577" si="8">_xlfn.CONCAT(A514, ", ",B514, ", ",C514, ", ",D514,", ",E514)</f>
        <v>Atorvastatin, Tablet 80 mg (as calcium), Oral, Lipitor, Aspen Pharmacare Australia Pty Limited</v>
      </c>
      <c r="S514" t="str">
        <v>Omeprazole, Capsule 20 mg, Oral, Maxor, Alphapharm Pty Ltd</v>
      </c>
      <c r="Y514" t="str">
        <v>Ramipril, Tablet 5 mg, Oral, APO-Ramipril, Apotex Pty Ltd</v>
      </c>
    </row>
    <row r="515" spans="1:25" ht="43.5" x14ac:dyDescent="0.35">
      <c r="A515" s="99" t="s">
        <v>999</v>
      </c>
      <c r="B515" s="99" t="s">
        <v>1015</v>
      </c>
      <c r="C515" s="99" t="s">
        <v>148</v>
      </c>
      <c r="D515" s="99" t="s">
        <v>1016</v>
      </c>
      <c r="E515" s="99" t="s">
        <v>160</v>
      </c>
      <c r="F515" s="99"/>
      <c r="G515" s="99"/>
      <c r="H515" s="99" t="str">
        <f t="shared" si="8"/>
        <v>Atorvastatin, Tablet 80 mg (as calcium), Oral, Lorstat 80, Alphapharm Pty Ltd</v>
      </c>
      <c r="S515" t="str">
        <v>Omeprazole, Tablet 20 mg, Oral, Maxor EC Tabs, Alphapharm Pty Ltd</v>
      </c>
      <c r="Y515" t="str">
        <v>Ranitidine, Tablet 150 mg (as hydrochloride), Oral, APO-Ranitidine, Apotex Pty Ltd</v>
      </c>
    </row>
    <row r="516" spans="1:25" ht="58" x14ac:dyDescent="0.35">
      <c r="A516" s="99" t="s">
        <v>999</v>
      </c>
      <c r="B516" s="99" t="s">
        <v>1015</v>
      </c>
      <c r="C516" s="99" t="s">
        <v>148</v>
      </c>
      <c r="D516" s="99" t="s">
        <v>1008</v>
      </c>
      <c r="E516" s="99" t="s">
        <v>173</v>
      </c>
      <c r="F516" s="99"/>
      <c r="G516" s="99"/>
      <c r="H516" s="99" t="str">
        <f t="shared" si="8"/>
        <v>Atorvastatin, Tablet 80 mg (as calcium), Oral, NOUMED ATORVASTATIN, Avallon Pharmaceuticals Pty Limited</v>
      </c>
      <c r="S516" t="str">
        <v>Ondansetron, Tablet (orally disintegrating) 4 mg, Oral, Ondansetron Mylan ODT, Alphapharm Pty Ltd</v>
      </c>
      <c r="Y516" t="str">
        <v>Ranitidine, Tablet 300 mg (as hydrochloride), Oral, APO-Ranitidine, Apotex Pty Ltd</v>
      </c>
    </row>
    <row r="517" spans="1:25" ht="58" x14ac:dyDescent="0.35">
      <c r="A517" s="99" t="s">
        <v>999</v>
      </c>
      <c r="B517" s="99" t="s">
        <v>1015</v>
      </c>
      <c r="C517" s="99" t="s">
        <v>148</v>
      </c>
      <c r="D517" s="99" t="s">
        <v>1009</v>
      </c>
      <c r="E517" s="99" t="s">
        <v>281</v>
      </c>
      <c r="F517" s="99"/>
      <c r="G517" s="99"/>
      <c r="H517" s="99" t="str">
        <f t="shared" si="8"/>
        <v>Atorvastatin, Tablet 80 mg (as calcium), Oral, Pharmacor Atorvastatin, Pharmacor Pty Limited</v>
      </c>
      <c r="S517" t="str">
        <v>Ondansetron, Tablet (orally disintegrating) 8 mg, Oral, Ondansetron Mylan ODT, Alphapharm Pty Ltd</v>
      </c>
      <c r="Y517" t="str">
        <v>Riluzole, Tablet 50 mg, Oral, APO-Riluzole, Apotex Pty Ltd</v>
      </c>
    </row>
    <row r="518" spans="1:25" ht="43.5" x14ac:dyDescent="0.35">
      <c r="A518" s="99" t="s">
        <v>999</v>
      </c>
      <c r="B518" s="99" t="s">
        <v>1015</v>
      </c>
      <c r="C518" s="99" t="s">
        <v>148</v>
      </c>
      <c r="D518" s="99" t="s">
        <v>1010</v>
      </c>
      <c r="E518" s="99" t="s">
        <v>307</v>
      </c>
      <c r="F518" s="99"/>
      <c r="G518" s="99"/>
      <c r="H518" s="99" t="str">
        <f t="shared" si="8"/>
        <v>Atorvastatin, Tablet 80 mg (as calcium), Oral, Trovas, Sun Pharma ANZ Pty Ltd</v>
      </c>
      <c r="S518" t="str">
        <v>Ondansetron, Tablet (orally disintegrating) 8 mg, Oral, Ondansetron ODT Viatris, Alphapharm Pty Ltd</v>
      </c>
      <c r="Y518" t="str">
        <v>Risedronic acid, Tablet containing risedronate sodium 150 mg, Oral, APO-Risedronate, Apotex Pty Ltd</v>
      </c>
    </row>
    <row r="519" spans="1:25" ht="72.5" x14ac:dyDescent="0.35">
      <c r="A519" s="99" t="s">
        <v>1017</v>
      </c>
      <c r="B519" s="99" t="s">
        <v>1018</v>
      </c>
      <c r="C519" s="99" t="s">
        <v>148</v>
      </c>
      <c r="D519" s="99" t="s">
        <v>1019</v>
      </c>
      <c r="E519" s="99" t="s">
        <v>169</v>
      </c>
      <c r="F519" s="99"/>
      <c r="G519" s="99"/>
      <c r="H519" s="99" t="str">
        <f t="shared" si="8"/>
        <v>Atovaquone, Oral suspension 750 mg per 5 mL, 210 mL, Oral, Wellvone, Aspen Pharmacare Australia Pty Limited</v>
      </c>
      <c r="S519" t="str">
        <v>Ondansetron, Tablet 4 mg (as hydrochloride dihydrate), Oral, Ondansetron Mylan Tablets, Alphapharm Pty Ltd</v>
      </c>
      <c r="Y519" t="str">
        <v>Risedronic acid, Tablet containing risedronate sodium 35 mg, Oral, APO-Risedronate, Apotex Pty Ltd</v>
      </c>
    </row>
    <row r="520" spans="1:25" ht="87" x14ac:dyDescent="0.35">
      <c r="A520" s="99" t="s">
        <v>1020</v>
      </c>
      <c r="B520" s="99" t="s">
        <v>1021</v>
      </c>
      <c r="C520" s="99" t="s">
        <v>148</v>
      </c>
      <c r="D520" s="99" t="s">
        <v>1022</v>
      </c>
      <c r="E520" s="99" t="s">
        <v>224</v>
      </c>
      <c r="F520" s="99"/>
      <c r="G520" s="99"/>
      <c r="H520" s="99" t="str">
        <f t="shared" si="8"/>
        <v>Atovaquone with proguanil, Tablet containing atovaquone 250 mg with proguanil hydrochloride 100 mg, Oral, Malarone, GlaxoSmithKline Australia Pty Ltd</v>
      </c>
      <c r="S520" t="str">
        <v>Ondansetron, Tablet 4 mg (as hydrochloride dihydrate), Oral, Ondansetron Tablets Viatris, Alphapharm Pty Ltd</v>
      </c>
      <c r="Y520" t="str">
        <v>Risperidone, Tablet 0.5 mg, Oral, APO-Risperidone, Apotex Pty Ltd</v>
      </c>
    </row>
    <row r="521" spans="1:25" ht="87" x14ac:dyDescent="0.35">
      <c r="A521" s="99" t="s">
        <v>1023</v>
      </c>
      <c r="B521" s="99" t="s">
        <v>1024</v>
      </c>
      <c r="C521" s="99" t="s">
        <v>370</v>
      </c>
      <c r="D521" s="99" t="s">
        <v>1025</v>
      </c>
      <c r="E521" s="99" t="s">
        <v>169</v>
      </c>
      <c r="F521" s="99"/>
      <c r="G521" s="99"/>
      <c r="H521" s="99" t="str">
        <f t="shared" si="8"/>
        <v>Atropine, Eye drops containing atropine sulfate monohydrate 10 mg per mL, 15 mL, Application to the Eye, Atropt, Aspen Pharmacare Australia Pty Limited</v>
      </c>
      <c r="S521" t="str">
        <v>Ondansetron, Tablet 8 mg (as hydrochloride dihydrate), Oral, Ondansetron Mylan Tablets, Alphapharm Pty Ltd</v>
      </c>
      <c r="Y521" t="str">
        <v>Risperidone, Tablet 1 mg, Oral, APO-Risperidone, Apotex Pty Ltd</v>
      </c>
    </row>
    <row r="522" spans="1:25" ht="72.5" x14ac:dyDescent="0.35">
      <c r="A522" s="99" t="s">
        <v>1023</v>
      </c>
      <c r="B522" s="99" t="s">
        <v>1026</v>
      </c>
      <c r="C522" s="99" t="s">
        <v>336</v>
      </c>
      <c r="D522" s="99" t="s">
        <v>279</v>
      </c>
      <c r="E522" s="99" t="s">
        <v>279</v>
      </c>
      <c r="F522" s="99"/>
      <c r="G522" s="99"/>
      <c r="H522" s="99" t="str">
        <f t="shared" si="8"/>
        <v>Atropine, Injection containing atropine sulfate monohydrate 600 micrograms in 1 mL, Injection, Pfizer Australia Pty Ltd, Pfizer Australia Pty Ltd</v>
      </c>
      <c r="S522" t="str">
        <v>Ondansetron, Tablet 8 mg (as hydrochloride dihydrate), Oral, Ondansetron Tablets Viatris, Alphapharm Pty Ltd</v>
      </c>
      <c r="Y522" t="str">
        <v>Risperidone, Tablet 2 mg, Oral, APO-Risperidone, Apotex Pty Ltd</v>
      </c>
    </row>
    <row r="523" spans="1:25" ht="43.5" x14ac:dyDescent="0.35">
      <c r="A523" s="99" t="s">
        <v>1027</v>
      </c>
      <c r="B523" s="99" t="s">
        <v>1028</v>
      </c>
      <c r="C523" s="99" t="s">
        <v>148</v>
      </c>
      <c r="D523" s="99" t="s">
        <v>1029</v>
      </c>
      <c r="E523" s="99" t="s">
        <v>187</v>
      </c>
      <c r="F523" s="99"/>
      <c r="G523" s="99"/>
      <c r="H523" s="99" t="str">
        <f t="shared" si="8"/>
        <v>Auranofin, Capsule 3 mg, Oral, Ridaura, Boucher &amp; Muir Pty Ltd</v>
      </c>
      <c r="S523" t="str">
        <v>Oxazepam, Tablet 15 mg, Oral, Alepam 15, Alphapharm Pty Ltd</v>
      </c>
      <c r="Y523" t="str">
        <v>Risperidone, Tablet 3 mg, Oral, APO-Risperidone, Apotex Pty Ltd</v>
      </c>
    </row>
    <row r="524" spans="1:25" ht="43.5" x14ac:dyDescent="0.35">
      <c r="A524" s="99" t="s">
        <v>1027</v>
      </c>
      <c r="B524" s="99" t="s">
        <v>1030</v>
      </c>
      <c r="C524" s="99" t="s">
        <v>148</v>
      </c>
      <c r="D524" s="99" t="s">
        <v>1029</v>
      </c>
      <c r="E524" s="99" t="s">
        <v>161</v>
      </c>
      <c r="F524" s="99"/>
      <c r="G524" s="99"/>
      <c r="H524" s="99" t="str">
        <f t="shared" si="8"/>
        <v>Auranofin, Tablet 3 mg, Oral, Ridaura, Amdipharm Mercury (Australia) Pty Limited</v>
      </c>
      <c r="S524" t="str">
        <v>Oxazepam, Tablet 30 mg, Oral, Alepam 30, Alphapharm Pty Ltd</v>
      </c>
      <c r="Y524" t="str">
        <v>Risperidone, Tablet 4 mg, Oral, APO-Risperidone, Apotex Pty Ltd</v>
      </c>
    </row>
    <row r="525" spans="1:25" ht="43.5" x14ac:dyDescent="0.35">
      <c r="A525" s="99" t="s">
        <v>1031</v>
      </c>
      <c r="B525" s="99" t="s">
        <v>342</v>
      </c>
      <c r="C525" s="99" t="s">
        <v>148</v>
      </c>
      <c r="D525" s="99" t="s">
        <v>1032</v>
      </c>
      <c r="E525" s="99" t="s">
        <v>152</v>
      </c>
      <c r="F525" s="99"/>
      <c r="G525" s="99"/>
      <c r="H525" s="99" t="str">
        <f t="shared" si="8"/>
        <v>Avanafil, Tablet 100 mg, Oral, Spedra, A.Menarini Australia Pty Limited</v>
      </c>
      <c r="S525" t="str">
        <v>Oxprenolol, Tablet containing oxprenolol hydrochloride 40 mg, Oral, Corbeton 40, Alphapharm Pty Ltd</v>
      </c>
      <c r="Y525" t="str">
        <v>Rizatriptan, Tablet (orally disintegrating) 10 mg (as benzoate), Oral, APO-Rizatriptan, Apotex Pty Ltd</v>
      </c>
    </row>
    <row r="526" spans="1:25" ht="43.5" x14ac:dyDescent="0.35">
      <c r="A526" s="99" t="s">
        <v>1031</v>
      </c>
      <c r="B526" s="99" t="s">
        <v>373</v>
      </c>
      <c r="C526" s="99" t="s">
        <v>148</v>
      </c>
      <c r="D526" s="99" t="s">
        <v>1032</v>
      </c>
      <c r="E526" s="99" t="s">
        <v>152</v>
      </c>
      <c r="F526" s="99"/>
      <c r="G526" s="99"/>
      <c r="H526" s="99" t="str">
        <f t="shared" si="8"/>
        <v>Avanafil, Tablet 200 mg, Oral, Spedra, A.Menarini Australia Pty Limited</v>
      </c>
      <c r="S526" t="str">
        <v>Oxycodone, Tablet containing oxycodone hydrochloride 5 mg, Oral, ENDONE, Alphapharm Pty Ltd</v>
      </c>
      <c r="Y526" t="str">
        <v>Rizatriptan, Tablet (orally disintegrating) 10 mg (as benzoate), Oral, Rizatriptan ODT APOTEX, Apotex Pty Ltd</v>
      </c>
    </row>
    <row r="527" spans="1:25" ht="43.5" x14ac:dyDescent="0.35">
      <c r="A527" s="99" t="s">
        <v>1031</v>
      </c>
      <c r="B527" s="99" t="s">
        <v>345</v>
      </c>
      <c r="C527" s="99" t="s">
        <v>148</v>
      </c>
      <c r="D527" s="99" t="s">
        <v>1032</v>
      </c>
      <c r="E527" s="99" t="s">
        <v>152</v>
      </c>
      <c r="F527" s="99"/>
      <c r="G527" s="99"/>
      <c r="H527" s="99" t="str">
        <f t="shared" si="8"/>
        <v>Avanafil, Tablet 50 mg, Oral, Spedra, A.Menarini Australia Pty Limited</v>
      </c>
      <c r="S527" t="str">
        <v>Oxycodone, Tablet containing oxycodone hydrochloride 5 mg, Oral, Oxycodone Mylan, Alphapharm Pty Ltd</v>
      </c>
      <c r="Y527" t="str">
        <v>Rosuvastatin, Tablet 10 mg (as calcium), Oral, APO-ROSUVASTATIN, Apotex Pty Ltd</v>
      </c>
    </row>
    <row r="528" spans="1:25" ht="29" x14ac:dyDescent="0.35">
      <c r="A528" s="99" t="s">
        <v>1033</v>
      </c>
      <c r="B528" s="99" t="s">
        <v>492</v>
      </c>
      <c r="C528" s="99" t="s">
        <v>148</v>
      </c>
      <c r="D528" s="99" t="s">
        <v>1034</v>
      </c>
      <c r="E528" s="99" t="s">
        <v>279</v>
      </c>
      <c r="F528" s="99"/>
      <c r="G528" s="99"/>
      <c r="H528" s="99" t="str">
        <f t="shared" si="8"/>
        <v>Axitinib, Tablet 1 mg, Oral, Inlyta, Pfizer Australia Pty Ltd</v>
      </c>
      <c r="S528" t="str">
        <v>Oxycodone, Tablet containing oxycodone hydrochloride 5 mg, Oral, Oxycodone Viatris, Alphapharm Pty Ltd</v>
      </c>
      <c r="Y528" t="str">
        <v>Rosuvastatin, Tablet 10 mg (as calcium), Oral, APX-Rosuvastatin, Apotex Pty Ltd</v>
      </c>
    </row>
    <row r="529" spans="1:25" ht="29" x14ac:dyDescent="0.35">
      <c r="A529" s="99" t="s">
        <v>1033</v>
      </c>
      <c r="B529" s="99" t="s">
        <v>513</v>
      </c>
      <c r="C529" s="99" t="s">
        <v>148</v>
      </c>
      <c r="D529" s="99" t="s">
        <v>1034</v>
      </c>
      <c r="E529" s="99" t="s">
        <v>279</v>
      </c>
      <c r="F529" s="99"/>
      <c r="G529" s="99"/>
      <c r="H529" s="99" t="str">
        <f t="shared" si="8"/>
        <v>Axitinib, Tablet 5 mg, Oral, Inlyta, Pfizer Australia Pty Ltd</v>
      </c>
      <c r="S529" t="str">
        <v>Pantoprazole, Tablet (enteric coated) 20 mg (as sodium sesquihydrate), Oral, Salpraz, Alphapharm Pty Ltd</v>
      </c>
      <c r="Y529" t="str">
        <v>Rosuvastatin, Tablet 10 mg (as calcium), Oral, Blooms the Chemist Rosuvastatin, Apotex Pty Ltd</v>
      </c>
    </row>
    <row r="530" spans="1:25" ht="58" x14ac:dyDescent="0.35">
      <c r="A530" s="99" t="s">
        <v>1035</v>
      </c>
      <c r="B530" s="99" t="s">
        <v>1036</v>
      </c>
      <c r="C530" s="99" t="s">
        <v>336</v>
      </c>
      <c r="D530" s="99" t="s">
        <v>1037</v>
      </c>
      <c r="E530" s="99" t="s">
        <v>155</v>
      </c>
      <c r="F530" s="99"/>
      <c r="G530" s="99"/>
      <c r="H530" s="99" t="str">
        <f t="shared" si="8"/>
        <v>Azacitidine, Powder for injection 100 mg, Injection, Azacitidine Accord, Accord Healthcare Pty. Ltd.</v>
      </c>
      <c r="S530" t="str">
        <v>Pantoprazole, Tablet (enteric coated) 40 mg (as sodium sesquihydrate), Oral, Salpraz, Alphapharm Pty Ltd</v>
      </c>
      <c r="Y530" t="str">
        <v>Rosuvastatin, Tablet 10 mg (as calcium), Oral, Rosuvastatin APOTEX, Apotex Pty Ltd</v>
      </c>
    </row>
    <row r="531" spans="1:25" ht="58" x14ac:dyDescent="0.35">
      <c r="A531" s="99" t="s">
        <v>1035</v>
      </c>
      <c r="B531" s="99" t="s">
        <v>1036</v>
      </c>
      <c r="C531" s="99" t="s">
        <v>336</v>
      </c>
      <c r="D531" s="99" t="s">
        <v>1038</v>
      </c>
      <c r="E531" s="99" t="s">
        <v>238</v>
      </c>
      <c r="F531" s="99"/>
      <c r="G531" s="99"/>
      <c r="H531" s="99" t="str">
        <f t="shared" si="8"/>
        <v>Azacitidine, Powder for injection 100 mg, Injection, Azacitidine Juno, Juno Pharmaceuticals Pty Ltd</v>
      </c>
      <c r="S531" t="str">
        <v>Paracetamol, Tablet 500 mg, Oral, Parapane, Alphapharm Pty Ltd</v>
      </c>
      <c r="Y531" t="str">
        <v>Rosuvastatin, Tablet 20 mg (as calcium), Oral, APO-ROSUVASTATIN, Apotex Pty Ltd</v>
      </c>
    </row>
    <row r="532" spans="1:25" ht="58" x14ac:dyDescent="0.35">
      <c r="A532" s="99" t="s">
        <v>1035</v>
      </c>
      <c r="B532" s="99" t="s">
        <v>1036</v>
      </c>
      <c r="C532" s="99" t="s">
        <v>336</v>
      </c>
      <c r="D532" s="99" t="s">
        <v>1039</v>
      </c>
      <c r="E532" s="99" t="s">
        <v>238</v>
      </c>
      <c r="F532" s="99"/>
      <c r="G532" s="99"/>
      <c r="H532" s="99" t="str">
        <f t="shared" si="8"/>
        <v>Azacitidine, Powder for injection 100 mg, Injection, Azacitidine MSN, Juno Pharmaceuticals Pty Ltd</v>
      </c>
      <c r="S532" t="str">
        <v>Paracetamol, Tablet 665 mg (modified release), Oral, Parapane OSTEO, Alphapharm Pty Ltd</v>
      </c>
      <c r="Y532" t="str">
        <v>Rosuvastatin, Tablet 20 mg (as calcium), Oral, APX-Rosuvastatin, Apotex Pty Ltd</v>
      </c>
    </row>
    <row r="533" spans="1:25" ht="58" x14ac:dyDescent="0.35">
      <c r="A533" s="99" t="s">
        <v>1035</v>
      </c>
      <c r="B533" s="99" t="s">
        <v>1036</v>
      </c>
      <c r="C533" s="99" t="s">
        <v>336</v>
      </c>
      <c r="D533" s="99" t="s">
        <v>1040</v>
      </c>
      <c r="E533" s="99" t="s">
        <v>313</v>
      </c>
      <c r="F533" s="99"/>
      <c r="G533" s="99"/>
      <c r="H533" s="99" t="str">
        <f t="shared" si="8"/>
        <v>Azacitidine, Powder for injection 100 mg, Injection, Azacitidine-Teva, Teva Pharma Australia Pty Ltd</v>
      </c>
      <c r="S533" t="str">
        <v>Paroxetine, Tablet 20 mg (as hydrochloride), Oral, Paxtine, Alphapharm Pty Ltd</v>
      </c>
      <c r="Y533" t="str">
        <v>Rosuvastatin, Tablet 20 mg (as calcium), Oral, Blooms the Chemist Rosuvastatin, Apotex Pty Ltd</v>
      </c>
    </row>
    <row r="534" spans="1:25" ht="43.5" x14ac:dyDescent="0.35">
      <c r="A534" s="99" t="s">
        <v>1041</v>
      </c>
      <c r="B534" s="99" t="s">
        <v>1042</v>
      </c>
      <c r="C534" s="99" t="s">
        <v>148</v>
      </c>
      <c r="D534" s="99" t="s">
        <v>1043</v>
      </c>
      <c r="E534" s="99" t="s">
        <v>165</v>
      </c>
      <c r="F534" s="99"/>
      <c r="G534" s="99"/>
      <c r="H534" s="99" t="str">
        <f t="shared" si="8"/>
        <v>Azathioprine, Tablet 25 mg, Oral, APO-Azathioprine, Apotex Pty Ltd</v>
      </c>
      <c r="S534" t="str">
        <v>Penicillamine, Tablet 125 mg, Oral, D-Penamine, Alphapharm Pty Ltd</v>
      </c>
      <c r="Y534" t="str">
        <v>Rosuvastatin, Tablet 20 mg (as calcium), Oral, Rosuvastatin APOTEX, Apotex Pty Ltd</v>
      </c>
    </row>
    <row r="535" spans="1:25" ht="43.5" x14ac:dyDescent="0.35">
      <c r="A535" s="99" t="s">
        <v>1041</v>
      </c>
      <c r="B535" s="99" t="s">
        <v>1042</v>
      </c>
      <c r="C535" s="99" t="s">
        <v>148</v>
      </c>
      <c r="D535" s="99" t="s">
        <v>1044</v>
      </c>
      <c r="E535" s="99" t="s">
        <v>222</v>
      </c>
      <c r="F535" s="99"/>
      <c r="G535" s="99"/>
      <c r="H535" s="99" t="str">
        <f t="shared" si="8"/>
        <v>Azathioprine, Tablet 25 mg, Oral, Azathioprine GH, Generic Health Pty Ltd</v>
      </c>
      <c r="S535" t="str">
        <v>Penicillamine, Tablet 250 mg, Oral, D-Penamine, Alphapharm Pty Ltd</v>
      </c>
      <c r="Y535" t="str">
        <v>Rosuvastatin, Tablet 40 mg (as calcium), Oral, APO-ROSUVASTATIN, Apotex Pty Ltd</v>
      </c>
    </row>
    <row r="536" spans="1:25" ht="43.5" x14ac:dyDescent="0.35">
      <c r="A536" s="99" t="s">
        <v>1041</v>
      </c>
      <c r="B536" s="99" t="s">
        <v>1042</v>
      </c>
      <c r="C536" s="99" t="s">
        <v>148</v>
      </c>
      <c r="D536" s="99" t="s">
        <v>1045</v>
      </c>
      <c r="E536" s="99" t="s">
        <v>290</v>
      </c>
      <c r="F536" s="99"/>
      <c r="G536" s="99"/>
      <c r="H536" s="99" t="str">
        <f t="shared" si="8"/>
        <v>Azathioprine, Tablet 25 mg, Oral, Azathioprine Sandoz, Sandoz Pty Ltd</v>
      </c>
      <c r="S536" t="str">
        <v>Perindopril with indapamide, Tablet containing perindopril erbumine 4 mg with indapamide hemihydrate 1.25 mg, Oral, Perindo Combi 4/1.25, Alphapharm Pty Ltd</v>
      </c>
      <c r="Y536" t="str">
        <v>Rosuvastatin, Tablet 40 mg (as calcium), Oral, APX-Rosuvastatin, Apotex Pty Ltd</v>
      </c>
    </row>
    <row r="537" spans="1:25" ht="58" x14ac:dyDescent="0.35">
      <c r="A537" s="99" t="s">
        <v>1041</v>
      </c>
      <c r="B537" s="99" t="s">
        <v>1042</v>
      </c>
      <c r="C537" s="99" t="s">
        <v>148</v>
      </c>
      <c r="D537" s="99" t="s">
        <v>1046</v>
      </c>
      <c r="E537" s="99" t="s">
        <v>169</v>
      </c>
      <c r="F537" s="99"/>
      <c r="G537" s="99"/>
      <c r="H537" s="99" t="str">
        <f t="shared" si="8"/>
        <v>Azathioprine, Tablet 25 mg, Oral, Imuran, Aspen Pharmacare Australia Pty Limited</v>
      </c>
      <c r="S537" t="str">
        <v>Perindopril with indapamide, Tablet containing perindopril erbumine 4 mg with indapamide hemihydrate 1.25 mg, Oral, PERISYL COMBI 4/1.25, Alphapharm Pty Ltd</v>
      </c>
      <c r="Y537" t="str">
        <v>Rosuvastatin, Tablet 40 mg (as calcium), Oral, Blooms the Chemist Rosuvastatin, Apotex Pty Ltd</v>
      </c>
    </row>
    <row r="538" spans="1:25" ht="58" x14ac:dyDescent="0.35">
      <c r="A538" s="99" t="s">
        <v>1041</v>
      </c>
      <c r="B538" s="99" t="s">
        <v>1042</v>
      </c>
      <c r="C538" s="99" t="s">
        <v>148</v>
      </c>
      <c r="D538" s="99" t="s">
        <v>1047</v>
      </c>
      <c r="E538" s="99" t="s">
        <v>173</v>
      </c>
      <c r="F538" s="99"/>
      <c r="G538" s="99"/>
      <c r="H538" s="99" t="str">
        <f t="shared" si="8"/>
        <v>Azathioprine, Tablet 25 mg, Oral, NOUMED AZATHIOPRINE, Avallon Pharmaceuticals Pty Limited</v>
      </c>
      <c r="S538" t="str">
        <v>Perindopril, Tablet containing perindopril erbumine 2 mg, Oral, Perindo, Alphapharm Pty Ltd</v>
      </c>
      <c r="Y538" t="str">
        <v>Rosuvastatin, Tablet 40 mg (as calcium), Oral, Rosuvastatin APOTEX, Apotex Pty Ltd</v>
      </c>
    </row>
    <row r="539" spans="1:25" ht="43.5" x14ac:dyDescent="0.35">
      <c r="A539" s="99" t="s">
        <v>1041</v>
      </c>
      <c r="B539" s="99" t="s">
        <v>345</v>
      </c>
      <c r="C539" s="99" t="s">
        <v>148</v>
      </c>
      <c r="D539" s="99" t="s">
        <v>1043</v>
      </c>
      <c r="E539" s="99" t="s">
        <v>165</v>
      </c>
      <c r="F539" s="99"/>
      <c r="G539" s="99"/>
      <c r="H539" s="99" t="str">
        <f t="shared" si="8"/>
        <v>Azathioprine, Tablet 50 mg, Oral, APO-Azathioprine, Apotex Pty Ltd</v>
      </c>
      <c r="S539" t="str">
        <v>Perindopril, Tablet containing perindopril erbumine 2 mg, Oral, PERISYL, Alphapharm Pty Ltd</v>
      </c>
      <c r="Y539" t="str">
        <v>Rosuvastatin, Tablet 5 mg (as calcium), Oral, APO-ROSUVASTATIN, Apotex Pty Ltd</v>
      </c>
    </row>
    <row r="540" spans="1:25" ht="43.5" x14ac:dyDescent="0.35">
      <c r="A540" s="99" t="s">
        <v>1041</v>
      </c>
      <c r="B540" s="99" t="s">
        <v>345</v>
      </c>
      <c r="C540" s="99" t="s">
        <v>148</v>
      </c>
      <c r="D540" s="99" t="s">
        <v>1048</v>
      </c>
      <c r="E540" s="99" t="s">
        <v>167</v>
      </c>
      <c r="F540" s="99"/>
      <c r="G540" s="99"/>
      <c r="H540" s="99" t="str">
        <f t="shared" si="8"/>
        <v>Azathioprine, Tablet 50 mg, Oral, Azapin, Arrow Pharma Pty Ltd</v>
      </c>
      <c r="S540" t="str">
        <v>Perindopril, Tablet containing perindopril erbumine 4 mg, Oral, Perindo, Alphapharm Pty Ltd</v>
      </c>
      <c r="Y540" t="str">
        <v>Rosuvastatin, Tablet 5 mg (as calcium), Oral, APX-Rosuvastatin, Apotex Pty Ltd</v>
      </c>
    </row>
    <row r="541" spans="1:25" ht="43.5" x14ac:dyDescent="0.35">
      <c r="A541" s="99" t="s">
        <v>1041</v>
      </c>
      <c r="B541" s="99" t="s">
        <v>345</v>
      </c>
      <c r="C541" s="99" t="s">
        <v>148</v>
      </c>
      <c r="D541" s="99" t="s">
        <v>1044</v>
      </c>
      <c r="E541" s="99" t="s">
        <v>222</v>
      </c>
      <c r="F541" s="99"/>
      <c r="G541" s="99"/>
      <c r="H541" s="99" t="str">
        <f t="shared" si="8"/>
        <v>Azathioprine, Tablet 50 mg, Oral, Azathioprine GH, Generic Health Pty Ltd</v>
      </c>
      <c r="S541" t="str">
        <v>Perindopril, Tablet containing perindopril erbumine 4 mg, Oral, PERISYL, Alphapharm Pty Ltd</v>
      </c>
      <c r="Y541" t="str">
        <v>Rosuvastatin, Tablet 5 mg (as calcium), Oral, Blooms the Chemist Rosuvastatin, Apotex Pty Ltd</v>
      </c>
    </row>
    <row r="542" spans="1:25" ht="43.5" x14ac:dyDescent="0.35">
      <c r="A542" s="99" t="s">
        <v>1041</v>
      </c>
      <c r="B542" s="99" t="s">
        <v>345</v>
      </c>
      <c r="C542" s="99" t="s">
        <v>148</v>
      </c>
      <c r="D542" s="99" t="s">
        <v>1045</v>
      </c>
      <c r="E542" s="99" t="s">
        <v>290</v>
      </c>
      <c r="F542" s="99"/>
      <c r="G542" s="99"/>
      <c r="H542" s="99" t="str">
        <f t="shared" si="8"/>
        <v>Azathioprine, Tablet 50 mg, Oral, Azathioprine Sandoz, Sandoz Pty Ltd</v>
      </c>
      <c r="S542" t="str">
        <v>Perindopril, Tablet containing perindopril erbumine 8 mg, Oral, Perindo, Alphapharm Pty Ltd</v>
      </c>
      <c r="Y542" t="str">
        <v>Rosuvastatin, Tablet 5 mg (as calcium), Oral, Rosuvastatin APOTEX, Apotex Pty Ltd</v>
      </c>
    </row>
    <row r="543" spans="1:25" ht="43.5" x14ac:dyDescent="0.35">
      <c r="A543" s="99" t="s">
        <v>1041</v>
      </c>
      <c r="B543" s="99" t="s">
        <v>345</v>
      </c>
      <c r="C543" s="99" t="s">
        <v>148</v>
      </c>
      <c r="D543" s="99" t="s">
        <v>1049</v>
      </c>
      <c r="E543" s="99" t="s">
        <v>306</v>
      </c>
      <c r="F543" s="99"/>
      <c r="G543" s="99"/>
      <c r="H543" s="99" t="str">
        <f t="shared" si="8"/>
        <v>Azathioprine, Tablet 50 mg, Oral, Imazan, Strides Pharma Science Pty Ltd</v>
      </c>
      <c r="S543" t="str">
        <v>Perindopril, Tablet containing perindopril erbumine 8 mg, Oral, PERISYL, Alphapharm Pty Ltd</v>
      </c>
      <c r="Y543" t="str">
        <v>Roxithromycin, Tablet 150 mg, Oral, APO-Roxithromycin, Apotex Pty Ltd</v>
      </c>
    </row>
    <row r="544" spans="1:25" ht="58" x14ac:dyDescent="0.35">
      <c r="A544" s="99" t="s">
        <v>1041</v>
      </c>
      <c r="B544" s="99" t="s">
        <v>345</v>
      </c>
      <c r="C544" s="99" t="s">
        <v>148</v>
      </c>
      <c r="D544" s="99" t="s">
        <v>1046</v>
      </c>
      <c r="E544" s="99" t="s">
        <v>169</v>
      </c>
      <c r="F544" s="99"/>
      <c r="G544" s="99"/>
      <c r="H544" s="99" t="str">
        <f t="shared" si="8"/>
        <v>Azathioprine, Tablet 50 mg, Oral, Imuran, Aspen Pharmacare Australia Pty Limited</v>
      </c>
      <c r="S544" t="str">
        <v>Phenoxymethylpenicillin, Capsule 250 mg phenoxymethylpenicillin (as potassium), Oral, Cilicaine VK, Alphapharm Pty Ltd</v>
      </c>
      <c r="Y544" t="str">
        <v>Roxithromycin, Tablet 150 mg, Oral, APX-Roxithromycin, Apotex Pty Ltd</v>
      </c>
    </row>
    <row r="545" spans="1:25" ht="58" x14ac:dyDescent="0.35">
      <c r="A545" s="99" t="s">
        <v>1041</v>
      </c>
      <c r="B545" s="99" t="s">
        <v>345</v>
      </c>
      <c r="C545" s="99" t="s">
        <v>148</v>
      </c>
      <c r="D545" s="99" t="s">
        <v>1047</v>
      </c>
      <c r="E545" s="99" t="s">
        <v>173</v>
      </c>
      <c r="F545" s="99"/>
      <c r="G545" s="99"/>
      <c r="H545" s="99" t="str">
        <f t="shared" si="8"/>
        <v>Azathioprine, Tablet 50 mg, Oral, NOUMED AZATHIOPRINE, Avallon Pharmaceuticals Pty Limited</v>
      </c>
      <c r="S545" t="str">
        <v>Phenoxymethylpenicillin, Capsule 500 mg phenoxymethylpenicillin (as potassium), Oral, Cilicaine VK, Alphapharm Pty Ltd</v>
      </c>
      <c r="Y545" t="str">
        <v>Roxithromycin, Tablet 300 mg, Oral, APO-Roxithromycin, Apotex Pty Ltd</v>
      </c>
    </row>
    <row r="546" spans="1:25" ht="43.5" x14ac:dyDescent="0.35">
      <c r="A546" s="99" t="s">
        <v>1041</v>
      </c>
      <c r="B546" s="99" t="s">
        <v>345</v>
      </c>
      <c r="C546" s="99" t="s">
        <v>148</v>
      </c>
      <c r="D546" s="99" t="s">
        <v>1050</v>
      </c>
      <c r="E546" s="99" t="s">
        <v>160</v>
      </c>
      <c r="F546" s="99"/>
      <c r="G546" s="99"/>
      <c r="H546" s="99" t="str">
        <f t="shared" si="8"/>
        <v>Azathioprine, Tablet 50 mg, Oral, Thioprine 50, Alphapharm Pty Ltd</v>
      </c>
      <c r="S546" t="str">
        <v>Phenoxymethylpenicillin, Oral suspension 150 mg (as benzathine) per 5 mL, 100 mL, Oral, Cilicaine V, Alphapharm Pty Ltd</v>
      </c>
      <c r="Y546" t="str">
        <v>Roxithromycin, Tablet 300 mg, Oral, APX-Roxithromycin, Apotex Pty Ltd</v>
      </c>
    </row>
    <row r="547" spans="1:25" ht="72.5" x14ac:dyDescent="0.35">
      <c r="A547" s="99" t="s">
        <v>1051</v>
      </c>
      <c r="B547" s="99" t="s">
        <v>1052</v>
      </c>
      <c r="C547" s="99" t="s">
        <v>148</v>
      </c>
      <c r="D547" s="99" t="s">
        <v>1053</v>
      </c>
      <c r="E547" s="99" t="s">
        <v>279</v>
      </c>
      <c r="F547" s="99"/>
      <c r="G547" s="99"/>
      <c r="H547" s="99" t="str">
        <f t="shared" si="8"/>
        <v>Azithromycin, Powder for oral suspension 200 mg (as dihydrate) per 5 mL, 15 mL, Oral, Zithromax, Pfizer Australia Pty Ltd</v>
      </c>
      <c r="S547" t="str">
        <v>Phenoxymethylpenicillin, Tablet 250 mg phenoxymethylpenicillin (as potassium), Oral, Aspecillin VK, Alphapharm Pty Ltd</v>
      </c>
      <c r="Y547" t="str">
        <v>Sertraline, Tablet 100 mg (as hydrochloride), Oral, APO-Sertraline, Apotex Pty Ltd</v>
      </c>
    </row>
    <row r="548" spans="1:25" ht="43.5" x14ac:dyDescent="0.35">
      <c r="A548" s="99" t="s">
        <v>1051</v>
      </c>
      <c r="B548" s="99" t="s">
        <v>1054</v>
      </c>
      <c r="C548" s="99" t="s">
        <v>148</v>
      </c>
      <c r="D548" s="99" t="s">
        <v>1055</v>
      </c>
      <c r="E548" s="99" t="s">
        <v>165</v>
      </c>
      <c r="F548" s="99"/>
      <c r="G548" s="99"/>
      <c r="H548" s="99" t="str">
        <f t="shared" si="8"/>
        <v>Azithromycin, Tablet 500 mg (as dihydrate), Oral, APO-Azithromycin, Apotex Pty Ltd</v>
      </c>
      <c r="S548" t="str">
        <v>Phenoxymethylpenicillin, Tablet 500 mg phenoxymethylpenicillin (as potassium), Oral, Aspecillin VK, Alphapharm Pty Ltd</v>
      </c>
      <c r="Y548" t="str">
        <v>Sertraline, Tablet 50 mg (as hydrochloride), Oral, APO-Sertraline, Apotex Pty Ltd</v>
      </c>
    </row>
    <row r="549" spans="1:25" ht="58" x14ac:dyDescent="0.35">
      <c r="A549" s="99" t="s">
        <v>1051</v>
      </c>
      <c r="B549" s="99" t="s">
        <v>1054</v>
      </c>
      <c r="C549" s="99" t="s">
        <v>148</v>
      </c>
      <c r="D549" s="99" t="s">
        <v>1056</v>
      </c>
      <c r="E549" s="99" t="s">
        <v>160</v>
      </c>
      <c r="F549" s="99"/>
      <c r="G549" s="99"/>
      <c r="H549" s="99" t="str">
        <f t="shared" si="8"/>
        <v>Azithromycin, Tablet 500 mg (as dihydrate), Oral, Azithromycin Mylan, Alphapharm Pty Ltd</v>
      </c>
      <c r="S549" t="str">
        <v>Pioglitazone, Tablet 15 mg (as hydrochloride), Oral, Vexazone, Alphapharm Pty Ltd</v>
      </c>
      <c r="Y549" t="str">
        <v>Sevelamer, Tablet containing sevelamer carbonate 800 mg, Oral, Sevelamer Apotex, Apotex Pty Ltd</v>
      </c>
    </row>
    <row r="550" spans="1:25" ht="58" x14ac:dyDescent="0.35">
      <c r="A550" s="99" t="s">
        <v>1051</v>
      </c>
      <c r="B550" s="99" t="s">
        <v>1054</v>
      </c>
      <c r="C550" s="99" t="s">
        <v>148</v>
      </c>
      <c r="D550" s="99" t="s">
        <v>1057</v>
      </c>
      <c r="E550" s="99" t="s">
        <v>290</v>
      </c>
      <c r="F550" s="99"/>
      <c r="G550" s="99"/>
      <c r="H550" s="99" t="str">
        <f t="shared" si="8"/>
        <v>Azithromycin, Tablet 500 mg (as dihydrate), Oral, Azithromycin Sandoz, Sandoz Pty Ltd</v>
      </c>
      <c r="S550" t="str">
        <v>Pioglitazone, Tablet 30 mg (as hydrochloride), Oral, Vexazone, Alphapharm Pty Ltd</v>
      </c>
      <c r="Y550" t="str">
        <v>Sildenafil, Tablet 100 mg (as citrate), Oral, Sildenafil APOTEX, Apotex Pty Ltd</v>
      </c>
    </row>
    <row r="551" spans="1:25" ht="43.5" x14ac:dyDescent="0.35">
      <c r="A551" s="99" t="s">
        <v>1051</v>
      </c>
      <c r="B551" s="99" t="s">
        <v>1054</v>
      </c>
      <c r="C551" s="99" t="s">
        <v>148</v>
      </c>
      <c r="D551" s="99" t="s">
        <v>1058</v>
      </c>
      <c r="E551" s="99" t="s">
        <v>167</v>
      </c>
      <c r="F551" s="99"/>
      <c r="G551" s="99"/>
      <c r="H551" s="99" t="str">
        <f t="shared" si="8"/>
        <v>Azithromycin, Tablet 500 mg (as dihydrate), Oral, ZITHRO, Arrow Pharma Pty Ltd</v>
      </c>
      <c r="S551" t="str">
        <v>Pioglitazone, Tablet 45 mg (as hydrochloride), Oral, Vexazone, Alphapharm Pty Ltd</v>
      </c>
      <c r="Y551" t="str">
        <v>Sildenafil, Tablet 20 mg (as citrate), Oral, Sildenafil PHT APOTEX, Apotex Pty Ltd</v>
      </c>
    </row>
    <row r="552" spans="1:25" ht="43.5" x14ac:dyDescent="0.35">
      <c r="A552" s="99" t="s">
        <v>1051</v>
      </c>
      <c r="B552" s="99" t="s">
        <v>1054</v>
      </c>
      <c r="C552" s="99" t="s">
        <v>148</v>
      </c>
      <c r="D552" s="99" t="s">
        <v>1059</v>
      </c>
      <c r="E552" s="99" t="s">
        <v>167</v>
      </c>
      <c r="F552" s="99"/>
      <c r="G552" s="99"/>
      <c r="H552" s="99" t="str">
        <f t="shared" si="8"/>
        <v>Azithromycin, Tablet 500 mg (as dihydrate), Oral, Zedd 500, Arrow Pharma Pty Ltd</v>
      </c>
      <c r="S552" t="str">
        <v>Pirfenidone, Tablet 267 mg, Oral, Pirfenidet, Alphapharm Pty Ltd</v>
      </c>
      <c r="Y552" t="str">
        <v>Sildenafil, Tablet 25 mg (as citrate), Oral, Sildenafil APOTEX, Apotex Pty Ltd</v>
      </c>
    </row>
    <row r="553" spans="1:25" ht="58" x14ac:dyDescent="0.35">
      <c r="A553" s="99" t="s">
        <v>1051</v>
      </c>
      <c r="B553" s="99" t="s">
        <v>1054</v>
      </c>
      <c r="C553" s="99" t="s">
        <v>148</v>
      </c>
      <c r="D553" s="99" t="s">
        <v>1053</v>
      </c>
      <c r="E553" s="99" t="s">
        <v>279</v>
      </c>
      <c r="F553" s="99"/>
      <c r="G553" s="99"/>
      <c r="H553" s="99" t="str">
        <f t="shared" si="8"/>
        <v>Azithromycin, Tablet 500 mg (as dihydrate), Oral, Zithromax, Pfizer Australia Pty Ltd</v>
      </c>
      <c r="S553" t="str">
        <v>Pirfenidone, Tablet 801mg, Oral, Pirfenidet, Alphapharm Pty Ltd</v>
      </c>
      <c r="Y553" t="str">
        <v>Sildenafil, Tablet 50 mg (as citrate), Oral, Sildenafil APOTEX, Apotex Pty Ltd</v>
      </c>
    </row>
    <row r="554" spans="1:25" ht="58" x14ac:dyDescent="0.35">
      <c r="A554" s="99" t="s">
        <v>1051</v>
      </c>
      <c r="B554" s="99" t="s">
        <v>1060</v>
      </c>
      <c r="C554" s="99" t="s">
        <v>148</v>
      </c>
      <c r="D554" s="99" t="s">
        <v>1053</v>
      </c>
      <c r="E554" s="99" t="s">
        <v>279</v>
      </c>
      <c r="F554" s="99"/>
      <c r="G554" s="99"/>
      <c r="H554" s="99" t="str">
        <f t="shared" si="8"/>
        <v>Azithromycin, Tablet 600 mg (as dihydrate), Oral, Zithromax, Pfizer Australia Pty Ltd</v>
      </c>
      <c r="S554" t="str">
        <v>Piroxicam, Dispersible tablet 10 mg, Oral, Mobilis D-10, Alphapharm Pty Ltd</v>
      </c>
      <c r="Y554" t="str">
        <v>Simvastatin, Tablet 10 mg, Oral, APO-Simvastatin, Apotex Pty Ltd</v>
      </c>
    </row>
    <row r="555" spans="1:25" ht="58" x14ac:dyDescent="0.35">
      <c r="A555" s="99" t="s">
        <v>1061</v>
      </c>
      <c r="B555" s="99" t="s">
        <v>1062</v>
      </c>
      <c r="C555" s="99" t="s">
        <v>336</v>
      </c>
      <c r="D555" s="99" t="s">
        <v>1063</v>
      </c>
      <c r="E555" s="99" t="s">
        <v>254</v>
      </c>
      <c r="F555" s="99"/>
      <c r="G555" s="99"/>
      <c r="H555" s="99" t="str">
        <f t="shared" si="8"/>
        <v>Baclofen, Intrathecal injection 10 mg in 5 mL, Injection, Bacthecal, Medsurge Healthcare Pty Ltd</v>
      </c>
      <c r="S555" t="str">
        <v>Pramipexole, Tablet containing pramipexole dihydrochloride monohydrate 1 mg, Oral, Simpral, Alphapharm Pty Ltd</v>
      </c>
      <c r="Y555" t="str">
        <v>Simvastatin, Tablet 20 mg, Oral, APO-Simvastatin, Apotex Pty Ltd</v>
      </c>
    </row>
    <row r="556" spans="1:25" ht="72.5" x14ac:dyDescent="0.35">
      <c r="A556" s="99" t="s">
        <v>1061</v>
      </c>
      <c r="B556" s="99" t="s">
        <v>1062</v>
      </c>
      <c r="C556" s="99" t="s">
        <v>336</v>
      </c>
      <c r="D556" s="99" t="s">
        <v>1064</v>
      </c>
      <c r="E556" s="99" t="s">
        <v>266</v>
      </c>
      <c r="F556" s="99"/>
      <c r="G556" s="99"/>
      <c r="H556" s="99" t="str">
        <f t="shared" si="8"/>
        <v>Baclofen, Intrathecal injection 10 mg in 5 mL, Injection, Lioresal Intrathecal, Novartis Pharmaceuticals Australia Pty Limited</v>
      </c>
      <c r="S556" t="str">
        <v>Pramipexole, Tablet containing pramipexole dihydrochloride monohydrate 125 micrograms, Oral, Simpral, Alphapharm Pty Ltd</v>
      </c>
      <c r="Y556" t="str">
        <v>Simvastatin, Tablet 40 mg, Oral, APO-Simvastatin, Apotex Pty Ltd</v>
      </c>
    </row>
    <row r="557" spans="1:25" ht="58" x14ac:dyDescent="0.35">
      <c r="A557" s="99" t="s">
        <v>1061</v>
      </c>
      <c r="B557" s="99" t="s">
        <v>1062</v>
      </c>
      <c r="C557" s="99" t="s">
        <v>336</v>
      </c>
      <c r="D557" s="99" t="s">
        <v>1065</v>
      </c>
      <c r="E557" s="99" t="s">
        <v>187</v>
      </c>
      <c r="F557" s="99"/>
      <c r="G557" s="99"/>
      <c r="H557" s="99" t="str">
        <f t="shared" si="8"/>
        <v>Baclofen, Intrathecal injection 10 mg in 5 mL, Injection, Sintetica Baclofen Intrathecal, Boucher &amp; Muir Pty Ltd</v>
      </c>
      <c r="S557" t="str">
        <v>Pramipexole, Tablet containing pramipexole dihydrochloride monohydrate 250 micrograms, Oral, Simpral, Alphapharm Pty Ltd</v>
      </c>
      <c r="Y557" t="str">
        <v>Simvastatin, Tablet 80 mg, Oral, APO-Simvastatin, Apotex Pty Ltd</v>
      </c>
    </row>
    <row r="558" spans="1:25" ht="58" x14ac:dyDescent="0.35">
      <c r="A558" s="99" t="s">
        <v>1061</v>
      </c>
      <c r="B558" s="99" t="s">
        <v>1066</v>
      </c>
      <c r="C558" s="99" t="s">
        <v>336</v>
      </c>
      <c r="D558" s="99" t="s">
        <v>1065</v>
      </c>
      <c r="E558" s="99" t="s">
        <v>187</v>
      </c>
      <c r="F558" s="99"/>
      <c r="G558" s="99"/>
      <c r="H558" s="99" t="str">
        <f t="shared" si="8"/>
        <v>Baclofen, Intrathecal injection 40 mg in 20 mL, Injection, Sintetica Baclofen Intrathecal, Boucher &amp; Muir Pty Ltd</v>
      </c>
      <c r="S558" t="str">
        <v>Pravastatin, Tablet containing pravastatin sodium 10 mg, Oral, Cholstat 10, Alphapharm Pty Ltd</v>
      </c>
      <c r="Y558" t="str">
        <v>Sotalol, Tablet containing sotalol hydrochloride 160 mg, Oral, APO-Sotalol, Apotex Pty Ltd</v>
      </c>
    </row>
    <row r="559" spans="1:25" ht="29" x14ac:dyDescent="0.35">
      <c r="A559" s="99" t="s">
        <v>1061</v>
      </c>
      <c r="B559" s="99" t="s">
        <v>461</v>
      </c>
      <c r="C559" s="99" t="s">
        <v>148</v>
      </c>
      <c r="D559" s="99" t="s">
        <v>1067</v>
      </c>
      <c r="E559" s="99" t="s">
        <v>165</v>
      </c>
      <c r="F559" s="99"/>
      <c r="G559" s="99"/>
      <c r="H559" s="99" t="str">
        <f t="shared" si="8"/>
        <v>Baclofen, Tablet 10 mg, Oral, APO-Baclofen, Apotex Pty Ltd</v>
      </c>
      <c r="S559" t="str">
        <v>Pravastatin, Tablet containing pravastatin sodium 20 mg, Oral, Cholstat 20, Alphapharm Pty Ltd</v>
      </c>
      <c r="Y559" t="str">
        <v>Sotalol, Tablet containing sotalol hydrochloride 160 mg, Oral, APX-Sotalol, Apotex Pty Ltd</v>
      </c>
    </row>
    <row r="560" spans="1:25" ht="29" x14ac:dyDescent="0.35">
      <c r="A560" s="99" t="s">
        <v>1061</v>
      </c>
      <c r="B560" s="99" t="s">
        <v>461</v>
      </c>
      <c r="C560" s="99" t="s">
        <v>148</v>
      </c>
      <c r="D560" s="99" t="s">
        <v>1068</v>
      </c>
      <c r="E560" s="99" t="s">
        <v>160</v>
      </c>
      <c r="F560" s="99"/>
      <c r="G560" s="99"/>
      <c r="H560" s="99" t="str">
        <f t="shared" si="8"/>
        <v>Baclofen, Tablet 10 mg, Oral, Clofen 10, Alphapharm Pty Ltd</v>
      </c>
      <c r="S560" t="str">
        <v>Pravastatin, Tablet containing pravastatin sodium 40 mg, Oral, Cholstat 40, Alphapharm Pty Ltd</v>
      </c>
      <c r="Y560" t="str">
        <v>Sotalol, Tablet containing sotalol hydrochloride 80 mg, Oral, APO-Sotalol, Apotex Pty Ltd</v>
      </c>
    </row>
    <row r="561" spans="1:25" ht="58" x14ac:dyDescent="0.35">
      <c r="A561" s="99" t="s">
        <v>1061</v>
      </c>
      <c r="B561" s="99" t="s">
        <v>461</v>
      </c>
      <c r="C561" s="99" t="s">
        <v>148</v>
      </c>
      <c r="D561" s="99" t="s">
        <v>1069</v>
      </c>
      <c r="E561" s="99" t="s">
        <v>266</v>
      </c>
      <c r="F561" s="99"/>
      <c r="G561" s="99"/>
      <c r="H561" s="99" t="str">
        <f t="shared" si="8"/>
        <v>Baclofen, Tablet 10 mg, Oral, Lioresal 10, Novartis Pharmaceuticals Australia Pty Limited</v>
      </c>
      <c r="S561" t="str">
        <v>Pregabalin, Capsule 150 mg, Oral, Lyzalon, Alphapharm Pty Ltd</v>
      </c>
      <c r="Y561" t="str">
        <v>Sotalol, Tablet containing sotalol hydrochloride 80 mg, Oral, APX-Sotalol, Apotex Pty Ltd</v>
      </c>
    </row>
    <row r="562" spans="1:25" ht="43.5" x14ac:dyDescent="0.35">
      <c r="A562" s="99" t="s">
        <v>1061</v>
      </c>
      <c r="B562" s="99" t="s">
        <v>461</v>
      </c>
      <c r="C562" s="99" t="s">
        <v>148</v>
      </c>
      <c r="D562" s="99" t="s">
        <v>1070</v>
      </c>
      <c r="E562" s="99" t="s">
        <v>167</v>
      </c>
      <c r="F562" s="99"/>
      <c r="G562" s="99"/>
      <c r="H562" s="99" t="str">
        <f t="shared" si="8"/>
        <v>Baclofen, Tablet 10 mg, Oral, Stelax 10, Arrow Pharma Pty Ltd</v>
      </c>
      <c r="S562" t="str">
        <v>Pregabalin, Capsule 25 mg, Oral, Lyzalon, Alphapharm Pty Ltd</v>
      </c>
      <c r="Y562" t="str">
        <v>Sumatriptan, Tablet 50 mg (as succinate), Oral, APO-Sumatriptan, Apotex Pty Ltd</v>
      </c>
    </row>
    <row r="563" spans="1:25" ht="29" x14ac:dyDescent="0.35">
      <c r="A563" s="99" t="s">
        <v>1061</v>
      </c>
      <c r="B563" s="99" t="s">
        <v>1042</v>
      </c>
      <c r="C563" s="99" t="s">
        <v>148</v>
      </c>
      <c r="D563" s="99" t="s">
        <v>1067</v>
      </c>
      <c r="E563" s="99" t="s">
        <v>165</v>
      </c>
      <c r="F563" s="99"/>
      <c r="G563" s="99"/>
      <c r="H563" s="99" t="str">
        <f t="shared" si="8"/>
        <v>Baclofen, Tablet 25 mg, Oral, APO-Baclofen, Apotex Pty Ltd</v>
      </c>
      <c r="S563" t="str">
        <v>Pregabalin, Capsule 300 mg, Oral, Lyzalon, Alphapharm Pty Ltd</v>
      </c>
      <c r="Y563" t="str">
        <v>Tadalafil, Tablet 10 mg, Oral, Apo-Tadalafil, Apotex Pty Ltd</v>
      </c>
    </row>
    <row r="564" spans="1:25" ht="29" x14ac:dyDescent="0.35">
      <c r="A564" s="99" t="s">
        <v>1061</v>
      </c>
      <c r="B564" s="99" t="s">
        <v>1042</v>
      </c>
      <c r="C564" s="99" t="s">
        <v>148</v>
      </c>
      <c r="D564" s="99" t="s">
        <v>1071</v>
      </c>
      <c r="E564" s="99" t="s">
        <v>160</v>
      </c>
      <c r="F564" s="99"/>
      <c r="G564" s="99"/>
      <c r="H564" s="99" t="str">
        <f t="shared" si="8"/>
        <v>Baclofen, Tablet 25 mg, Oral, Clofen 25, Alphapharm Pty Ltd</v>
      </c>
      <c r="S564" t="str">
        <v>Pregabalin, Capsule 75 mg, Oral, Lyzalon, Alphapharm Pty Ltd</v>
      </c>
      <c r="Y564" t="str">
        <v>Tadalafil, Tablet 20 mg, Oral, Apo-Tadalafil, Apotex Pty Ltd</v>
      </c>
    </row>
    <row r="565" spans="1:25" ht="58" x14ac:dyDescent="0.35">
      <c r="A565" s="99" t="s">
        <v>1061</v>
      </c>
      <c r="B565" s="99" t="s">
        <v>1042</v>
      </c>
      <c r="C565" s="99" t="s">
        <v>148</v>
      </c>
      <c r="D565" s="99" t="s">
        <v>1072</v>
      </c>
      <c r="E565" s="99" t="s">
        <v>266</v>
      </c>
      <c r="F565" s="99"/>
      <c r="G565" s="99"/>
      <c r="H565" s="99" t="str">
        <f t="shared" si="8"/>
        <v>Baclofen, Tablet 25 mg, Oral, Lioresal 25, Novartis Pharmaceuticals Australia Pty Limited</v>
      </c>
      <c r="S565" t="str">
        <v>Procaine benzylpenicillin, Injection 1.5 g in disposable syringe, Injection, Cilicaine, Alphapharm Pty Ltd</v>
      </c>
      <c r="Y565" t="str">
        <v>Tamoxifen, Tablet 20 mg (as citrate), Oral, GenRx Tamoxifen, Apotex Pty Ltd</v>
      </c>
    </row>
    <row r="566" spans="1:25" ht="43.5" x14ac:dyDescent="0.35">
      <c r="A566" s="99" t="s">
        <v>1061</v>
      </c>
      <c r="B566" s="99" t="s">
        <v>1042</v>
      </c>
      <c r="C566" s="99" t="s">
        <v>148</v>
      </c>
      <c r="D566" s="99" t="s">
        <v>1073</v>
      </c>
      <c r="E566" s="99" t="s">
        <v>167</v>
      </c>
      <c r="F566" s="99"/>
      <c r="G566" s="99"/>
      <c r="H566" s="99" t="str">
        <f t="shared" si="8"/>
        <v>Baclofen, Tablet 25 mg, Oral, Stelax 25, Arrow Pharma Pty Ltd</v>
      </c>
      <c r="S566" t="str">
        <v>Propranolol, Tablet containing propranolol hydrochloride 10 mg, Oral, Deralin 10, Alphapharm Pty Ltd</v>
      </c>
      <c r="Y566" t="str">
        <v>Tamsulosin hydrochloride, Tablet 400 micrograms (prolonged release), Oral, Apo-Tamsulosin SR, Apotex Pty Ltd</v>
      </c>
    </row>
    <row r="567" spans="1:25" ht="72.5" x14ac:dyDescent="0.35">
      <c r="A567" s="99" t="s">
        <v>1074</v>
      </c>
      <c r="B567" s="99" t="s">
        <v>1075</v>
      </c>
      <c r="C567" s="99" t="s">
        <v>148</v>
      </c>
      <c r="D567" s="99" t="s">
        <v>1076</v>
      </c>
      <c r="E567" s="99" t="s">
        <v>218</v>
      </c>
      <c r="F567" s="99"/>
      <c r="G567" s="99"/>
      <c r="H567" s="99" t="str">
        <f t="shared" si="8"/>
        <v>Balsalazide, Capsule containing balsalazide sodium 750 mg, Oral, Colazide, Fresenius Kabi Australia Pty Limited</v>
      </c>
      <c r="S567" t="str">
        <v>Propranolol, Tablet containing propranolol hydrochloride 160 mg, Oral, Deralin 160, Alphapharm Pty Ltd</v>
      </c>
      <c r="Y567" t="str">
        <v>Tamsulosin hydrochloride, Tablet 400 micrograms (prolonged release), Oral, Blooms the Chemist Tamsulosin SR, Apotex Pty Ltd</v>
      </c>
    </row>
    <row r="568" spans="1:25" ht="72.5" x14ac:dyDescent="0.35">
      <c r="A568" s="99" t="s">
        <v>1077</v>
      </c>
      <c r="B568" s="99" t="s">
        <v>1078</v>
      </c>
      <c r="C568" s="99" t="s">
        <v>1079</v>
      </c>
      <c r="D568" s="99" t="s">
        <v>1080</v>
      </c>
      <c r="E568" s="99" t="s">
        <v>204</v>
      </c>
      <c r="F568" s="99"/>
      <c r="G568" s="99"/>
      <c r="H568" s="99" t="str">
        <f t="shared" si="8"/>
        <v>Bandage-absorbent wool, Bandage 10 cm x 3 m, For External Use, Surepress 650948, ConvaTec Australia Pty Ltd</v>
      </c>
      <c r="S568" t="str">
        <v>Propranolol, Tablet containing propranolol hydrochloride 40 mg, Oral, Deralin 40, Alphapharm Pty Ltd</v>
      </c>
      <c r="Y568" t="str">
        <v>Telmisartan with hydrochlorothiazide, Tablet 40 mg-12.5 mg, Oral, APO-Telmisartan HCTZ 40/12.5, Apotex Pty Ltd</v>
      </c>
    </row>
    <row r="569" spans="1:25" ht="58" x14ac:dyDescent="0.35">
      <c r="A569" s="99" t="s">
        <v>1081</v>
      </c>
      <c r="B569" s="99" t="s">
        <v>1082</v>
      </c>
      <c r="C569" s="99" t="s">
        <v>1079</v>
      </c>
      <c r="D569" s="99" t="s">
        <v>1083</v>
      </c>
      <c r="E569" s="99" t="s">
        <v>190</v>
      </c>
      <c r="F569" s="99"/>
      <c r="G569" s="99"/>
      <c r="H569" s="99" t="str">
        <f t="shared" si="8"/>
        <v>Bandage-calico, Bandage, triangular, large, For External Use, Handy 36361414, BSN medical (Aust.) Pty Ltd</v>
      </c>
      <c r="S569" t="str">
        <v>Pyrantel, Tablet 125 mg (as embonate), Oral, Anthel 125, Alphapharm Pty Ltd</v>
      </c>
      <c r="Y569" t="str">
        <v>Telmisartan with hydrochlorothiazide, Tablet 80 mg-12.5 mg, Oral, APO-Telmisartan HCTZ 80/12.5, Apotex Pty Ltd</v>
      </c>
    </row>
    <row r="570" spans="1:25" ht="72.5" x14ac:dyDescent="0.35">
      <c r="A570" s="99" t="s">
        <v>1084</v>
      </c>
      <c r="B570" s="99" t="s">
        <v>1085</v>
      </c>
      <c r="C570" s="99" t="s">
        <v>1079</v>
      </c>
      <c r="D570" s="99" t="s">
        <v>1086</v>
      </c>
      <c r="E570" s="99" t="s">
        <v>298</v>
      </c>
      <c r="F570" s="99"/>
      <c r="G570" s="99"/>
      <c r="H570" s="99" t="str">
        <f t="shared" si="8"/>
        <v>Bandage-compression, Bandage, four layer, For External Use, Profore 66050016, Smith &amp; Nephew Pty Limited</v>
      </c>
      <c r="S570" t="str">
        <v>Pyrantel, Tablet 250 mg (as embonate), Oral, Anthel 250, Alphapharm Pty Ltd</v>
      </c>
      <c r="Y570" t="str">
        <v>Telmisartan with hydrochlorothiazide, Tablet 80 mg-25 mg, Oral, APO-Telmisartan HCTZ 80/25, Apotex Pty Ltd</v>
      </c>
    </row>
    <row r="571" spans="1:25" ht="72.5" x14ac:dyDescent="0.35">
      <c r="A571" s="99" t="s">
        <v>1084</v>
      </c>
      <c r="B571" s="99" t="s">
        <v>1085</v>
      </c>
      <c r="C571" s="99" t="s">
        <v>1079</v>
      </c>
      <c r="D571" s="99" t="s">
        <v>1087</v>
      </c>
      <c r="E571" s="99" t="s">
        <v>298</v>
      </c>
      <c r="F571" s="99"/>
      <c r="G571" s="99"/>
      <c r="H571" s="99" t="str">
        <f t="shared" si="8"/>
        <v>Bandage-compression, Bandage, four layer, For External Use, Profore Lite 66050415, Smith &amp; Nephew Pty Limited</v>
      </c>
      <c r="S571" t="str">
        <v>Quetiapine, Tablet (modified release) 150 mg (as fumarate), Oral, Seroquel XR, Alphapharm Pty Ltd</v>
      </c>
      <c r="Y571" t="str">
        <v>Telmisartan, Tablet 40 mg, Oral, APO-Telmisartan, Apotex Pty Ltd</v>
      </c>
    </row>
    <row r="572" spans="1:25" ht="72.5" x14ac:dyDescent="0.35">
      <c r="A572" s="99" t="s">
        <v>1084</v>
      </c>
      <c r="B572" s="99" t="s">
        <v>1088</v>
      </c>
      <c r="C572" s="99" t="s">
        <v>1079</v>
      </c>
      <c r="D572" s="99" t="s">
        <v>1089</v>
      </c>
      <c r="E572" s="99" t="s">
        <v>204</v>
      </c>
      <c r="F572" s="99"/>
      <c r="G572" s="99"/>
      <c r="H572" s="99" t="str">
        <f t="shared" si="8"/>
        <v>Bandage-compression, Bandage, high stretch, 10 cm x 3 m, For External Use, Surepress 650947, ConvaTec Australia Pty Ltd</v>
      </c>
      <c r="S572" t="str">
        <v>Quetiapine, Tablet (modified release) 200 mg (as fumarate), Oral, Seroquel XR, Alphapharm Pty Ltd</v>
      </c>
      <c r="Y572" t="str">
        <v>Telmisartan, Tablet 80 mg, Oral, APO-Telmisartan, Apotex Pty Ltd</v>
      </c>
    </row>
    <row r="573" spans="1:25" ht="72.5" x14ac:dyDescent="0.35">
      <c r="A573" s="99" t="s">
        <v>1084</v>
      </c>
      <c r="B573" s="99" t="s">
        <v>1088</v>
      </c>
      <c r="C573" s="99" t="s">
        <v>1079</v>
      </c>
      <c r="D573" s="99" t="s">
        <v>1090</v>
      </c>
      <c r="E573" s="99" t="s">
        <v>190</v>
      </c>
      <c r="F573" s="99"/>
      <c r="G573" s="99"/>
      <c r="H573" s="99" t="str">
        <f t="shared" si="8"/>
        <v>Bandage-compression, Bandage, high stretch, 10 cm x 3 m, For External Use, Tensopress 71723-00, BSN medical (Aust.) Pty Ltd</v>
      </c>
      <c r="S573" t="str">
        <v>Quetiapine, Tablet (modified release) 300 mg (as fumarate), Oral, Seroquel XR, Alphapharm Pty Ltd</v>
      </c>
      <c r="Y573" t="str">
        <v>Temazepam, Tablet 10 mg, Oral, APO-Temazepam, Apotex Pty Ltd</v>
      </c>
    </row>
    <row r="574" spans="1:25" ht="72.5" x14ac:dyDescent="0.35">
      <c r="A574" s="99" t="s">
        <v>1084</v>
      </c>
      <c r="B574" s="99" t="s">
        <v>1091</v>
      </c>
      <c r="C574" s="99" t="s">
        <v>1079</v>
      </c>
      <c r="D574" s="99" t="s">
        <v>1092</v>
      </c>
      <c r="E574" s="99" t="s">
        <v>259</v>
      </c>
      <c r="F574" s="99"/>
      <c r="G574" s="99"/>
      <c r="H574" s="99" t="str">
        <f t="shared" si="8"/>
        <v>Bandage-compression, Bandage, high stretch, 10 cm x 3.5 m, For External Use, Setopress 3505, Molnlycke Health Care Pty Ltd</v>
      </c>
      <c r="S574" t="str">
        <v>Quetiapine, Tablet (modified release) 400 mg (as fumarate), Oral, Seroquel XR, Alphapharm Pty Ltd</v>
      </c>
      <c r="Y574" t="str">
        <v>Temozolomide, Capsule 100 mg, Oral, APO-Temozolomide, Apotex Pty Ltd</v>
      </c>
    </row>
    <row r="575" spans="1:25" ht="72.5" x14ac:dyDescent="0.35">
      <c r="A575" s="99" t="s">
        <v>1084</v>
      </c>
      <c r="B575" s="99" t="s">
        <v>1093</v>
      </c>
      <c r="C575" s="99" t="s">
        <v>1079</v>
      </c>
      <c r="D575" s="99" t="s">
        <v>1094</v>
      </c>
      <c r="E575" s="99" t="s">
        <v>190</v>
      </c>
      <c r="F575" s="99"/>
      <c r="G575" s="99"/>
      <c r="H575" s="99" t="str">
        <f t="shared" si="8"/>
        <v>Bandage-compression, Bandage, short stretch, 8 cm x 2.6 m, For External Use, Comprilan 01027-00, BSN medical (Aust.) Pty Ltd</v>
      </c>
      <c r="S575" t="str">
        <v>Quetiapine, Tablet (modified release) 50 mg (as fumarate), Oral, Seroquel XR, Alphapharm Pty Ltd</v>
      </c>
      <c r="Y575" t="str">
        <v>Temozolomide, Capsule 140 mg, Oral, APO-Temozolomide, Apotex Pty Ltd</v>
      </c>
    </row>
    <row r="576" spans="1:25" ht="101.5" x14ac:dyDescent="0.35">
      <c r="A576" s="99" t="s">
        <v>1084</v>
      </c>
      <c r="B576" s="99" t="s">
        <v>1095</v>
      </c>
      <c r="C576" s="99" t="s">
        <v>1079</v>
      </c>
      <c r="D576" s="99" t="s">
        <v>1096</v>
      </c>
      <c r="E576" s="99" t="s">
        <v>246</v>
      </c>
      <c r="F576" s="99"/>
      <c r="G576" s="99"/>
      <c r="H576" s="99" t="str">
        <f t="shared" si="8"/>
        <v>Bandage-compression, Bandage, soft, 10 cm x 3.5 m and bandage, short stretch, 10 cm x 6 m, two component pack, For External Use, Rosidal TCS 26484, Lohmann &amp; Rauscher Pty Ltd</v>
      </c>
      <c r="S576" t="str">
        <v>Quetiapine, Tablet 100 mg (as fumarate), Oral, Seroquel, Alphapharm Pty Ltd</v>
      </c>
      <c r="Y576" t="str">
        <v>Temozolomide, Capsule 180 mg, Oral, APO-Temozolomide, Apotex Pty Ltd</v>
      </c>
    </row>
    <row r="577" spans="1:25" ht="72.5" x14ac:dyDescent="0.35">
      <c r="A577" s="99" t="s">
        <v>1084</v>
      </c>
      <c r="B577" s="99" t="s">
        <v>1097</v>
      </c>
      <c r="C577" s="99" t="s">
        <v>1079</v>
      </c>
      <c r="D577" s="99" t="s">
        <v>1098</v>
      </c>
      <c r="E577" s="99" t="s">
        <v>151</v>
      </c>
      <c r="F577" s="99"/>
      <c r="G577" s="99"/>
      <c r="H577" s="99" t="str">
        <f t="shared" si="8"/>
        <v>Bandage-compression, Bandage, two layer, For External Use, Coban 2, 3M Pharmaceuticals Australia Pty Ltd</v>
      </c>
      <c r="S577" t="str">
        <v>Quetiapine, Tablet 100 mg (as fumarate), Oral, Syquet, Alphapharm Pty Ltd</v>
      </c>
      <c r="Y577" t="str">
        <v>Temozolomide, Capsule 20 mg, Oral, APO-Temozolomide, Apotex Pty Ltd</v>
      </c>
    </row>
    <row r="578" spans="1:25" ht="72.5" x14ac:dyDescent="0.35">
      <c r="A578" s="99" t="s">
        <v>1084</v>
      </c>
      <c r="B578" s="99" t="s">
        <v>1097</v>
      </c>
      <c r="C578" s="99" t="s">
        <v>1079</v>
      </c>
      <c r="D578" s="99" t="s">
        <v>1099</v>
      </c>
      <c r="E578" s="99" t="s">
        <v>277</v>
      </c>
      <c r="F578" s="99"/>
      <c r="G578" s="99"/>
      <c r="H578" s="99" t="str">
        <f t="shared" ref="H578:H641" si="9">_xlfn.CONCAT(A578, ", ",B578, ", ",C578, ", ",D578,", ",E578)</f>
        <v>Bandage-compression, Bandage, two layer, For External Use, Putter Pro 2  931685, Paul Hartmann Pty Ltd</v>
      </c>
      <c r="S578" t="str">
        <v>Quetiapine, Tablet 200 mg (as fumarate), Oral, Seroquel, Alphapharm Pty Ltd</v>
      </c>
      <c r="Y578" t="str">
        <v>Temozolomide, Capsule 250 mg, Oral, APO-Temozolomide, Apotex Pty Ltd</v>
      </c>
    </row>
    <row r="579" spans="1:25" ht="72.5" x14ac:dyDescent="0.35">
      <c r="A579" s="99" t="s">
        <v>1084</v>
      </c>
      <c r="B579" s="99" t="s">
        <v>1100</v>
      </c>
      <c r="C579" s="99" t="s">
        <v>1079</v>
      </c>
      <c r="D579" s="99" t="s">
        <v>1101</v>
      </c>
      <c r="E579" s="99" t="s">
        <v>320</v>
      </c>
      <c r="F579" s="99"/>
      <c r="G579" s="99"/>
      <c r="H579" s="99" t="str">
        <f t="shared" si="9"/>
        <v>Bandage-compression, Bandage, two layer, 18 cm to 25 cm, For External Use, UrgoK2 100396, Urgo Medical Australia Pty Ltd</v>
      </c>
      <c r="S579" t="str">
        <v>Quetiapine, Tablet 200 mg (as fumarate), Oral, Syquet, Alphapharm Pty Ltd</v>
      </c>
      <c r="Y579" t="str">
        <v>Temozolomide, Capsule 5 mg, Oral, APO-Temozolomide, Apotex Pty Ltd</v>
      </c>
    </row>
    <row r="580" spans="1:25" ht="72.5" x14ac:dyDescent="0.35">
      <c r="A580" s="99" t="s">
        <v>1084</v>
      </c>
      <c r="B580" s="99" t="s">
        <v>1100</v>
      </c>
      <c r="C580" s="99" t="s">
        <v>1079</v>
      </c>
      <c r="D580" s="99" t="s">
        <v>1102</v>
      </c>
      <c r="E580" s="99" t="s">
        <v>320</v>
      </c>
      <c r="F580" s="99"/>
      <c r="G580" s="99"/>
      <c r="H580" s="99" t="str">
        <f t="shared" si="9"/>
        <v>Bandage-compression, Bandage, two layer, 18 cm to 25 cm, For External Use, UrgoK2 Lite 100400, Urgo Medical Australia Pty Ltd</v>
      </c>
      <c r="S580" t="str">
        <v>Quetiapine, Tablet 25 mg (as fumarate), Oral, Seroquel, Alphapharm Pty Ltd</v>
      </c>
      <c r="Y580" t="str">
        <v>Tenofovir with emtricitabine, Tablet containing tenofovir disoproxil fumarate 300 mg with emtricitabine 200 mg, Oral, Tenofovir/Emtricitabine 300/200 APOTEX, Apotex Pty Ltd</v>
      </c>
    </row>
    <row r="581" spans="1:25" ht="72.5" x14ac:dyDescent="0.35">
      <c r="A581" s="99" t="s">
        <v>1084</v>
      </c>
      <c r="B581" s="99" t="s">
        <v>1103</v>
      </c>
      <c r="C581" s="99" t="s">
        <v>1079</v>
      </c>
      <c r="D581" s="99" t="s">
        <v>1104</v>
      </c>
      <c r="E581" s="99" t="s">
        <v>320</v>
      </c>
      <c r="F581" s="99"/>
      <c r="G581" s="99"/>
      <c r="H581" s="99" t="str">
        <f t="shared" si="9"/>
        <v>Bandage-compression, Bandage, two layer, 25 cm to 32 cm, For External Use, UrgoK2 100397, Urgo Medical Australia Pty Ltd</v>
      </c>
      <c r="S581" t="str">
        <v>Quetiapine, Tablet 25 mg (as fumarate), Oral, Syquet, Alphapharm Pty Ltd</v>
      </c>
      <c r="Y581" t="str">
        <v>Tenofovir, Tablet containing tenofovir disoproxil fumarate 300 mg, Oral, Tenofovir APOTEX, Apotex Pty Ltd</v>
      </c>
    </row>
    <row r="582" spans="1:25" ht="72.5" x14ac:dyDescent="0.35">
      <c r="A582" s="99" t="s">
        <v>1084</v>
      </c>
      <c r="B582" s="99" t="s">
        <v>1103</v>
      </c>
      <c r="C582" s="99" t="s">
        <v>1079</v>
      </c>
      <c r="D582" s="99" t="s">
        <v>1105</v>
      </c>
      <c r="E582" s="99" t="s">
        <v>320</v>
      </c>
      <c r="F582" s="99"/>
      <c r="G582" s="99"/>
      <c r="H582" s="99" t="str">
        <f t="shared" si="9"/>
        <v>Bandage-compression, Bandage, two layer, 25 cm to 32 cm, For External Use, UrgoK2 Lite 100401, Urgo Medical Australia Pty Ltd</v>
      </c>
      <c r="S582" t="str">
        <v>Quetiapine, Tablet 300 mg (as fumarate), Oral, Seroquel, Alphapharm Pty Ltd</v>
      </c>
      <c r="Y582" t="str">
        <v>Terbinafine, Tablet 250 mg (as hydrochloride), Oral, APO-Terbinafine, Apotex Pty Ltd</v>
      </c>
    </row>
    <row r="583" spans="1:25" ht="72.5" x14ac:dyDescent="0.35">
      <c r="A583" s="99" t="s">
        <v>1106</v>
      </c>
      <c r="B583" s="99" t="s">
        <v>1107</v>
      </c>
      <c r="C583" s="99" t="s">
        <v>1079</v>
      </c>
      <c r="D583" s="99" t="s">
        <v>1108</v>
      </c>
      <c r="E583" s="99" t="s">
        <v>151</v>
      </c>
      <c r="F583" s="99"/>
      <c r="G583" s="99"/>
      <c r="H583" s="99" t="str">
        <f t="shared" si="9"/>
        <v>Bandage-retention-cohesive-heavy, Bandage 10 cm x 1.3 m, For External Use, Peg 7423, 3M Pharmaceuticals Australia Pty Ltd</v>
      </c>
      <c r="S583" t="str">
        <v>Quetiapine, Tablet 300 mg (as fumarate), Oral, Syquet, Alphapharm Pty Ltd</v>
      </c>
      <c r="Y583" t="str">
        <v>Teriflunomide, Tablet 14 mg, Oral, APO-TERIFLUNOMIDE, Apotex Pty Ltd</v>
      </c>
    </row>
    <row r="584" spans="1:25" ht="72.5" x14ac:dyDescent="0.35">
      <c r="A584" s="99" t="s">
        <v>1106</v>
      </c>
      <c r="B584" s="99" t="s">
        <v>1109</v>
      </c>
      <c r="C584" s="99" t="s">
        <v>1079</v>
      </c>
      <c r="D584" s="99" t="s">
        <v>1110</v>
      </c>
      <c r="E584" s="99" t="s">
        <v>151</v>
      </c>
      <c r="F584" s="99"/>
      <c r="G584" s="99"/>
      <c r="H584" s="99" t="str">
        <f t="shared" si="9"/>
        <v>Bandage-retention-cohesive-heavy, Bandage 10 cm x 2 m, For External Use, Coban 1584, 3M Pharmaceuticals Australia Pty Ltd</v>
      </c>
      <c r="S584" t="str">
        <v>Quinapril, Tablet 10 mg (as hydrochloride), Oral, Qpril 10, Alphapharm Pty Ltd</v>
      </c>
      <c r="Y584" t="str">
        <v>Topiramate, Tablet 100 mg, Oral, APO-Topiramate, Apotex Pty Ltd</v>
      </c>
    </row>
    <row r="585" spans="1:25" ht="72.5" x14ac:dyDescent="0.35">
      <c r="A585" s="99" t="s">
        <v>1106</v>
      </c>
      <c r="B585" s="99" t="s">
        <v>1111</v>
      </c>
      <c r="C585" s="99" t="s">
        <v>1079</v>
      </c>
      <c r="D585" s="99" t="s">
        <v>1112</v>
      </c>
      <c r="E585" s="99" t="s">
        <v>151</v>
      </c>
      <c r="F585" s="99"/>
      <c r="G585" s="99"/>
      <c r="H585" s="99" t="str">
        <f t="shared" si="9"/>
        <v>Bandage-retention-cohesive-heavy, Bandage 15 cm x 1.3 m, For External Use, Peg 7425, 3M Pharmaceuticals Australia Pty Ltd</v>
      </c>
      <c r="S585" t="str">
        <v>Quinapril, Tablet 20 mg (as hydrochloride), Oral, Qpril 20, Alphapharm Pty Ltd</v>
      </c>
      <c r="Y585" t="str">
        <v>Topiramate, Tablet 200 mg, Oral, APO-Topiramate, Apotex Pty Ltd</v>
      </c>
    </row>
    <row r="586" spans="1:25" ht="72.5" x14ac:dyDescent="0.35">
      <c r="A586" s="99" t="s">
        <v>1106</v>
      </c>
      <c r="B586" s="99" t="s">
        <v>1113</v>
      </c>
      <c r="C586" s="99" t="s">
        <v>1079</v>
      </c>
      <c r="D586" s="99" t="s">
        <v>1114</v>
      </c>
      <c r="E586" s="99" t="s">
        <v>151</v>
      </c>
      <c r="F586" s="99"/>
      <c r="G586" s="99"/>
      <c r="H586" s="99" t="str">
        <f t="shared" si="9"/>
        <v>Bandage-retention-cohesive-heavy, Bandage 5 cm x 1.3 m, For External Use, Peg 7420, 3M Pharmaceuticals Australia Pty Ltd</v>
      </c>
      <c r="S586" t="str">
        <v>Quinapril, Tablet 5 mg (as hydrochloride), Oral, Qpril 5, Alphapharm Pty Ltd</v>
      </c>
      <c r="Y586" t="str">
        <v>Topiramate, Tablet 25 mg, Oral, APO-Topiramate, Apotex Pty Ltd</v>
      </c>
    </row>
    <row r="587" spans="1:25" ht="72.5" x14ac:dyDescent="0.35">
      <c r="A587" s="99" t="s">
        <v>1106</v>
      </c>
      <c r="B587" s="99" t="s">
        <v>1115</v>
      </c>
      <c r="C587" s="99" t="s">
        <v>1079</v>
      </c>
      <c r="D587" s="99" t="s">
        <v>1116</v>
      </c>
      <c r="E587" s="99" t="s">
        <v>151</v>
      </c>
      <c r="F587" s="99"/>
      <c r="G587" s="99"/>
      <c r="H587" s="99" t="str">
        <f t="shared" si="9"/>
        <v>Bandage-retention-cohesive-heavy, Bandage 7.5 cm x 1.3 m, For External Use, Peg 7422, 3M Pharmaceuticals Australia Pty Ltd</v>
      </c>
      <c r="S587" t="str">
        <v>Rabeprazole, Tablet containing rabeprazole sodium 20 mg (enteric coated), Oral, Rabeprazole Mylan, Alphapharm Pty Ltd</v>
      </c>
      <c r="Y587" t="str">
        <v>Topiramate, Tablet 50 mg, Oral, APO-Topiramate, Apotex Pty Ltd</v>
      </c>
    </row>
    <row r="588" spans="1:25" ht="72.5" x14ac:dyDescent="0.35">
      <c r="A588" s="99" t="s">
        <v>1117</v>
      </c>
      <c r="B588" s="99" t="s">
        <v>1118</v>
      </c>
      <c r="C588" s="99" t="s">
        <v>1079</v>
      </c>
      <c r="D588" s="99" t="s">
        <v>1119</v>
      </c>
      <c r="E588" s="99" t="s">
        <v>190</v>
      </c>
      <c r="F588" s="99"/>
      <c r="G588" s="99"/>
      <c r="H588" s="99" t="str">
        <f t="shared" si="9"/>
        <v>Bandage-retention-cohesive-light, Bandage 10 cm x 4 m, For External Use, Handygauze Cohesive 8635, BSN medical (Aust.) Pty Ltd</v>
      </c>
      <c r="S588" t="str">
        <v>Rabeprazole, Tablet containing rabeprazole sodium 20 mg (enteric coated), Oral, Zabep, Alphapharm Pty Ltd</v>
      </c>
      <c r="Y588" t="str">
        <v>Tramadol, Capsule containing tramadol hydrochloride 50 mg, Oral, APO-Tramadol, Apotex Pty Ltd</v>
      </c>
    </row>
    <row r="589" spans="1:25" ht="72.5" x14ac:dyDescent="0.35">
      <c r="A589" s="99" t="s">
        <v>1117</v>
      </c>
      <c r="B589" s="99" t="s">
        <v>1120</v>
      </c>
      <c r="C589" s="99" t="s">
        <v>1079</v>
      </c>
      <c r="D589" s="99" t="s">
        <v>1121</v>
      </c>
      <c r="E589" s="99" t="s">
        <v>190</v>
      </c>
      <c r="F589" s="99"/>
      <c r="G589" s="99"/>
      <c r="H589" s="99" t="str">
        <f t="shared" si="9"/>
        <v>Bandage-retention-cohesive-light, Bandage 6 cm x 4 m, For External Use, Handygauze Cohesive 8633, BSN medical (Aust.) Pty Ltd</v>
      </c>
      <c r="S589" t="str">
        <v>Ramipril, Capsule 1.25 mg, Oral, Tryzan Caps 1.25, Alphapharm Pty Ltd</v>
      </c>
      <c r="Y589" t="str">
        <v>Tramadol, Tablet (sustained release) containing tramadol hydrochloride 100 mg, Oral, APO-Tramadol SR, Apotex Pty Ltd</v>
      </c>
    </row>
    <row r="590" spans="1:25" ht="72.5" x14ac:dyDescent="0.35">
      <c r="A590" s="99" t="s">
        <v>1117</v>
      </c>
      <c r="B590" s="99" t="s">
        <v>1122</v>
      </c>
      <c r="C590" s="99" t="s">
        <v>1079</v>
      </c>
      <c r="D590" s="99" t="s">
        <v>1123</v>
      </c>
      <c r="E590" s="99" t="s">
        <v>190</v>
      </c>
      <c r="F590" s="99"/>
      <c r="G590" s="99"/>
      <c r="H590" s="99" t="str">
        <f t="shared" si="9"/>
        <v>Bandage-retention-cohesive-light, Bandages 2.5 cm x 4 m, 2, For External Use, Handygauze Cohesive 8631, BSN medical (Aust.) Pty Ltd</v>
      </c>
      <c r="S590" t="str">
        <v>Ramipril, Capsule 10 mg, Oral, Tryzan Caps 10, Alphapharm Pty Ltd</v>
      </c>
      <c r="Y590" t="str">
        <v>Tramadol, Tablet (sustained release) containing tramadol hydrochloride 150 mg, Oral, APO-Tramadol SR, Apotex Pty Ltd</v>
      </c>
    </row>
    <row r="591" spans="1:25" ht="58" x14ac:dyDescent="0.35">
      <c r="A591" s="99" t="s">
        <v>1124</v>
      </c>
      <c r="B591" s="99" t="s">
        <v>1125</v>
      </c>
      <c r="C591" s="99" t="s">
        <v>1079</v>
      </c>
      <c r="D591" s="99" t="s">
        <v>1126</v>
      </c>
      <c r="E591" s="99" t="s">
        <v>240</v>
      </c>
      <c r="F591" s="99"/>
      <c r="G591" s="99"/>
      <c r="H591" s="99" t="str">
        <f t="shared" si="9"/>
        <v>Bandage-retention-cotton crepe, Bandage 10 cm x 2.3 m, For External Use, Telfa 8254F, Kendall Australasia Pty Ltd</v>
      </c>
      <c r="S591" t="str">
        <v>Ramipril, Capsule 2.5 mg, Oral, Tryzan Caps 2.5, Alphapharm Pty Ltd</v>
      </c>
      <c r="Y591" t="str">
        <v>Tramadol, Tablet (sustained release) containing tramadol hydrochloride 200 mg, Oral, APO-Tramadol SR, Apotex Pty Ltd</v>
      </c>
    </row>
    <row r="592" spans="1:25" ht="72.5" x14ac:dyDescent="0.35">
      <c r="A592" s="99" t="s">
        <v>1124</v>
      </c>
      <c r="B592" s="99" t="s">
        <v>1125</v>
      </c>
      <c r="C592" s="99" t="s">
        <v>1079</v>
      </c>
      <c r="D592" s="99" t="s">
        <v>1127</v>
      </c>
      <c r="E592" s="99" t="s">
        <v>190</v>
      </c>
      <c r="F592" s="99"/>
      <c r="G592" s="99"/>
      <c r="H592" s="99" t="str">
        <f t="shared" si="9"/>
        <v>Bandage-retention-cotton crepe, Bandage 10 cm x 2.3 m, For External Use, Tensocrepe 36301001, BSN medical (Aust.) Pty Ltd</v>
      </c>
      <c r="S592" t="str">
        <v>Ramipril, Capsule 5 mg, Oral, Tryzan Caps 5, Alphapharm Pty Ltd</v>
      </c>
      <c r="Y592" t="str">
        <v>Tranexamic acid, Tablet 500 mg, Oral, APO-Tranexamic Acid, Apotex Pty Ltd</v>
      </c>
    </row>
    <row r="593" spans="1:25" ht="58" x14ac:dyDescent="0.35">
      <c r="A593" s="99" t="s">
        <v>1124</v>
      </c>
      <c r="B593" s="99" t="s">
        <v>1128</v>
      </c>
      <c r="C593" s="99" t="s">
        <v>1079</v>
      </c>
      <c r="D593" s="99" t="s">
        <v>1129</v>
      </c>
      <c r="E593" s="99" t="s">
        <v>240</v>
      </c>
      <c r="F593" s="99"/>
      <c r="G593" s="99"/>
      <c r="H593" s="99" t="str">
        <f t="shared" si="9"/>
        <v>Bandage-retention-cotton crepe, Bandage 5 cm x 2.3 m, For External Use, Telfa 8252F, Kendall Australasia Pty Ltd</v>
      </c>
      <c r="S593" t="str">
        <v>Ramipril, Tablet 1.25 mg, Oral, Ramipril Viatris, Alphapharm Pty Ltd</v>
      </c>
      <c r="Y593" t="str">
        <v>Ursodeoxycholic acid, Capsule 250 mg, Oral, APO-Ursodeoxycholic acid, Apotex Pty Ltd</v>
      </c>
    </row>
    <row r="594" spans="1:25" ht="72.5" x14ac:dyDescent="0.35">
      <c r="A594" s="99" t="s">
        <v>1124</v>
      </c>
      <c r="B594" s="99" t="s">
        <v>1128</v>
      </c>
      <c r="C594" s="99" t="s">
        <v>1079</v>
      </c>
      <c r="D594" s="99" t="s">
        <v>1130</v>
      </c>
      <c r="E594" s="99" t="s">
        <v>190</v>
      </c>
      <c r="F594" s="99"/>
      <c r="G594" s="99"/>
      <c r="H594" s="99" t="str">
        <f t="shared" si="9"/>
        <v>Bandage-retention-cotton crepe, Bandage 5 cm x 2.3 m, For External Use, Tensocrepe 36300501, BSN medical (Aust.) Pty Ltd</v>
      </c>
      <c r="S594" t="str">
        <v>Ramipril, Tablet 1.25 mg, Oral, Tryzan Tabs 1.25, Alphapharm Pty Ltd</v>
      </c>
      <c r="Y594" t="str">
        <v>Valaciclovir, Tablet 500 mg (as hydrochloride), Oral, APX-Valaciclovir, Apotex Pty Ltd</v>
      </c>
    </row>
    <row r="595" spans="1:25" ht="72.5" x14ac:dyDescent="0.35">
      <c r="A595" s="99" t="s">
        <v>1124</v>
      </c>
      <c r="B595" s="99" t="s">
        <v>1131</v>
      </c>
      <c r="C595" s="99" t="s">
        <v>1079</v>
      </c>
      <c r="D595" s="99" t="s">
        <v>1132</v>
      </c>
      <c r="E595" s="99" t="s">
        <v>240</v>
      </c>
      <c r="F595" s="99"/>
      <c r="G595" s="99"/>
      <c r="H595" s="99" t="str">
        <f t="shared" si="9"/>
        <v>Bandage-retention-cotton crepe, Bandage 7.5 cm x 2.3 m, For External Use, Telfa 8253F, Kendall Australasia Pty Ltd</v>
      </c>
      <c r="S595" t="str">
        <v>Ramipril, Tablet 10 mg, Oral, Ramipril Viatris, Alphapharm Pty Ltd</v>
      </c>
      <c r="Y595" t="str">
        <v>Valaciclovir, Tablet 500 mg (as hydrochloride), Oral, Valaciclovir APOTEX, Apotex Pty Ltd</v>
      </c>
    </row>
    <row r="596" spans="1:25" ht="72.5" x14ac:dyDescent="0.35">
      <c r="A596" s="99" t="s">
        <v>1124</v>
      </c>
      <c r="B596" s="99" t="s">
        <v>1131</v>
      </c>
      <c r="C596" s="99" t="s">
        <v>1079</v>
      </c>
      <c r="D596" s="99" t="s">
        <v>1133</v>
      </c>
      <c r="E596" s="99" t="s">
        <v>190</v>
      </c>
      <c r="F596" s="99"/>
      <c r="G596" s="99"/>
      <c r="H596" s="99" t="str">
        <f t="shared" si="9"/>
        <v>Bandage-retention-cotton crepe, Bandage 7.5 cm x 2.3 m, For External Use, Tensocrepe 36307501, BSN medical (Aust.) Pty Ltd</v>
      </c>
      <c r="S596" t="str">
        <v>Ramipril, Tablet 10 mg, Oral, Tryzan Tabs 10, Alphapharm Pty Ltd</v>
      </c>
      <c r="Y596" t="str">
        <v>Valproic acid, Tablet (enteric coated) containing sodium valproate 200 mg, Oral, APO-Sodium Valproate, Apotex Pty Ltd</v>
      </c>
    </row>
    <row r="597" spans="1:25" ht="58" x14ac:dyDescent="0.35">
      <c r="A597" s="99" t="s">
        <v>1134</v>
      </c>
      <c r="B597" s="99" t="s">
        <v>1135</v>
      </c>
      <c r="C597" s="99" t="s">
        <v>1079</v>
      </c>
      <c r="D597" s="99" t="s">
        <v>1136</v>
      </c>
      <c r="E597" s="99" t="s">
        <v>259</v>
      </c>
      <c r="F597" s="99"/>
      <c r="G597" s="99"/>
      <c r="H597" s="99" t="str">
        <f t="shared" si="9"/>
        <v>Bandage-tubular, Bandage 10 cm x 1 m, For External Use, Tubigrip F 1548, Molnlycke Health Care Pty Ltd</v>
      </c>
      <c r="S597" t="str">
        <v>Ramipril, Tablet 2.5 mg, Oral, Ramipril Viatris, Alphapharm Pty Ltd</v>
      </c>
      <c r="Y597" t="str">
        <v>Valproic acid, Tablet (enteric coated) containing sodium valproate 500 mg, Oral, APO-Sodium Valproate, Apotex Pty Ltd</v>
      </c>
    </row>
    <row r="598" spans="1:25" ht="58" x14ac:dyDescent="0.35">
      <c r="A598" s="99" t="s">
        <v>1134</v>
      </c>
      <c r="B598" s="99" t="s">
        <v>1137</v>
      </c>
      <c r="C598" s="99" t="s">
        <v>1079</v>
      </c>
      <c r="D598" s="99" t="s">
        <v>1138</v>
      </c>
      <c r="E598" s="99" t="s">
        <v>259</v>
      </c>
      <c r="F598" s="99"/>
      <c r="G598" s="99"/>
      <c r="H598" s="99" t="str">
        <f t="shared" si="9"/>
        <v>Bandage-tubular, Bandage 6.25 cm x 1 m, For External Use, Tubigrip B 1520, Molnlycke Health Care Pty Ltd</v>
      </c>
      <c r="S598" t="str">
        <v>Ramipril, Tablet 2.5 mg, Oral, Tryzan Tabs 2.5, Alphapharm Pty Ltd</v>
      </c>
      <c r="Y598" t="str">
        <v>Varenicline, Box containing 11 tablets 0.5 mg (as tartrate) and 14 tablets 1 mg (as tartrate) in the first pack and 28 tablets 1 mg (as tartrate) in the second pack, Oral, VARENAPIX, Apotex Pty Ltd</v>
      </c>
    </row>
    <row r="599" spans="1:25" ht="58" x14ac:dyDescent="0.35">
      <c r="A599" s="99" t="s">
        <v>1134</v>
      </c>
      <c r="B599" s="99" t="s">
        <v>1139</v>
      </c>
      <c r="C599" s="99" t="s">
        <v>1079</v>
      </c>
      <c r="D599" s="99" t="s">
        <v>1140</v>
      </c>
      <c r="E599" s="99" t="s">
        <v>259</v>
      </c>
      <c r="F599" s="99"/>
      <c r="G599" s="99"/>
      <c r="H599" s="99" t="str">
        <f t="shared" si="9"/>
        <v>Bandage-tubular, Bandage 6.75 cm x 1 m, For External Use, Tubigrip C 1545, Molnlycke Health Care Pty Ltd</v>
      </c>
      <c r="S599" t="str">
        <v>Ramipril, Tablet 5 mg, Oral, Ramipril Viatris, Alphapharm Pty Ltd</v>
      </c>
      <c r="Y599" t="str">
        <v>Varenicline, Tablet 1 mg (as tartrate), Oral, VARENAPIX, Apotex Pty Ltd</v>
      </c>
    </row>
    <row r="600" spans="1:25" ht="58" x14ac:dyDescent="0.35">
      <c r="A600" s="99" t="s">
        <v>1134</v>
      </c>
      <c r="B600" s="99" t="s">
        <v>1141</v>
      </c>
      <c r="C600" s="99" t="s">
        <v>1079</v>
      </c>
      <c r="D600" s="99" t="s">
        <v>1142</v>
      </c>
      <c r="E600" s="99" t="s">
        <v>259</v>
      </c>
      <c r="F600" s="99"/>
      <c r="G600" s="99"/>
      <c r="H600" s="99" t="str">
        <f t="shared" si="9"/>
        <v>Bandage-tubular, Bandage 7.5 cm x 1 m, For External Use, Tubigrip D 1546, Molnlycke Health Care Pty Ltd</v>
      </c>
      <c r="S600" t="str">
        <v>Ramipril, Tablet 5 mg, Oral, Tryzan Tabs 5, Alphapharm Pty Ltd</v>
      </c>
      <c r="Y600" t="str">
        <v>Venlafaxine, Capsule (modified release) 150 mg (as hydrochloride), Oral, APO-Venlafaxine XR, Apotex Pty Ltd</v>
      </c>
    </row>
    <row r="601" spans="1:25" ht="58" x14ac:dyDescent="0.35">
      <c r="A601" s="99" t="s">
        <v>1134</v>
      </c>
      <c r="B601" s="99" t="s">
        <v>1143</v>
      </c>
      <c r="C601" s="99" t="s">
        <v>1079</v>
      </c>
      <c r="D601" s="99" t="s">
        <v>1144</v>
      </c>
      <c r="E601" s="99" t="s">
        <v>259</v>
      </c>
      <c r="F601" s="99"/>
      <c r="G601" s="99"/>
      <c r="H601" s="99" t="str">
        <f t="shared" si="9"/>
        <v>Bandage-tubular, Bandage 8.75 cm x 1 m, For External Use, Tubigrip E 1547, Molnlycke Health Care Pty Ltd</v>
      </c>
      <c r="S601" t="str">
        <v>Rifampicin, Capsule 150 mg, Oral, Rimycin 150, Alphapharm Pty Ltd</v>
      </c>
      <c r="Y601" t="str">
        <v>Venlafaxine, Capsule (modified release) 150 mg (as hydrochloride), Oral, Blooms the Chemist Venlafaxine XR, Apotex Pty Ltd</v>
      </c>
    </row>
    <row r="602" spans="1:25" ht="58" x14ac:dyDescent="0.35">
      <c r="A602" s="99" t="s">
        <v>1134</v>
      </c>
      <c r="B602" s="99" t="s">
        <v>1145</v>
      </c>
      <c r="C602" s="99" t="s">
        <v>1079</v>
      </c>
      <c r="D602" s="99" t="s">
        <v>1146</v>
      </c>
      <c r="E602" s="99" t="s">
        <v>178</v>
      </c>
      <c r="F602" s="99"/>
      <c r="G602" s="99"/>
      <c r="H602" s="99" t="str">
        <f t="shared" si="9"/>
        <v>Bandage-tubular, Bandage, straight, size C, For External Use, Elastoplast 2225, Beiersdorf Australia Ltd</v>
      </c>
      <c r="S602" t="str">
        <v>Rifampicin, Capsule 300 mg, Oral, Rimycin 300, Alphapharm Pty Ltd</v>
      </c>
      <c r="Y602" t="str">
        <v>Venlafaxine, Capsule (modified release) 75 mg (as hydrochloride), Oral, APO-Venlafaxine XR, Apotex Pty Ltd</v>
      </c>
    </row>
    <row r="603" spans="1:25" ht="58" x14ac:dyDescent="0.35">
      <c r="A603" s="99" t="s">
        <v>1134</v>
      </c>
      <c r="B603" s="99" t="s">
        <v>1147</v>
      </c>
      <c r="C603" s="99" t="s">
        <v>1079</v>
      </c>
      <c r="D603" s="99" t="s">
        <v>1148</v>
      </c>
      <c r="E603" s="99" t="s">
        <v>178</v>
      </c>
      <c r="F603" s="99"/>
      <c r="G603" s="99"/>
      <c r="H603" s="99" t="str">
        <f t="shared" si="9"/>
        <v>Bandage-tubular, Bandage, straight, size D, For External Use, Elastoplast 2226, Beiersdorf Australia Ltd</v>
      </c>
      <c r="S603" t="str">
        <v>Risperidone, Oral solution 1 mg per mL, 100 mL, Oral, Rixadone, Alphapharm Pty Ltd</v>
      </c>
      <c r="Y603" t="str">
        <v>Venlafaxine, Capsule (modified release) 75 mg (as hydrochloride), Oral, Blooms the Chemist Venlafaxine XR, Apotex Pty Ltd</v>
      </c>
    </row>
    <row r="604" spans="1:25" ht="58" x14ac:dyDescent="0.35">
      <c r="A604" s="99" t="s">
        <v>1134</v>
      </c>
      <c r="B604" s="99" t="s">
        <v>1149</v>
      </c>
      <c r="C604" s="99" t="s">
        <v>1079</v>
      </c>
      <c r="D604" s="99" t="s">
        <v>1150</v>
      </c>
      <c r="E604" s="99" t="s">
        <v>178</v>
      </c>
      <c r="F604" s="99"/>
      <c r="G604" s="99"/>
      <c r="H604" s="99" t="str">
        <f t="shared" si="9"/>
        <v>Bandage-tubular, Bandage, straight, size E, For External Use, Elastoplast 2227, Beiersdorf Australia Ltd</v>
      </c>
      <c r="S604" t="str">
        <v>Risperidone, Tablet 0.5 mg, Oral, Rixadone, Alphapharm Pty Ltd</v>
      </c>
      <c r="Y604" t="str">
        <v>Ziprasidone, Capsule 20 mg (as hydrochloride), Oral, APO-Ziprasidone, Apotex Pty Ltd</v>
      </c>
    </row>
    <row r="605" spans="1:25" ht="72.5" x14ac:dyDescent="0.35">
      <c r="A605" s="99" t="s">
        <v>1151</v>
      </c>
      <c r="B605" s="99" t="s">
        <v>1152</v>
      </c>
      <c r="C605" s="99" t="s">
        <v>1079</v>
      </c>
      <c r="D605" s="99" t="s">
        <v>1153</v>
      </c>
      <c r="E605" s="99" t="s">
        <v>303</v>
      </c>
      <c r="F605" s="99"/>
      <c r="G605" s="99"/>
      <c r="H605" s="99" t="str">
        <f t="shared" si="9"/>
        <v>Bandage-tubular (finger), Complete pack including applicator, For External Use, Tubegauz 0501633, SSL Australia Pty Ltd</v>
      </c>
      <c r="S605" t="str">
        <v>Risperidone, Tablet 1 mg, Oral, Rixadone, Alphapharm Pty Ltd</v>
      </c>
      <c r="Y605" t="str">
        <v>Ziprasidone, Capsule 40 mg (as hydrochloride), Oral, APO-Ziprasidone, Apotex Pty Ltd</v>
      </c>
    </row>
    <row r="606" spans="1:25" ht="72.5" x14ac:dyDescent="0.35">
      <c r="A606" s="99" t="s">
        <v>1154</v>
      </c>
      <c r="B606" s="99" t="s">
        <v>1155</v>
      </c>
      <c r="C606" s="99" t="s">
        <v>1079</v>
      </c>
      <c r="D606" s="99" t="s">
        <v>1156</v>
      </c>
      <c r="E606" s="99" t="s">
        <v>259</v>
      </c>
      <c r="F606" s="99"/>
      <c r="G606" s="99"/>
      <c r="H606" s="99" t="str">
        <f t="shared" si="9"/>
        <v>Bandage-tubular (lightweight), Bandage, large limb size (blue), 10 m, For External Use, Tubifast 2438, Molnlycke Health Care Pty Ltd</v>
      </c>
      <c r="S606" t="str">
        <v>Risperidone, Tablet 2 mg, Oral, Rixadone, Alphapharm Pty Ltd</v>
      </c>
      <c r="Y606" t="str">
        <v>Ziprasidone, Capsule 60 mg (as hydrochloride), Oral, APO-Ziprasidone, Apotex Pty Ltd</v>
      </c>
    </row>
    <row r="607" spans="1:25" ht="72.5" x14ac:dyDescent="0.35">
      <c r="A607" s="99" t="s">
        <v>1154</v>
      </c>
      <c r="B607" s="99" t="s">
        <v>1157</v>
      </c>
      <c r="C607" s="99" t="s">
        <v>1079</v>
      </c>
      <c r="D607" s="99" t="s">
        <v>1158</v>
      </c>
      <c r="E607" s="99" t="s">
        <v>259</v>
      </c>
      <c r="F607" s="99"/>
      <c r="G607" s="99"/>
      <c r="H607" s="99" t="str">
        <f t="shared" si="9"/>
        <v>Bandage-tubular (lightweight), Bandage, medium limb size (green), 10 m, For External Use, Tubifast 2436, Molnlycke Health Care Pty Ltd</v>
      </c>
      <c r="S607" t="str">
        <v>Risperidone, Tablet 3 mg, Oral, Rixadone, Alphapharm Pty Ltd</v>
      </c>
      <c r="Y607" t="str">
        <v>Ziprasidone, Capsule 80 mg (as hydrochloride), Oral, APO-Ziprasidone, Apotex Pty Ltd</v>
      </c>
    </row>
    <row r="608" spans="1:25" ht="72.5" x14ac:dyDescent="0.35">
      <c r="A608" s="99" t="s">
        <v>1154</v>
      </c>
      <c r="B608" s="99" t="s">
        <v>1159</v>
      </c>
      <c r="C608" s="99" t="s">
        <v>1079</v>
      </c>
      <c r="D608" s="99" t="s">
        <v>1160</v>
      </c>
      <c r="E608" s="99" t="s">
        <v>259</v>
      </c>
      <c r="F608" s="99"/>
      <c r="G608" s="99"/>
      <c r="H608" s="99" t="str">
        <f t="shared" si="9"/>
        <v>Bandage-tubular (lightweight), Bandage, small limb size (red), 10 m, For External Use, Tubifast 2434, Molnlycke Health Care Pty Ltd</v>
      </c>
      <c r="S608" t="str">
        <v>Risperidone, Tablet 4 mg, Oral, Rixadone, Alphapharm Pty Ltd</v>
      </c>
      <c r="Y608" t="str">
        <v>Zoledronic acid, Injection concentrate for I.V. infusion 4 mg (as monohydrate) in 5 mL, Injection, APO-Zoledronic Acid, Apotex Pty Ltd</v>
      </c>
    </row>
    <row r="609" spans="1:25" ht="72.5" x14ac:dyDescent="0.35">
      <c r="A609" s="99" t="s">
        <v>1161</v>
      </c>
      <c r="B609" s="99" t="s">
        <v>1162</v>
      </c>
      <c r="C609" s="99" t="s">
        <v>1079</v>
      </c>
      <c r="D609" s="99" t="s">
        <v>1163</v>
      </c>
      <c r="E609" s="99" t="s">
        <v>259</v>
      </c>
      <c r="F609" s="99"/>
      <c r="G609" s="99"/>
      <c r="H609" s="99" t="str">
        <f t="shared" si="9"/>
        <v>Bandage-tubular (long stocking), Bandage, XX/large size, For External Use, Tubigrip 1486, Molnlycke Health Care Pty Ltd</v>
      </c>
      <c r="S609" t="str">
        <v>Rizatriptan, Wafer 10 mg (as benzoate), Oral, Maxalt, Alphapharm Pty Ltd</v>
      </c>
      <c r="Y609" t="str">
        <v>Zoledronic acid, Solution for I.V. infusion 5 mg (as monohydrate) in 100 mL, Injection, Zoledasta, Apotex Pty Ltd</v>
      </c>
    </row>
    <row r="610" spans="1:25" ht="72.5" x14ac:dyDescent="0.35">
      <c r="A610" s="99" t="s">
        <v>1161</v>
      </c>
      <c r="B610" s="99" t="s">
        <v>1164</v>
      </c>
      <c r="C610" s="99" t="s">
        <v>1079</v>
      </c>
      <c r="D610" s="99" t="s">
        <v>1165</v>
      </c>
      <c r="E610" s="99" t="s">
        <v>259</v>
      </c>
      <c r="F610" s="99"/>
      <c r="G610" s="99"/>
      <c r="H610" s="99" t="str">
        <f t="shared" si="9"/>
        <v>Bandage-tubular (long stocking), Bandage, large size, For External Use, Tubigrip 1484, Molnlycke Health Care Pty Ltd</v>
      </c>
      <c r="S610" t="str">
        <v>Rizatriptan, Wafer 10 mg (as benzoate), Oral, Rizatriptan Wafers-10mg, Alphapharm Pty Ltd</v>
      </c>
      <c r="Y610" t="str">
        <v>Zolmitriptan, Tablet 2.5 mg, Oral, APO-Zolmitriptan, Apotex Pty Ltd</v>
      </c>
    </row>
    <row r="611" spans="1:25" ht="72.5" x14ac:dyDescent="0.35">
      <c r="A611" s="99" t="s">
        <v>1161</v>
      </c>
      <c r="B611" s="99" t="s">
        <v>1166</v>
      </c>
      <c r="C611" s="99" t="s">
        <v>1079</v>
      </c>
      <c r="D611" s="99" t="s">
        <v>1167</v>
      </c>
      <c r="E611" s="99" t="s">
        <v>259</v>
      </c>
      <c r="F611" s="99"/>
      <c r="G611" s="99"/>
      <c r="H611" s="99" t="str">
        <f t="shared" si="9"/>
        <v>Bandage-tubular (long stocking), Bandage, medium size, For External Use, Tubigrip 1483, Molnlycke Health Care Pty Ltd</v>
      </c>
      <c r="S611" t="str">
        <v>Rosuvastatin, Tablet 10 mg (as calcium), Oral, Cavstat, Alphapharm Pty Ltd</v>
      </c>
      <c r="Y611" t="str">
        <v>Zopiclone, Tablet 7.5 mg, Oral, APO-Zopiclone, Apotex Pty Ltd</v>
      </c>
    </row>
    <row r="612" spans="1:25" ht="72.5" x14ac:dyDescent="0.35">
      <c r="A612" s="99" t="s">
        <v>1161</v>
      </c>
      <c r="B612" s="99" t="s">
        <v>1168</v>
      </c>
      <c r="C612" s="99" t="s">
        <v>1079</v>
      </c>
      <c r="D612" s="99" t="s">
        <v>1169</v>
      </c>
      <c r="E612" s="99" t="s">
        <v>259</v>
      </c>
      <c r="F612" s="99"/>
      <c r="G612" s="99"/>
      <c r="H612" s="99" t="str">
        <f t="shared" si="9"/>
        <v>Bandage-tubular (long stocking), Bandage, small size, For External Use, Tubigrip 1482, Molnlycke Health Care Pty Ltd</v>
      </c>
      <c r="S612" t="str">
        <v>Rosuvastatin, Tablet 20 mg (as calcium), Oral, Cavstat, Alphapharm Pty Ltd</v>
      </c>
    </row>
    <row r="613" spans="1:25" ht="72.5" x14ac:dyDescent="0.35">
      <c r="A613" s="99" t="s">
        <v>1170</v>
      </c>
      <c r="B613" s="99" t="s">
        <v>1171</v>
      </c>
      <c r="C613" s="99" t="s">
        <v>1079</v>
      </c>
      <c r="D613" s="99" t="s">
        <v>1172</v>
      </c>
      <c r="E613" s="99" t="s">
        <v>259</v>
      </c>
      <c r="F613" s="99"/>
      <c r="G613" s="99"/>
      <c r="H613" s="99" t="str">
        <f t="shared" si="9"/>
        <v>Bandage-tubular (short stocking), Bandage, large D/E size, For External Use, Tubigrip 1481, Molnlycke Health Care Pty Ltd</v>
      </c>
      <c r="S613" t="str">
        <v>Rosuvastatin, Tablet 40 mg (as calcium), Oral, Cavstat, Alphapharm Pty Ltd</v>
      </c>
    </row>
    <row r="614" spans="1:25" ht="72.5" x14ac:dyDescent="0.35">
      <c r="A614" s="99" t="s">
        <v>1170</v>
      </c>
      <c r="B614" s="99" t="s">
        <v>1173</v>
      </c>
      <c r="C614" s="99" t="s">
        <v>1079</v>
      </c>
      <c r="D614" s="99" t="s">
        <v>1174</v>
      </c>
      <c r="E614" s="99" t="s">
        <v>259</v>
      </c>
      <c r="F614" s="99"/>
      <c r="G614" s="99"/>
      <c r="H614" s="99" t="str">
        <f t="shared" si="9"/>
        <v>Bandage-tubular (short stocking), Bandage, medium C/D size, For External Use, Tubigrip 1480, Molnlycke Health Care Pty Ltd</v>
      </c>
      <c r="S614" t="str">
        <v>Rosuvastatin, Tablet 5 mg (as calcium), Oral, Cavstat, Alphapharm Pty Ltd</v>
      </c>
    </row>
    <row r="615" spans="1:25" ht="72.5" x14ac:dyDescent="0.35">
      <c r="A615" s="99" t="s">
        <v>1170</v>
      </c>
      <c r="B615" s="99" t="s">
        <v>1175</v>
      </c>
      <c r="C615" s="99" t="s">
        <v>1079</v>
      </c>
      <c r="D615" s="99" t="s">
        <v>1176</v>
      </c>
      <c r="E615" s="99" t="s">
        <v>259</v>
      </c>
      <c r="F615" s="99"/>
      <c r="G615" s="99"/>
      <c r="H615" s="99" t="str">
        <f t="shared" si="9"/>
        <v>Bandage-tubular (short stocking), Bandage, small B/C size, For External Use, Tubigrip 1479, Molnlycke Health Care Pty Ltd</v>
      </c>
      <c r="S615" t="str">
        <v>Roxithromycin, Tablet 150 mg, Oral, Roximycin, Alphapharm Pty Ltd</v>
      </c>
    </row>
    <row r="616" spans="1:25" ht="58" x14ac:dyDescent="0.35">
      <c r="A616" s="99" t="s">
        <v>1177</v>
      </c>
      <c r="B616" s="99" t="s">
        <v>1178</v>
      </c>
      <c r="C616" s="99" t="s">
        <v>1079</v>
      </c>
      <c r="D616" s="99" t="s">
        <v>1179</v>
      </c>
      <c r="E616" s="99" t="s">
        <v>259</v>
      </c>
      <c r="F616" s="99"/>
      <c r="G616" s="99"/>
      <c r="H616" s="99" t="str">
        <f t="shared" si="9"/>
        <v>Bandage-zinc paste, Bandage 7.5 cm x 6 m, For External Use, Steripaste 3610, Molnlycke Health Care Pty Ltd</v>
      </c>
      <c r="S616" t="str">
        <v>Roxithromycin, Tablet 300 mg, Oral, Roximycin, Alphapharm Pty Ltd</v>
      </c>
    </row>
    <row r="617" spans="1:25" ht="58" x14ac:dyDescent="0.35">
      <c r="A617" s="99" t="s">
        <v>1177</v>
      </c>
      <c r="B617" s="99" t="s">
        <v>1178</v>
      </c>
      <c r="C617" s="99" t="s">
        <v>1079</v>
      </c>
      <c r="D617" s="99" t="s">
        <v>1180</v>
      </c>
      <c r="E617" s="99" t="s">
        <v>298</v>
      </c>
      <c r="F617" s="99"/>
      <c r="G617" s="99"/>
      <c r="H617" s="99" t="str">
        <f t="shared" si="9"/>
        <v>Bandage-zinc paste, Bandage 7.5 cm x 6 m, For External Use, Viscopaste 4948, Smith &amp; Nephew Pty Limited</v>
      </c>
      <c r="S617" t="str">
        <v>Salbutamol, Pressurised inhalation 100 micrograms (as sulfate) per dose with dose counter, 200 doses (CFC-free formulation), Inhalation by Mouth, Asmol CFC-Free with dose counter, Alphapharm Pty Ltd</v>
      </c>
    </row>
    <row r="618" spans="1:25" ht="72.5" x14ac:dyDescent="0.35">
      <c r="A618" s="99" t="s">
        <v>1177</v>
      </c>
      <c r="B618" s="99" t="s">
        <v>1181</v>
      </c>
      <c r="C618" s="99" t="s">
        <v>1079</v>
      </c>
      <c r="D618" s="99" t="s">
        <v>1182</v>
      </c>
      <c r="E618" s="99" t="s">
        <v>298</v>
      </c>
      <c r="F618" s="99"/>
      <c r="G618" s="99"/>
      <c r="H618" s="99" t="str">
        <f t="shared" si="9"/>
        <v>Bandage-zinc paste, Bandages 80 cm (stockings), 4, For External Use, ZipZoc 66000747, Smith &amp; Nephew Pty Limited</v>
      </c>
      <c r="S618" t="str">
        <v>Salbutamol, Pressurised inhalation 100 micrograms (as sulfate) per dose with dose counter, 200 doses (CFC-free formulation), Inhalation by Mouth, Zempreon CFC-Free with dose counter, Alphapharm Pty Ltd</v>
      </c>
    </row>
    <row r="619" spans="1:25" ht="43.5" x14ac:dyDescent="0.35">
      <c r="A619" s="99" t="s">
        <v>1183</v>
      </c>
      <c r="B619" s="99" t="s">
        <v>1184</v>
      </c>
      <c r="C619" s="99" t="s">
        <v>148</v>
      </c>
      <c r="D619" s="99" t="s">
        <v>1185</v>
      </c>
      <c r="E619" s="99" t="s">
        <v>213</v>
      </c>
      <c r="F619" s="99"/>
      <c r="G619" s="99"/>
      <c r="H619" s="99" t="str">
        <f t="shared" si="9"/>
        <v>Baricitinib, Tablet 2 mg, Oral, Olumiant, Eli Lilly Australia Pty Ltd</v>
      </c>
      <c r="S619" t="str">
        <v>Sertraline, Tablet 100 mg (as hydrochloride), Oral, Eleva 100, Alphapharm Pty Ltd</v>
      </c>
    </row>
    <row r="620" spans="1:25" ht="43.5" x14ac:dyDescent="0.35">
      <c r="A620" s="99" t="s">
        <v>1183</v>
      </c>
      <c r="B620" s="99" t="s">
        <v>1186</v>
      </c>
      <c r="C620" s="99" t="s">
        <v>148</v>
      </c>
      <c r="D620" s="99" t="s">
        <v>1185</v>
      </c>
      <c r="E620" s="99" t="s">
        <v>213</v>
      </c>
      <c r="F620" s="99"/>
      <c r="G620" s="99"/>
      <c r="H620" s="99" t="str">
        <f t="shared" si="9"/>
        <v>Baricitinib, Tablet 4 mg, Oral, Olumiant, Eli Lilly Australia Pty Ltd</v>
      </c>
      <c r="S620" t="str">
        <v>Sertraline, Tablet 50 mg (as hydrochloride), Oral, Eleva 50, Alphapharm Pty Ltd</v>
      </c>
    </row>
    <row r="621" spans="1:25" ht="116" x14ac:dyDescent="0.35">
      <c r="A621" s="99" t="s">
        <v>1187</v>
      </c>
      <c r="B621" s="99" t="s">
        <v>1188</v>
      </c>
      <c r="C621" s="99" t="s">
        <v>387</v>
      </c>
      <c r="D621" s="99" t="s">
        <v>1189</v>
      </c>
      <c r="E621" s="99" t="s">
        <v>230</v>
      </c>
      <c r="F621" s="99"/>
      <c r="G621" s="99"/>
      <c r="H621" s="99" t="str">
        <f t="shared" si="9"/>
        <v>Beclometasone, Pressurised inhalation containing beclometasone dipropionate 100 micrograms per dose, 200 doses (CFC-free formulation), Inhalation by Mouth, Qvar 100, iNova Pharmaceuticals (Australia) Pty Limited</v>
      </c>
      <c r="S621" t="str">
        <v>Sildenafil, Tablet 100 mg (as citrate), Oral, Vedafil, Alphapharm Pty Ltd</v>
      </c>
    </row>
    <row r="622" spans="1:25" ht="116" x14ac:dyDescent="0.35">
      <c r="A622" s="99" t="s">
        <v>1187</v>
      </c>
      <c r="B622" s="99" t="s">
        <v>1190</v>
      </c>
      <c r="C622" s="99" t="s">
        <v>387</v>
      </c>
      <c r="D622" s="99" t="s">
        <v>1191</v>
      </c>
      <c r="E622" s="99" t="s">
        <v>230</v>
      </c>
      <c r="F622" s="99"/>
      <c r="G622" s="99"/>
      <c r="H622" s="99" t="str">
        <f t="shared" si="9"/>
        <v>Beclometasone, Pressurised inhalation containing beclometasone dipropionate 50 micrograms per dose, 200 doses (CFC-free formulation), Inhalation by Mouth, Qvar 50, iNova Pharmaceuticals (Australia) Pty Limited</v>
      </c>
      <c r="S622" t="str">
        <v>Sildenafil, Tablet 25 mg (as citrate), Oral, Vedafil, Alphapharm Pty Ltd</v>
      </c>
    </row>
    <row r="623" spans="1:25" ht="145" x14ac:dyDescent="0.35">
      <c r="A623" s="99" t="s">
        <v>1187</v>
      </c>
      <c r="B623" s="99" t="s">
        <v>1192</v>
      </c>
      <c r="C623" s="99" t="s">
        <v>387</v>
      </c>
      <c r="D623" s="99" t="s">
        <v>1193</v>
      </c>
      <c r="E623" s="99" t="s">
        <v>230</v>
      </c>
      <c r="F623" s="99"/>
      <c r="G623" s="99"/>
      <c r="H623" s="99" t="str">
        <f t="shared" si="9"/>
        <v>Beclometasone, Pressurised inhalation in breath actuated device containing beclometasone dipropionate 100 micrograms per dose, 200 doses (CFC-free formulation), Inhalation by Mouth, Qvar 100 Autohaler, iNova Pharmaceuticals (Australia) Pty Limited</v>
      </c>
      <c r="S623" t="str">
        <v>Sildenafil, Tablet 50 mg (as citrate), Oral, Vedafil, Alphapharm Pty Ltd</v>
      </c>
    </row>
    <row r="624" spans="1:25" ht="145" x14ac:dyDescent="0.35">
      <c r="A624" s="99" t="s">
        <v>1187</v>
      </c>
      <c r="B624" s="99" t="s">
        <v>1194</v>
      </c>
      <c r="C624" s="99" t="s">
        <v>387</v>
      </c>
      <c r="D624" s="99" t="s">
        <v>1195</v>
      </c>
      <c r="E624" s="99" t="s">
        <v>230</v>
      </c>
      <c r="F624" s="99"/>
      <c r="G624" s="99"/>
      <c r="H624" s="99" t="str">
        <f t="shared" si="9"/>
        <v>Beclometasone, Pressurised inhalation in breath actuated device containing beclometasone dipropionate 50 micrograms per dose, 200 doses (CFC-free formulation), Inhalation by Mouth, Qvar 50 Autohaler, iNova Pharmaceuticals (Australia) Pty Limited</v>
      </c>
      <c r="S624" t="str">
        <v>Simvastatin, Tablet 10 mg, Oral, Zimstat, Alphapharm Pty Ltd</v>
      </c>
    </row>
    <row r="625" spans="1:19" ht="145" x14ac:dyDescent="0.35">
      <c r="A625" s="99" t="s">
        <v>1196</v>
      </c>
      <c r="B625" s="99" t="s">
        <v>1197</v>
      </c>
      <c r="C625" s="99" t="s">
        <v>387</v>
      </c>
      <c r="D625" s="99" t="s">
        <v>1198</v>
      </c>
      <c r="E625" s="99" t="s">
        <v>196</v>
      </c>
      <c r="F625" s="99"/>
      <c r="G625" s="99"/>
      <c r="H625" s="99" t="str">
        <f t="shared" si="9"/>
        <v>Beclometasone with formoterol, Pressurised inhalation containing beclometasone dipropionate 100 micrograms and formoterol fumarate dihydrate 6 micrograms per dose,120 dose, Inhalation by Mouth, Fostair, Chiesi Australia Pty Ltd</v>
      </c>
      <c r="S625" t="str">
        <v>Simvastatin, Tablet 20 mg, Oral, Lipex 20, Alphapharm Pty Ltd</v>
      </c>
    </row>
    <row r="626" spans="1:19" ht="145" x14ac:dyDescent="0.35">
      <c r="A626" s="99" t="s">
        <v>1196</v>
      </c>
      <c r="B626" s="99" t="s">
        <v>1199</v>
      </c>
      <c r="C626" s="99" t="s">
        <v>387</v>
      </c>
      <c r="D626" s="99" t="s">
        <v>1200</v>
      </c>
      <c r="E626" s="99" t="s">
        <v>196</v>
      </c>
      <c r="F626" s="99"/>
      <c r="G626" s="99"/>
      <c r="H626" s="99" t="str">
        <f t="shared" si="9"/>
        <v>Beclometasone with formoterol, Pressurised inhalation containing beclometasone dipropionate 200 micrograms and formoterol fumarate dihydrate 6 micrograms per dose, 120 doses, Inhalation by Mouth, Fostair 200/6, Chiesi Australia Pty Ltd</v>
      </c>
      <c r="S626" t="str">
        <v>Simvastatin, Tablet 20 mg, Oral, Zimstat, Alphapharm Pty Ltd</v>
      </c>
    </row>
    <row r="627" spans="1:19" ht="188.5" x14ac:dyDescent="0.35">
      <c r="A627" s="99" t="s">
        <v>1201</v>
      </c>
      <c r="B627" s="99" t="s">
        <v>1202</v>
      </c>
      <c r="C627" s="99" t="s">
        <v>387</v>
      </c>
      <c r="D627" s="99" t="s">
        <v>1203</v>
      </c>
      <c r="E627" s="99" t="s">
        <v>196</v>
      </c>
      <c r="F627" s="99"/>
      <c r="G627" s="99"/>
      <c r="H627" s="99" t="str">
        <f t="shared" si="9"/>
        <v>Beclometasone with formoterol and glycopyrronium, Pressurised inhalation containing beclometasone dipropionate 100 micrograms with formoterol fumarate dihydrate 6 micrograms and glycopyrronium 10 micrograms (as bromide) per dose, 120 doses, Inhalation by Mouth, Trimbow, Chiesi Australia Pty Ltd</v>
      </c>
      <c r="S627" t="str">
        <v>Simvastatin, Tablet 20 mg, Oral, Zocor, Alphapharm Pty Ltd</v>
      </c>
    </row>
    <row r="628" spans="1:19" ht="188.5" x14ac:dyDescent="0.35">
      <c r="A628" s="99" t="s">
        <v>1201</v>
      </c>
      <c r="B628" s="99" t="s">
        <v>1204</v>
      </c>
      <c r="C628" s="99" t="s">
        <v>387</v>
      </c>
      <c r="D628" s="99" t="s">
        <v>1203</v>
      </c>
      <c r="E628" s="99" t="s">
        <v>196</v>
      </c>
      <c r="F628" s="99"/>
      <c r="G628" s="99"/>
      <c r="H628" s="99" t="str">
        <f t="shared" si="9"/>
        <v>Beclometasone with formoterol and glycopyrronium, Pressurised inhalation containing beclometasone dipropionate 200 micrograms with formoterol fumarate dihydrate 6 micrograms and glycopyrronium 10 micrograms (as bromide) per dose, 120 doses, Inhalation by Mouth, Trimbow, Chiesi Australia Pty Ltd</v>
      </c>
      <c r="S628" t="str">
        <v>Simvastatin, Tablet 40 mg, Oral, Lipex 40, Alphapharm Pty Ltd</v>
      </c>
    </row>
    <row r="629" spans="1:19" ht="116" x14ac:dyDescent="0.35">
      <c r="A629" s="99" t="s">
        <v>1205</v>
      </c>
      <c r="B629" s="99" t="s">
        <v>1206</v>
      </c>
      <c r="C629" s="99" t="s">
        <v>409</v>
      </c>
      <c r="D629" s="99" t="s">
        <v>1207</v>
      </c>
      <c r="E629" s="99" t="s">
        <v>211</v>
      </c>
      <c r="F629" s="99"/>
      <c r="G629" s="99"/>
      <c r="H629" s="99" t="str">
        <f t="shared" si="9"/>
        <v>Bemotrizinol with diethylamino hydroxybenzoyl hexyl benzoate, homosalate, octocrylene and titanium dioxide, Lotion 1.8%-4%-8%-8%-2.5%, 125 mL, Application, Sunsense Comfort SPF 50+, Ego Pharmaceuticals Pty Ltd</v>
      </c>
      <c r="S629" t="str">
        <v>Simvastatin, Tablet 40 mg, Oral, Zimstat, Alphapharm Pty Ltd</v>
      </c>
    </row>
    <row r="630" spans="1:19" ht="58" x14ac:dyDescent="0.35">
      <c r="A630" s="99" t="s">
        <v>1208</v>
      </c>
      <c r="B630" s="99" t="s">
        <v>1209</v>
      </c>
      <c r="C630" s="99" t="s">
        <v>336</v>
      </c>
      <c r="D630" s="99" t="s">
        <v>1210</v>
      </c>
      <c r="E630" s="99" t="s">
        <v>171</v>
      </c>
      <c r="F630" s="99"/>
      <c r="G630" s="99"/>
      <c r="H630" s="99" t="str">
        <f t="shared" si="9"/>
        <v>Benralizumab, Injection 30 mg in 1 mL single dose pre-filled pen, Injection, Fasenra Pen, AstraZeneca Pty Ltd</v>
      </c>
      <c r="S630" t="str">
        <v>Simvastatin, Tablet 40 mg, Oral, Zocor, Alphapharm Pty Ltd</v>
      </c>
    </row>
    <row r="631" spans="1:19" ht="101.5" x14ac:dyDescent="0.35">
      <c r="A631" s="99" t="s">
        <v>1211</v>
      </c>
      <c r="B631" s="99" t="s">
        <v>1212</v>
      </c>
      <c r="C631" s="99" t="s">
        <v>336</v>
      </c>
      <c r="D631" s="99" t="s">
        <v>1213</v>
      </c>
      <c r="E631" s="99" t="s">
        <v>279</v>
      </c>
      <c r="F631" s="99"/>
      <c r="G631" s="99"/>
      <c r="H631" s="99" t="str">
        <f t="shared" si="9"/>
        <v>Benzathine benzylpenicillin, Injection containing 1,200,000 units benzathine benzylpenicillin tetrahydrate in 2.3 mL single use pre-filled syringe, Injection, Bicillin L-A, Pfizer Australia Pty Ltd</v>
      </c>
      <c r="S631" t="str">
        <v>Simvastatin, Tablet 5 mg, Oral, Zimstat, Alphapharm Pty Ltd</v>
      </c>
    </row>
    <row r="632" spans="1:19" ht="101.5" x14ac:dyDescent="0.35">
      <c r="A632" s="99" t="s">
        <v>1211</v>
      </c>
      <c r="B632" s="99" t="s">
        <v>1214</v>
      </c>
      <c r="C632" s="99" t="s">
        <v>336</v>
      </c>
      <c r="D632" s="99" t="s">
        <v>1213</v>
      </c>
      <c r="E632" s="99" t="s">
        <v>279</v>
      </c>
      <c r="F632" s="99"/>
      <c r="G632" s="99"/>
      <c r="H632" s="99" t="str">
        <f t="shared" si="9"/>
        <v>Benzathine benzylpenicillin, Injection containing 600,000 units benzathine benzylpenicillin tetrahydrate in 1.17 mL single use pre-filled syringe, Injection, Bicillin L-A, Pfizer Australia Pty Ltd</v>
      </c>
      <c r="S632" t="str">
        <v>Simvastatin, Tablet 80 mg, Oral, Zimstat, Alphapharm Pty Ltd</v>
      </c>
    </row>
    <row r="633" spans="1:19" ht="72.5" x14ac:dyDescent="0.35">
      <c r="A633" s="99" t="s">
        <v>1215</v>
      </c>
      <c r="B633" s="99" t="s">
        <v>1216</v>
      </c>
      <c r="C633" s="99" t="s">
        <v>336</v>
      </c>
      <c r="D633" s="99" t="s">
        <v>1217</v>
      </c>
      <c r="E633" s="99" t="s">
        <v>282</v>
      </c>
      <c r="F633" s="99"/>
      <c r="G633" s="99"/>
      <c r="H633" s="99" t="str">
        <f t="shared" si="9"/>
        <v>Benzatropine, Injection containing benzatropine mesilate 2 mg in 2 mL, Injection, Benzatropine Injection, Phebra Pty Ltd</v>
      </c>
      <c r="S633" t="str">
        <v>Sitagliptin with metformin, Tablet containing 50 mg sitagliptin with 1000 mg metformin hydrochloride, Oral, Sitagliptin/Metformin Mylan 50/1000, Alphapharm Pty Ltd</v>
      </c>
    </row>
    <row r="634" spans="1:19" ht="58" x14ac:dyDescent="0.35">
      <c r="A634" s="99" t="s">
        <v>1215</v>
      </c>
      <c r="B634" s="99" t="s">
        <v>1218</v>
      </c>
      <c r="C634" s="99" t="s">
        <v>148</v>
      </c>
      <c r="D634" s="99" t="s">
        <v>1219</v>
      </c>
      <c r="E634" s="99" t="s">
        <v>282</v>
      </c>
      <c r="F634" s="99"/>
      <c r="G634" s="99"/>
      <c r="H634" s="99" t="str">
        <f t="shared" si="9"/>
        <v>Benzatropine, Tablet containing benzatropine mesilate 2 mg, Oral, Benztrop, Phebra Pty Ltd</v>
      </c>
      <c r="S634" t="str">
        <v>Sitagliptin with metformin, Tablet containing 50 mg sitagliptin with 500 mg metformin hydrochloride, Oral, Sitagliptin/Metformin Mylan 50/500, Alphapharm Pty Ltd</v>
      </c>
    </row>
    <row r="635" spans="1:19" ht="101.5" x14ac:dyDescent="0.35">
      <c r="A635" s="99" t="s">
        <v>1220</v>
      </c>
      <c r="B635" s="99" t="s">
        <v>1221</v>
      </c>
      <c r="C635" s="99" t="s">
        <v>1222</v>
      </c>
      <c r="D635" s="99" t="s">
        <v>1223</v>
      </c>
      <c r="E635" s="99" t="s">
        <v>230</v>
      </c>
      <c r="F635" s="99"/>
      <c r="G635" s="99"/>
      <c r="H635" s="99" t="str">
        <f t="shared" si="9"/>
        <v>Benzydamine, Mouth and throat rinse containing benzydamine hydrochloride 22.5 mg per 15 mL, 500 mL, Oral/Application, Difflam, iNova Pharmaceuticals (Australia) Pty Limited</v>
      </c>
      <c r="S635" t="str">
        <v>Sitagliptin with metformin, Tablet containing 50 mg sitagliptin with 850 mg metformin hydrochloride, Oral, Sitagliptin/Metformin Mylan 50/850, Alphapharm Pty Ltd</v>
      </c>
    </row>
    <row r="636" spans="1:19" ht="58" x14ac:dyDescent="0.35">
      <c r="A636" s="99" t="s">
        <v>1224</v>
      </c>
      <c r="B636" s="99" t="s">
        <v>1225</v>
      </c>
      <c r="C636" s="99" t="s">
        <v>336</v>
      </c>
      <c r="D636" s="99" t="s">
        <v>1226</v>
      </c>
      <c r="E636" s="99" t="s">
        <v>295</v>
      </c>
      <c r="F636" s="99"/>
      <c r="G636" s="99"/>
      <c r="H636" s="99" t="str">
        <f t="shared" si="9"/>
        <v>Benzylpenicillin, Powder for injection 3 g (as sodium), Injection, BenPen, Seqirus (Australia) Pty Ltd</v>
      </c>
      <c r="S636" t="str">
        <v>Sitagliptin, Tablet 100 mg, Oral, Sitagliptin Mylan, Alphapharm Pty Ltd</v>
      </c>
    </row>
    <row r="637" spans="1:19" ht="58" x14ac:dyDescent="0.35">
      <c r="A637" s="99" t="s">
        <v>1224</v>
      </c>
      <c r="B637" s="99" t="s">
        <v>1227</v>
      </c>
      <c r="C637" s="99" t="s">
        <v>336</v>
      </c>
      <c r="D637" s="99" t="s">
        <v>1226</v>
      </c>
      <c r="E637" s="99" t="s">
        <v>295</v>
      </c>
      <c r="F637" s="99"/>
      <c r="G637" s="99"/>
      <c r="H637" s="99" t="str">
        <f t="shared" si="9"/>
        <v>Benzylpenicillin, Powder for injection 600 mg (as sodium), Injection, BenPen, Seqirus (Australia) Pty Ltd</v>
      </c>
      <c r="S637" t="str">
        <v>Sitagliptin, Tablet 25 mg, Oral, Sitagliptin Mylan, Alphapharm Pty Ltd</v>
      </c>
    </row>
    <row r="638" spans="1:19" ht="58" x14ac:dyDescent="0.35">
      <c r="A638" s="99" t="s">
        <v>1228</v>
      </c>
      <c r="B638" s="99" t="s">
        <v>1229</v>
      </c>
      <c r="C638" s="99" t="s">
        <v>148</v>
      </c>
      <c r="D638" s="99" t="s">
        <v>1230</v>
      </c>
      <c r="E638" s="99" t="s">
        <v>288</v>
      </c>
      <c r="F638" s="99"/>
      <c r="G638" s="99"/>
      <c r="H638" s="99" t="str">
        <f t="shared" si="9"/>
        <v>Betaine, Oral powder 180 g, Oral, Cystadane, Recordati Rare Diseases Australia Pty. Ltd.</v>
      </c>
      <c r="S638" t="str">
        <v>Sitagliptin, Tablet 50 mg, Oral, Sitagliptin Mylan, Alphapharm Pty Ltd</v>
      </c>
    </row>
    <row r="639" spans="1:19" ht="72.5" x14ac:dyDescent="0.35">
      <c r="A639" s="99" t="s">
        <v>1231</v>
      </c>
      <c r="B639" s="99" t="s">
        <v>1232</v>
      </c>
      <c r="C639" s="99" t="s">
        <v>409</v>
      </c>
      <c r="D639" s="99" t="s">
        <v>1233</v>
      </c>
      <c r="E639" s="99" t="s">
        <v>169</v>
      </c>
      <c r="F639" s="99"/>
      <c r="G639" s="99"/>
      <c r="H639" s="99" t="str">
        <f t="shared" si="9"/>
        <v>Betamethasone, Cream 1 mg (as valerate) per g, 30 g, Application, Betnovate, Aspen Pharmacare Australia Pty Limited</v>
      </c>
      <c r="S639" t="str">
        <v>Sotalol, Tablet containing sotalol hydrochloride 160 mg, Oral, Cardol, Alphapharm Pty Ltd</v>
      </c>
    </row>
    <row r="640" spans="1:19" ht="72.5" x14ac:dyDescent="0.35">
      <c r="A640" s="99" t="s">
        <v>1231</v>
      </c>
      <c r="B640" s="99" t="s">
        <v>1234</v>
      </c>
      <c r="C640" s="99" t="s">
        <v>409</v>
      </c>
      <c r="D640" s="99" t="s">
        <v>1235</v>
      </c>
      <c r="E640" s="99" t="s">
        <v>272</v>
      </c>
      <c r="F640" s="99"/>
      <c r="G640" s="99"/>
      <c r="H640" s="99" t="str">
        <f t="shared" si="9"/>
        <v>Betamethasone, Cream 200 micrograms (as valerate) per g, 100 g, Application, Antroquoril, Organon Pharma Pty Ltd</v>
      </c>
      <c r="S640" t="str">
        <v>Sotalol, Tablet containing sotalol hydrochloride 80 mg, Oral, Cardol, Alphapharm Pty Ltd</v>
      </c>
    </row>
    <row r="641" spans="1:19" ht="87" x14ac:dyDescent="0.35">
      <c r="A641" s="99" t="s">
        <v>1231</v>
      </c>
      <c r="B641" s="99" t="s">
        <v>1234</v>
      </c>
      <c r="C641" s="99" t="s">
        <v>409</v>
      </c>
      <c r="D641" s="99" t="s">
        <v>1236</v>
      </c>
      <c r="E641" s="99" t="s">
        <v>169</v>
      </c>
      <c r="F641" s="99"/>
      <c r="G641" s="99"/>
      <c r="H641" s="99" t="str">
        <f t="shared" si="9"/>
        <v>Betamethasone, Cream 200 micrograms (as valerate) per g, 100 g, Application, Betnovate 1/5, Aspen Pharmacare Australia Pty Limited</v>
      </c>
      <c r="S641" t="str">
        <v>Spironolactone, Tablet 100 mg, Oral, Spiractin 100, Alphapharm Pty Ltd</v>
      </c>
    </row>
    <row r="642" spans="1:19" ht="72.5" x14ac:dyDescent="0.35">
      <c r="A642" s="99" t="s">
        <v>1231</v>
      </c>
      <c r="B642" s="99" t="s">
        <v>1234</v>
      </c>
      <c r="C642" s="99" t="s">
        <v>409</v>
      </c>
      <c r="D642" s="99" t="s">
        <v>1237</v>
      </c>
      <c r="E642" s="99" t="s">
        <v>272</v>
      </c>
      <c r="F642" s="99"/>
      <c r="G642" s="99"/>
      <c r="H642" s="99" t="str">
        <f t="shared" ref="H642:H705" si="10">_xlfn.CONCAT(A642, ", ",B642, ", ",C642, ", ",D642,", ",E642)</f>
        <v>Betamethasone, Cream 200 micrograms (as valerate) per g, 100 g, Application, Celestone-M, Organon Pharma Pty Ltd</v>
      </c>
      <c r="S642" t="str">
        <v>Spironolactone, Tablet 100 mg, Oral, Spironolactone Viatris 100, Alphapharm Pty Ltd</v>
      </c>
    </row>
    <row r="643" spans="1:19" ht="72.5" x14ac:dyDescent="0.35">
      <c r="A643" s="99" t="s">
        <v>1231</v>
      </c>
      <c r="B643" s="99" t="s">
        <v>1234</v>
      </c>
      <c r="C643" s="99" t="s">
        <v>409</v>
      </c>
      <c r="D643" s="99" t="s">
        <v>1238</v>
      </c>
      <c r="E643" s="99" t="s">
        <v>169</v>
      </c>
      <c r="F643" s="99"/>
      <c r="G643" s="99"/>
      <c r="H643" s="99" t="str">
        <f t="shared" si="10"/>
        <v>Betamethasone, Cream 200 micrograms (as valerate) per g, 100 g, Application, Cortival 1/5, Aspen Pharmacare Australia Pty Limited</v>
      </c>
      <c r="S643" t="str">
        <v>Spironolactone, Tablet 25 mg, Oral, Spiractin 25, Alphapharm Pty Ltd</v>
      </c>
    </row>
    <row r="644" spans="1:19" ht="72.5" x14ac:dyDescent="0.35">
      <c r="A644" s="99" t="s">
        <v>1231</v>
      </c>
      <c r="B644" s="99" t="s">
        <v>1239</v>
      </c>
      <c r="C644" s="99" t="s">
        <v>409</v>
      </c>
      <c r="D644" s="99" t="s">
        <v>1240</v>
      </c>
      <c r="E644" s="99" t="s">
        <v>272</v>
      </c>
      <c r="F644" s="99"/>
      <c r="G644" s="99"/>
      <c r="H644" s="99" t="str">
        <f t="shared" si="10"/>
        <v>Betamethasone, Cream 500 micrograms (as dipropionate) per g, 15 g, Application, Diprosone, Organon Pharma Pty Ltd</v>
      </c>
      <c r="S644" t="str">
        <v>Spironolactone, Tablet 25 mg, Oral, Spironolactone Viatris 25, Alphapharm Pty Ltd</v>
      </c>
    </row>
    <row r="645" spans="1:19" ht="72.5" x14ac:dyDescent="0.35">
      <c r="A645" s="99" t="s">
        <v>1231</v>
      </c>
      <c r="B645" s="99" t="s">
        <v>1239</v>
      </c>
      <c r="C645" s="99" t="s">
        <v>409</v>
      </c>
      <c r="D645" s="99" t="s">
        <v>1241</v>
      </c>
      <c r="E645" s="99" t="s">
        <v>272</v>
      </c>
      <c r="F645" s="99"/>
      <c r="G645" s="99"/>
      <c r="H645" s="99" t="str">
        <f t="shared" si="10"/>
        <v>Betamethasone, Cream 500 micrograms (as dipropionate) per g, 15 g, Application, Eleuphrat, Organon Pharma Pty Ltd</v>
      </c>
      <c r="S645" t="str">
        <v>Sumatriptan, Tablet 50 mg (as succinate), Oral, Iptam, Alphapharm Pty Ltd</v>
      </c>
    </row>
    <row r="646" spans="1:19" ht="72.5" x14ac:dyDescent="0.35">
      <c r="A646" s="99" t="s">
        <v>1231</v>
      </c>
      <c r="B646" s="99" t="s">
        <v>1242</v>
      </c>
      <c r="C646" s="99" t="s">
        <v>409</v>
      </c>
      <c r="D646" s="99" t="s">
        <v>1243</v>
      </c>
      <c r="E646" s="99" t="s">
        <v>169</v>
      </c>
      <c r="F646" s="99"/>
      <c r="G646" s="99"/>
      <c r="H646" s="99" t="str">
        <f t="shared" si="10"/>
        <v>Betamethasone, Cream 500 micrograms (as valerate) per g, 15 g, Application, Betnovate 1/2, Aspen Pharmacare Australia Pty Limited</v>
      </c>
      <c r="S646" t="str">
        <v>Tacrolimus, Capsule 0.5 mg, Oral, Pacrolim, Alphapharm Pty Ltd</v>
      </c>
    </row>
    <row r="647" spans="1:19" ht="72.5" x14ac:dyDescent="0.35">
      <c r="A647" s="99" t="s">
        <v>1231</v>
      </c>
      <c r="B647" s="99" t="s">
        <v>1242</v>
      </c>
      <c r="C647" s="99" t="s">
        <v>409</v>
      </c>
      <c r="D647" s="99" t="s">
        <v>1244</v>
      </c>
      <c r="E647" s="99" t="s">
        <v>169</v>
      </c>
      <c r="F647" s="99"/>
      <c r="G647" s="99"/>
      <c r="H647" s="99" t="str">
        <f t="shared" si="10"/>
        <v>Betamethasone, Cream 500 micrograms (as valerate) per g, 15 g, Application, Cortival 1/2, Aspen Pharmacare Australia Pty Limited</v>
      </c>
      <c r="S647" t="str">
        <v>Tacrolimus, Capsule 1 mg, Oral, Pacrolim, Alphapharm Pty Ltd</v>
      </c>
    </row>
    <row r="648" spans="1:19" ht="116" x14ac:dyDescent="0.35">
      <c r="A648" s="99" t="s">
        <v>1231</v>
      </c>
      <c r="B648" s="99" t="s">
        <v>1245</v>
      </c>
      <c r="C648" s="99" t="s">
        <v>336</v>
      </c>
      <c r="D648" s="99" t="s">
        <v>1246</v>
      </c>
      <c r="E648" s="99" t="s">
        <v>272</v>
      </c>
      <c r="F648" s="99"/>
      <c r="G648" s="99"/>
      <c r="H648" s="99" t="str">
        <f t="shared" si="10"/>
        <v>Betamethasone, Injection containing betamethasone acetate 3 mg with betamethasone sodium phosphate 3.9 mg in 1 mL, Injection, Celestone Chronodose, Organon Pharma Pty Ltd</v>
      </c>
      <c r="S648" t="str">
        <v>Tadalafil, Tablet 10 mg, Oral, Cilatil, Alphapharm Pty Ltd</v>
      </c>
    </row>
    <row r="649" spans="1:19" ht="72.5" x14ac:dyDescent="0.35">
      <c r="A649" s="99" t="s">
        <v>1231</v>
      </c>
      <c r="B649" s="99" t="s">
        <v>1247</v>
      </c>
      <c r="C649" s="99" t="s">
        <v>409</v>
      </c>
      <c r="D649" s="99" t="s">
        <v>1233</v>
      </c>
      <c r="E649" s="99" t="s">
        <v>169</v>
      </c>
      <c r="F649" s="99"/>
      <c r="G649" s="99"/>
      <c r="H649" s="99" t="str">
        <f t="shared" si="10"/>
        <v>Betamethasone, Ointment 1 mg (as valerate) per g, 30 g, Application, Betnovate, Aspen Pharmacare Australia Pty Limited</v>
      </c>
      <c r="S649" t="str">
        <v>Tadalafil, Tablet 20 mg, Oral, Cilatil, Alphapharm Pty Ltd</v>
      </c>
    </row>
    <row r="650" spans="1:19" ht="72.5" x14ac:dyDescent="0.35">
      <c r="A650" s="99" t="s">
        <v>1231</v>
      </c>
      <c r="B650" s="99" t="s">
        <v>1248</v>
      </c>
      <c r="C650" s="99" t="s">
        <v>409</v>
      </c>
      <c r="D650" s="99" t="s">
        <v>1240</v>
      </c>
      <c r="E650" s="99" t="s">
        <v>272</v>
      </c>
      <c r="F650" s="99"/>
      <c r="G650" s="99"/>
      <c r="H650" s="99" t="str">
        <f t="shared" si="10"/>
        <v>Betamethasone, Ointment 500 micrograms (as dipropionate) per g, 15 g, Application, Diprosone, Organon Pharma Pty Ltd</v>
      </c>
      <c r="S650" t="str">
        <v>Tamoxifen, Tablet 20 mg (as citrate), Oral, Genox 20, Alphapharm Pty Ltd</v>
      </c>
    </row>
    <row r="651" spans="1:19" ht="72.5" x14ac:dyDescent="0.35">
      <c r="A651" s="99" t="s">
        <v>1231</v>
      </c>
      <c r="B651" s="99" t="s">
        <v>1248</v>
      </c>
      <c r="C651" s="99" t="s">
        <v>409</v>
      </c>
      <c r="D651" s="99" t="s">
        <v>1241</v>
      </c>
      <c r="E651" s="99" t="s">
        <v>272</v>
      </c>
      <c r="F651" s="99"/>
      <c r="G651" s="99"/>
      <c r="H651" s="99" t="str">
        <f t="shared" si="10"/>
        <v>Betamethasone, Ointment 500 micrograms (as dipropionate) per g, 15 g, Application, Eleuphrat, Organon Pharma Pty Ltd</v>
      </c>
      <c r="S651" t="str">
        <v>Tamsulosin hydrochloride, Tablet 400 micrograms (prolonged release), Oral, Flosix, Alphapharm Pty Ltd</v>
      </c>
    </row>
    <row r="652" spans="1:19" ht="87" x14ac:dyDescent="0.35">
      <c r="A652" s="99" t="s">
        <v>1249</v>
      </c>
      <c r="B652" s="99" t="s">
        <v>1250</v>
      </c>
      <c r="C652" s="99" t="s">
        <v>370</v>
      </c>
      <c r="D652" s="99" t="s">
        <v>1251</v>
      </c>
      <c r="E652" s="99" t="s">
        <v>266</v>
      </c>
      <c r="F652" s="99"/>
      <c r="G652" s="99"/>
      <c r="H652" s="99" t="str">
        <f t="shared" si="10"/>
        <v>Betaxolol, Eye drops, solution, 5 mg (as hydrochloride) per mL, 5 mL, Application to the Eye, BetoQuin, Novartis Pharmaceuticals Australia Pty Limited</v>
      </c>
      <c r="S652" t="str">
        <v>Telmisartan with hydrochlorothiazide, Tablet 40 mg-12.5 mg, Oral, Mizart HCT 40/12.5 mg, Alphapharm Pty Ltd</v>
      </c>
    </row>
    <row r="653" spans="1:19" ht="87" x14ac:dyDescent="0.35">
      <c r="A653" s="99" t="s">
        <v>1249</v>
      </c>
      <c r="B653" s="99" t="s">
        <v>1250</v>
      </c>
      <c r="C653" s="99" t="s">
        <v>370</v>
      </c>
      <c r="D653" s="99" t="s">
        <v>1252</v>
      </c>
      <c r="E653" s="99" t="s">
        <v>266</v>
      </c>
      <c r="F653" s="99"/>
      <c r="G653" s="99"/>
      <c r="H653" s="99" t="str">
        <f t="shared" si="10"/>
        <v>Betaxolol, Eye drops, solution, 5 mg (as hydrochloride) per mL, 5 mL, Application to the Eye, Betoptic, Novartis Pharmaceuticals Australia Pty Limited</v>
      </c>
      <c r="S653" t="str">
        <v>Telmisartan with hydrochlorothiazide, Tablet 80 mg-12.5 mg, Oral, Mizart HCT 80/12.5 mg, Alphapharm Pty Ltd</v>
      </c>
    </row>
    <row r="654" spans="1:19" ht="72.5" x14ac:dyDescent="0.35">
      <c r="A654" s="99" t="s">
        <v>1253</v>
      </c>
      <c r="B654" s="99" t="s">
        <v>1254</v>
      </c>
      <c r="C654" s="99" t="s">
        <v>148</v>
      </c>
      <c r="D654" s="99" t="s">
        <v>1255</v>
      </c>
      <c r="E654" s="99" t="s">
        <v>250</v>
      </c>
      <c r="F654" s="99"/>
      <c r="G654" s="99"/>
      <c r="H654" s="99" t="str">
        <f t="shared" si="10"/>
        <v>Bethanechol, Tablet containing bethanechol hydrochloride 10 mg, Oral, Uro-Carb, Mayne Pharma International Pty Ltd</v>
      </c>
      <c r="S654" t="str">
        <v>Telmisartan with hydrochlorothiazide, Tablet 80 mg-25 mg, Oral, Mizart HCT 80/25 mg, Alphapharm Pty Ltd</v>
      </c>
    </row>
    <row r="655" spans="1:19" ht="43.5" x14ac:dyDescent="0.35">
      <c r="A655" s="99" t="s">
        <v>1256</v>
      </c>
      <c r="B655" s="99" t="s">
        <v>345</v>
      </c>
      <c r="C655" s="99" t="s">
        <v>148</v>
      </c>
      <c r="D655" s="99" t="s">
        <v>1257</v>
      </c>
      <c r="E655" s="99" t="s">
        <v>165</v>
      </c>
      <c r="F655" s="99"/>
      <c r="G655" s="99"/>
      <c r="H655" s="99" t="str">
        <f t="shared" si="10"/>
        <v>Bicalutamide, Tablet 50 mg, Oral, APO-Bicalutamide, Apotex Pty Ltd</v>
      </c>
      <c r="S655" t="str">
        <v>Telmisartan, Tablet 40 mg, Oral, Mizart, Alphapharm Pty Ltd</v>
      </c>
    </row>
    <row r="656" spans="1:19" ht="43.5" x14ac:dyDescent="0.35">
      <c r="A656" s="99" t="s">
        <v>1256</v>
      </c>
      <c r="B656" s="99" t="s">
        <v>345</v>
      </c>
      <c r="C656" s="99" t="s">
        <v>148</v>
      </c>
      <c r="D656" s="99" t="s">
        <v>1258</v>
      </c>
      <c r="E656" s="99" t="s">
        <v>306</v>
      </c>
      <c r="F656" s="99"/>
      <c r="G656" s="99"/>
      <c r="H656" s="99" t="str">
        <f t="shared" si="10"/>
        <v>Bicalutamide, Tablet 50 mg, Oral, Bicalox, Strides Pharma Science Pty Ltd</v>
      </c>
      <c r="S656" t="str">
        <v>Telmisartan, Tablet 80 mg, Oral, Mizart, Alphapharm Pty Ltd</v>
      </c>
    </row>
    <row r="657" spans="1:19" ht="58" x14ac:dyDescent="0.35">
      <c r="A657" s="99" t="s">
        <v>1256</v>
      </c>
      <c r="B657" s="99" t="s">
        <v>345</v>
      </c>
      <c r="C657" s="99" t="s">
        <v>148</v>
      </c>
      <c r="D657" s="99" t="s">
        <v>1259</v>
      </c>
      <c r="E657" s="99" t="s">
        <v>169</v>
      </c>
      <c r="F657" s="99"/>
      <c r="G657" s="99"/>
      <c r="H657" s="99" t="str">
        <f t="shared" si="10"/>
        <v>Bicalutamide, Tablet 50 mg, Oral, Calutex, Aspen Pharmacare Australia Pty Limited</v>
      </c>
      <c r="S657" t="str">
        <v>Temazepam, Tablet 10 mg, Oral, Temaze, Alphapharm Pty Ltd</v>
      </c>
    </row>
    <row r="658" spans="1:19" ht="43.5" x14ac:dyDescent="0.35">
      <c r="A658" s="99" t="s">
        <v>1256</v>
      </c>
      <c r="B658" s="99" t="s">
        <v>345</v>
      </c>
      <c r="C658" s="99" t="s">
        <v>148</v>
      </c>
      <c r="D658" s="99" t="s">
        <v>1260</v>
      </c>
      <c r="E658" s="99" t="s">
        <v>160</v>
      </c>
      <c r="F658" s="99"/>
      <c r="G658" s="99"/>
      <c r="H658" s="99" t="str">
        <f t="shared" si="10"/>
        <v>Bicalutamide, Tablet 50 mg, Oral, Cosamide 50, Alphapharm Pty Ltd</v>
      </c>
      <c r="S658" t="str">
        <v>Temozolomide, Capsule 100 mg, Oral, Temizole 100, Alphapharm Pty Ltd</v>
      </c>
    </row>
    <row r="659" spans="1:19" ht="43.5" x14ac:dyDescent="0.35">
      <c r="A659" s="99" t="s">
        <v>1256</v>
      </c>
      <c r="B659" s="99" t="s">
        <v>345</v>
      </c>
      <c r="C659" s="99" t="s">
        <v>148</v>
      </c>
      <c r="D659" s="99" t="s">
        <v>1261</v>
      </c>
      <c r="E659" s="99" t="s">
        <v>171</v>
      </c>
      <c r="F659" s="99"/>
      <c r="G659" s="99"/>
      <c r="H659" s="99" t="str">
        <f t="shared" si="10"/>
        <v>Bicalutamide, Tablet 50 mg, Oral, Cosudex, AstraZeneca Pty Ltd</v>
      </c>
      <c r="S659" t="str">
        <v>Temozolomide, Capsule 140 mg, Oral, Temizole 140, Alphapharm Pty Ltd</v>
      </c>
    </row>
    <row r="660" spans="1:19" ht="116" x14ac:dyDescent="0.35">
      <c r="A660" s="99" t="s">
        <v>1262</v>
      </c>
      <c r="B660" s="99" t="s">
        <v>1263</v>
      </c>
      <c r="C660" s="99" t="s">
        <v>148</v>
      </c>
      <c r="D660" s="99" t="s">
        <v>1264</v>
      </c>
      <c r="E660" s="99" t="s">
        <v>223</v>
      </c>
      <c r="F660" s="99"/>
      <c r="G660" s="99"/>
      <c r="H660" s="99" t="str">
        <f t="shared" si="10"/>
        <v>Bictegravir with emtricitabine with tenofovir alafenamide, Tablet containing bictegravir 50 mg with emtricitabine 200 mg with tenofovir alafenamide 25 mg, Oral, Biktarvy, Gilead Sciences Pty Limited</v>
      </c>
      <c r="S660" t="str">
        <v>Temozolomide, Capsule 20 mg, Oral, Temizole 20, Alphapharm Pty Ltd</v>
      </c>
    </row>
    <row r="661" spans="1:19" ht="72.5" x14ac:dyDescent="0.35">
      <c r="A661" s="99" t="s">
        <v>1265</v>
      </c>
      <c r="B661" s="99" t="s">
        <v>1266</v>
      </c>
      <c r="C661" s="99" t="s">
        <v>370</v>
      </c>
      <c r="D661" s="99" t="s">
        <v>1267</v>
      </c>
      <c r="E661" s="99" t="s">
        <v>290</v>
      </c>
      <c r="F661" s="99"/>
      <c r="G661" s="99"/>
      <c r="H661" s="99" t="str">
        <f t="shared" si="10"/>
        <v>Bimatoprost, Eye drops 300 micrograms per mL, 3 mL, Application to the Eye, Bimatoprost Sandoz, Sandoz Pty Ltd</v>
      </c>
      <c r="S661" t="str">
        <v>Temozolomide, Capsule 250 mg, Oral, Temizole 250, Alphapharm Pty Ltd</v>
      </c>
    </row>
    <row r="662" spans="1:19" ht="58" x14ac:dyDescent="0.35">
      <c r="A662" s="99" t="s">
        <v>1265</v>
      </c>
      <c r="B662" s="99" t="s">
        <v>1266</v>
      </c>
      <c r="C662" s="99" t="s">
        <v>370</v>
      </c>
      <c r="D662" s="99" t="s">
        <v>1268</v>
      </c>
      <c r="E662" s="99" t="s">
        <v>165</v>
      </c>
      <c r="F662" s="99"/>
      <c r="G662" s="99"/>
      <c r="H662" s="99" t="str">
        <f t="shared" si="10"/>
        <v>Bimatoprost, Eye drops 300 micrograms per mL, 3 mL, Application to the Eye, Bimprozt, Apotex Pty Ltd</v>
      </c>
      <c r="S662" t="str">
        <v>Temozolomide, Capsule 5 mg, Oral, Temizole 5, Alphapharm Pty Ltd</v>
      </c>
    </row>
    <row r="663" spans="1:19" ht="58" x14ac:dyDescent="0.35">
      <c r="A663" s="99" t="s">
        <v>1265</v>
      </c>
      <c r="B663" s="99" t="s">
        <v>1266</v>
      </c>
      <c r="C663" s="99" t="s">
        <v>370</v>
      </c>
      <c r="D663" s="99" t="s">
        <v>1269</v>
      </c>
      <c r="E663" s="99" t="s">
        <v>160</v>
      </c>
      <c r="F663" s="99"/>
      <c r="G663" s="99"/>
      <c r="H663" s="99" t="str">
        <f t="shared" si="10"/>
        <v>Bimatoprost, Eye drops 300 micrograms per mL, 3 mL, Application to the Eye, Bimtop, Alphapharm Pty Ltd</v>
      </c>
      <c r="S663" t="str">
        <v>Tenofovir with emtricitabine and efavirenz, Tablet containing tenofovir disoproxil maleate 300 mg with emtricitabine 200 mg and efavirenz 600 mg, Oral, Tenofovir Disoproxil Emtricitabine Efavirenz Viatris 300/200/600, Alphapharm Pty Ltd</v>
      </c>
    </row>
    <row r="664" spans="1:19" ht="58" x14ac:dyDescent="0.35">
      <c r="A664" s="99" t="s">
        <v>1265</v>
      </c>
      <c r="B664" s="99" t="s">
        <v>1266</v>
      </c>
      <c r="C664" s="99" t="s">
        <v>370</v>
      </c>
      <c r="D664" s="99" t="s">
        <v>1270</v>
      </c>
      <c r="E664" s="99" t="s">
        <v>154</v>
      </c>
      <c r="F664" s="99"/>
      <c r="G664" s="99"/>
      <c r="H664" s="99" t="str">
        <f t="shared" si="10"/>
        <v>Bimatoprost, Eye drops 300 micrograms per mL, 3 mL, Application to the Eye, Lumigan, AbbVie Pty Ltd</v>
      </c>
      <c r="S664" t="str">
        <v>Tenofovir with emtricitabine and efavirenz, Tablet containing tenofovir disoproxil maleate 300 mg with emtricitabine 200 mg and efavirenz 600 mg, Oral, Tenofovir Disoproxil/Emtricitabine/Efavirenz Mylan 300/200/600, Alphapharm Pty Ltd</v>
      </c>
    </row>
    <row r="665" spans="1:19" ht="72.5" x14ac:dyDescent="0.35">
      <c r="A665" s="99" t="s">
        <v>1265</v>
      </c>
      <c r="B665" s="99" t="s">
        <v>1271</v>
      </c>
      <c r="C665" s="99" t="s">
        <v>370</v>
      </c>
      <c r="D665" s="99" t="s">
        <v>1272</v>
      </c>
      <c r="E665" s="99" t="s">
        <v>154</v>
      </c>
      <c r="F665" s="99"/>
      <c r="G665" s="99"/>
      <c r="H665" s="99" t="str">
        <f t="shared" si="10"/>
        <v>Bimatoprost, Eye drops 300 micrograms per mL, single dose units 0.4 mL, 30, Application to the Eye, Lumigan PF, AbbVie Pty Ltd</v>
      </c>
      <c r="S665" t="str">
        <v>Tenofovir with emtricitabine, Tablet containing tenofovir disoproxil maleate 300 mg with emtricitabine 200 mg, Oral, Tenofovir Disoproxil Emtricitabine Mylan 300/200, Alphapharm Pty Ltd</v>
      </c>
    </row>
    <row r="666" spans="1:19" ht="87" x14ac:dyDescent="0.35">
      <c r="A666" s="99" t="s">
        <v>1273</v>
      </c>
      <c r="B666" s="99" t="s">
        <v>1274</v>
      </c>
      <c r="C666" s="99" t="s">
        <v>370</v>
      </c>
      <c r="D666" s="99" t="s">
        <v>1275</v>
      </c>
      <c r="E666" s="99" t="s">
        <v>154</v>
      </c>
      <c r="F666" s="99"/>
      <c r="G666" s="99"/>
      <c r="H666" s="99" t="str">
        <f t="shared" si="10"/>
        <v>Bimatoprost with timolol, Eye drops 300 micrograms bimatoprost with timolol 5 mg (as maleate) per mL, 3 mL, Application to the Eye, Ganfort 0.3/5, AbbVie Pty Ltd</v>
      </c>
      <c r="S666" t="str">
        <v>Tenofovir with emtricitabine, Tablet containing tenofovir disoproxil maleate 300 mg with emtricitabine 200 mg, Oral, Tenofovir Disoproxil Emtricitabine Viatris 300/200, Alphapharm Pty Ltd</v>
      </c>
    </row>
    <row r="667" spans="1:19" ht="116" x14ac:dyDescent="0.35">
      <c r="A667" s="99" t="s">
        <v>1273</v>
      </c>
      <c r="B667" s="99" t="s">
        <v>1276</v>
      </c>
      <c r="C667" s="99" t="s">
        <v>370</v>
      </c>
      <c r="D667" s="99" t="s">
        <v>1277</v>
      </c>
      <c r="E667" s="99" t="s">
        <v>154</v>
      </c>
      <c r="F667" s="99"/>
      <c r="G667" s="99"/>
      <c r="H667" s="99" t="str">
        <f t="shared" si="10"/>
        <v>Bimatoprost with timolol, Eye drops 300 micrograms bimatoprost with timolol 5 mg (as maleate) per mL, single dose units 0.4 mL, 30, Application to the Eye, GANfort PF 0.3/5, AbbVie Pty Ltd</v>
      </c>
      <c r="S667" t="str">
        <v>Tenofovir, Tablet containing tenofovir disoproxil maleate 300 mg, Oral, Tenofovir Disoproxil Mylan, Alphapharm Pty Ltd</v>
      </c>
    </row>
    <row r="668" spans="1:19" ht="43.5" x14ac:dyDescent="0.35">
      <c r="A668" s="99" t="s">
        <v>1278</v>
      </c>
      <c r="B668" s="99" t="s">
        <v>945</v>
      </c>
      <c r="C668" s="99" t="s">
        <v>148</v>
      </c>
      <c r="D668" s="99" t="s">
        <v>1279</v>
      </c>
      <c r="E668" s="99" t="s">
        <v>283</v>
      </c>
      <c r="F668" s="99"/>
      <c r="G668" s="99"/>
      <c r="H668" s="99" t="str">
        <f t="shared" si="10"/>
        <v>Binimetinib, Tablet 15 mg, Oral, Mektovi, Pierre Fabre Australia Pty Ltd</v>
      </c>
      <c r="S668" t="str">
        <v>Tenofovir, Tablet containing tenofovir disoproxil maleate 300 mg, Oral, Tenofovir Disoproxil Viatris, Alphapharm Pty Ltd</v>
      </c>
    </row>
    <row r="669" spans="1:19" ht="43.5" x14ac:dyDescent="0.35">
      <c r="A669" s="99" t="s">
        <v>1280</v>
      </c>
      <c r="B669" s="99" t="s">
        <v>1281</v>
      </c>
      <c r="C669" s="99" t="s">
        <v>1282</v>
      </c>
      <c r="D669" s="99" t="s">
        <v>1283</v>
      </c>
      <c r="E669" s="99" t="s">
        <v>274</v>
      </c>
      <c r="F669" s="99"/>
      <c r="G669" s="99"/>
      <c r="H669" s="99" t="str">
        <f t="shared" si="10"/>
        <v>Bisacodyl, Enemas 10 mg in 5 mL, 25, Rectal, Bisalax, Orion Pharma (Aus) Pty Limited</v>
      </c>
      <c r="S669" t="str">
        <v>Terbinafine, Tablet 250 mg (as hydrochloride), Oral, Tinasil, Alphapharm Pty Ltd</v>
      </c>
    </row>
    <row r="670" spans="1:19" ht="58" x14ac:dyDescent="0.35">
      <c r="A670" s="99" t="s">
        <v>1280</v>
      </c>
      <c r="B670" s="99" t="s">
        <v>1284</v>
      </c>
      <c r="C670" s="99" t="s">
        <v>1282</v>
      </c>
      <c r="D670" s="99" t="s">
        <v>1285</v>
      </c>
      <c r="E670" s="99" t="s">
        <v>292</v>
      </c>
      <c r="F670" s="99"/>
      <c r="G670" s="99"/>
      <c r="H670" s="99" t="str">
        <f t="shared" si="10"/>
        <v>Bisacodyl, Suppositories 10 mg, 10, Rectal, Dulcolax, Sanofi-aventis Healthcare Pty Ltd</v>
      </c>
      <c r="S670" t="str">
        <v>Teriflunomide, Tablet 14 mg, Oral, Terimide, Alphapharm Pty Ltd</v>
      </c>
    </row>
    <row r="671" spans="1:19" ht="58" x14ac:dyDescent="0.35">
      <c r="A671" s="99" t="s">
        <v>1280</v>
      </c>
      <c r="B671" s="99" t="s">
        <v>1284</v>
      </c>
      <c r="C671" s="99" t="s">
        <v>1282</v>
      </c>
      <c r="D671" s="99" t="s">
        <v>1286</v>
      </c>
      <c r="E671" s="99" t="s">
        <v>278</v>
      </c>
      <c r="F671" s="99"/>
      <c r="G671" s="99"/>
      <c r="H671" s="99" t="str">
        <f t="shared" si="10"/>
        <v>Bisacodyl, Suppositories 10 mg, 10, Rectal, Petrus Bisacodyl Suppositories, Petrus Pharmaceuticals Pty Ltd</v>
      </c>
      <c r="S671" t="str">
        <v>Tobramycin, Injection 80 mg in 2 mL, Injection, Tobramycin Mylan, Alphapharm Pty Ltd</v>
      </c>
    </row>
    <row r="672" spans="1:19" ht="58" x14ac:dyDescent="0.35">
      <c r="A672" s="99" t="s">
        <v>1280</v>
      </c>
      <c r="B672" s="99" t="s">
        <v>1287</v>
      </c>
      <c r="C672" s="99" t="s">
        <v>1282</v>
      </c>
      <c r="D672" s="99" t="s">
        <v>1286</v>
      </c>
      <c r="E672" s="99" t="s">
        <v>278</v>
      </c>
      <c r="F672" s="99"/>
      <c r="G672" s="99"/>
      <c r="H672" s="99" t="str">
        <f t="shared" si="10"/>
        <v>Bisacodyl, Suppositories 10 mg, 12, Rectal, Petrus Bisacodyl Suppositories, Petrus Pharmaceuticals Pty Ltd</v>
      </c>
      <c r="S672" t="str">
        <v>Tobramycin, Injection 80 mg in 2 mL, Injection, Tobramycin Viatris, Alphapharm Pty Ltd</v>
      </c>
    </row>
    <row r="673" spans="1:19" ht="43.5" x14ac:dyDescent="0.35">
      <c r="A673" s="99" t="s">
        <v>1280</v>
      </c>
      <c r="B673" s="99" t="s">
        <v>513</v>
      </c>
      <c r="C673" s="99" t="s">
        <v>148</v>
      </c>
      <c r="D673" s="99" t="s">
        <v>1288</v>
      </c>
      <c r="E673" s="99" t="s">
        <v>157</v>
      </c>
      <c r="F673" s="99"/>
      <c r="G673" s="99"/>
      <c r="H673" s="99" t="str">
        <f t="shared" si="10"/>
        <v>Bisacodyl, Tablet 5 mg, Oral, Lax-Tab, AFT Pharmaceuticals (AU) Pty Ltd</v>
      </c>
      <c r="S673" t="str">
        <v>Topiramate, Tablet 100 mg, Oral, Tamate, Alphapharm Pty Ltd</v>
      </c>
    </row>
    <row r="674" spans="1:19" ht="58" x14ac:dyDescent="0.35">
      <c r="A674" s="99" t="s">
        <v>1289</v>
      </c>
      <c r="B674" s="99" t="s">
        <v>1290</v>
      </c>
      <c r="C674" s="99" t="s">
        <v>148</v>
      </c>
      <c r="D674" s="99" t="s">
        <v>1291</v>
      </c>
      <c r="E674" s="99" t="s">
        <v>165</v>
      </c>
      <c r="F674" s="99"/>
      <c r="G674" s="99"/>
      <c r="H674" s="99" t="str">
        <f t="shared" si="10"/>
        <v>Bisoprolol, Tablet containing bisoprolol fumarate 10 mg, Oral, APO-Bisoprolol, Apotex Pty Ltd</v>
      </c>
      <c r="S674" t="str">
        <v>Topiramate, Tablet 200 mg, Oral, Tamate, Alphapharm Pty Ltd</v>
      </c>
    </row>
    <row r="675" spans="1:19" ht="58" x14ac:dyDescent="0.35">
      <c r="A675" s="99" t="s">
        <v>1289</v>
      </c>
      <c r="B675" s="99" t="s">
        <v>1290</v>
      </c>
      <c r="C675" s="99" t="s">
        <v>148</v>
      </c>
      <c r="D675" s="99" t="s">
        <v>1292</v>
      </c>
      <c r="E675" s="99" t="s">
        <v>167</v>
      </c>
      <c r="F675" s="99"/>
      <c r="G675" s="99"/>
      <c r="H675" s="99" t="str">
        <f t="shared" si="10"/>
        <v>Bisoprolol, Tablet containing bisoprolol fumarate 10 mg, Oral, Bicard 10, Arrow Pharma Pty Ltd</v>
      </c>
      <c r="S675" t="str">
        <v>Topiramate, Tablet 25 mg, Oral, Tamate, Alphapharm Pty Ltd</v>
      </c>
    </row>
    <row r="676" spans="1:19" ht="58" x14ac:dyDescent="0.35">
      <c r="A676" s="99" t="s">
        <v>1289</v>
      </c>
      <c r="B676" s="99" t="s">
        <v>1290</v>
      </c>
      <c r="C676" s="99" t="s">
        <v>148</v>
      </c>
      <c r="D676" s="99" t="s">
        <v>1293</v>
      </c>
      <c r="E676" s="99" t="s">
        <v>160</v>
      </c>
      <c r="F676" s="99"/>
      <c r="G676" s="99"/>
      <c r="H676" s="99" t="str">
        <f t="shared" si="10"/>
        <v>Bisoprolol, Tablet containing bisoprolol fumarate 10 mg, Oral, Bicor, Alphapharm Pty Ltd</v>
      </c>
      <c r="S676" t="str">
        <v>Topiramate, Tablet 50 mg, Oral, Tamate, Alphapharm Pty Ltd</v>
      </c>
    </row>
    <row r="677" spans="1:19" ht="72.5" x14ac:dyDescent="0.35">
      <c r="A677" s="99" t="s">
        <v>1289</v>
      </c>
      <c r="B677" s="99" t="s">
        <v>1290</v>
      </c>
      <c r="C677" s="99" t="s">
        <v>148</v>
      </c>
      <c r="D677" s="99" t="s">
        <v>1294</v>
      </c>
      <c r="E677" s="99" t="s">
        <v>209</v>
      </c>
      <c r="F677" s="99"/>
      <c r="G677" s="99"/>
      <c r="H677" s="99" t="str">
        <f t="shared" si="10"/>
        <v>Bisoprolol, Tablet containing bisoprolol fumarate 10 mg, Oral, Bisoprolol Dr.Reddy's, Dr Reddy's Laboratories (Australia) Pty Ltd</v>
      </c>
      <c r="S677" t="str">
        <v>Tramadol, Capsule containing tramadol hydrochloride 50 mg, Oral, Tramedo, Alphapharm Pty Ltd</v>
      </c>
    </row>
    <row r="678" spans="1:19" ht="58" x14ac:dyDescent="0.35">
      <c r="A678" s="99" t="s">
        <v>1289</v>
      </c>
      <c r="B678" s="99" t="s">
        <v>1290</v>
      </c>
      <c r="C678" s="99" t="s">
        <v>148</v>
      </c>
      <c r="D678" s="99" t="s">
        <v>1295</v>
      </c>
      <c r="E678" s="99" t="s">
        <v>290</v>
      </c>
      <c r="F678" s="99"/>
      <c r="G678" s="99"/>
      <c r="H678" s="99" t="str">
        <f t="shared" si="10"/>
        <v>Bisoprolol, Tablet containing bisoprolol fumarate 10 mg, Oral, Bisoprolol Sandoz, Sandoz Pty Ltd</v>
      </c>
      <c r="S678" t="str">
        <v>Tramadol, Tablet (sustained release) containing tramadol hydrochloride 100 mg, Oral, Tramedo SR, Alphapharm Pty Ltd</v>
      </c>
    </row>
    <row r="679" spans="1:19" ht="58" x14ac:dyDescent="0.35">
      <c r="A679" s="99" t="s">
        <v>1289</v>
      </c>
      <c r="B679" s="99" t="s">
        <v>1290</v>
      </c>
      <c r="C679" s="99" t="s">
        <v>148</v>
      </c>
      <c r="D679" s="99" t="s">
        <v>1296</v>
      </c>
      <c r="E679" s="99" t="s">
        <v>222</v>
      </c>
      <c r="F679" s="99"/>
      <c r="G679" s="99"/>
      <c r="H679" s="99" t="str">
        <f t="shared" si="10"/>
        <v>Bisoprolol, Tablet containing bisoprolol fumarate 10 mg, Oral, Bisoprolol generichealth, Generic Health Pty Ltd</v>
      </c>
      <c r="S679" t="str">
        <v>Tramadol, Tablet (sustained release) containing tramadol hydrochloride 150 mg, Oral, Tramedo SR, Alphapharm Pty Ltd</v>
      </c>
    </row>
    <row r="680" spans="1:19" ht="58" x14ac:dyDescent="0.35">
      <c r="A680" s="99" t="s">
        <v>1289</v>
      </c>
      <c r="B680" s="99" t="s">
        <v>1290</v>
      </c>
      <c r="C680" s="99" t="s">
        <v>148</v>
      </c>
      <c r="D680" s="99" t="s">
        <v>1297</v>
      </c>
      <c r="E680" s="99" t="s">
        <v>160</v>
      </c>
      <c r="F680" s="99"/>
      <c r="G680" s="99"/>
      <c r="H680" s="99" t="str">
        <f t="shared" si="10"/>
        <v>Bisoprolol, Tablet containing bisoprolol fumarate 10 mg, Oral, Bispro 10, Alphapharm Pty Ltd</v>
      </c>
      <c r="S680" t="str">
        <v>Tramadol, Tablet (sustained release) containing tramadol hydrochloride 200 mg, Oral, Tramedo SR, Alphapharm Pty Ltd</v>
      </c>
    </row>
    <row r="681" spans="1:19" ht="58" x14ac:dyDescent="0.35">
      <c r="A681" s="99" t="s">
        <v>1289</v>
      </c>
      <c r="B681" s="99" t="s">
        <v>1290</v>
      </c>
      <c r="C681" s="99" t="s">
        <v>148</v>
      </c>
      <c r="D681" s="99" t="s">
        <v>1298</v>
      </c>
      <c r="E681" s="99" t="s">
        <v>198</v>
      </c>
      <c r="F681" s="99"/>
      <c r="G681" s="99"/>
      <c r="H681" s="99" t="str">
        <f t="shared" si="10"/>
        <v>Bisoprolol, Tablet containing bisoprolol fumarate 10 mg, Oral, Cipla Bisoprolol, Cipla Australia Pty Ltd</v>
      </c>
      <c r="S681" t="str">
        <v>Trandolapril, Capsule 1 mg, Oral, Tranalpha, Alphapharm Pty Ltd</v>
      </c>
    </row>
    <row r="682" spans="1:19" ht="72.5" x14ac:dyDescent="0.35">
      <c r="A682" s="99" t="s">
        <v>1289</v>
      </c>
      <c r="B682" s="99" t="s">
        <v>1290</v>
      </c>
      <c r="C682" s="99" t="s">
        <v>148</v>
      </c>
      <c r="D682" s="99" t="s">
        <v>1299</v>
      </c>
      <c r="E682" s="99" t="s">
        <v>173</v>
      </c>
      <c r="F682" s="99"/>
      <c r="G682" s="99"/>
      <c r="H682" s="99" t="str">
        <f t="shared" si="10"/>
        <v>Bisoprolol, Tablet containing bisoprolol fumarate 10 mg, Oral, NOUMED BISOPROLOL, Avallon Pharmaceuticals Pty Limited</v>
      </c>
      <c r="S682" t="str">
        <v>Trandolapril, Capsule 2 mg, Oral, Tranalpha, Alphapharm Pty Ltd</v>
      </c>
    </row>
    <row r="683" spans="1:19" ht="58" x14ac:dyDescent="0.35">
      <c r="A683" s="99" t="s">
        <v>1289</v>
      </c>
      <c r="B683" s="99" t="s">
        <v>1300</v>
      </c>
      <c r="C683" s="99" t="s">
        <v>148</v>
      </c>
      <c r="D683" s="99" t="s">
        <v>1291</v>
      </c>
      <c r="E683" s="99" t="s">
        <v>165</v>
      </c>
      <c r="F683" s="99"/>
      <c r="G683" s="99"/>
      <c r="H683" s="99" t="str">
        <f t="shared" si="10"/>
        <v>Bisoprolol, Tablet containing bisoprolol fumarate 2.5 mg, Oral, APO-Bisoprolol, Apotex Pty Ltd</v>
      </c>
      <c r="S683" t="str">
        <v>Trandolapril, Capsule 4 mg, Oral, Tranalpha, Alphapharm Pty Ltd</v>
      </c>
    </row>
    <row r="684" spans="1:19" ht="58" x14ac:dyDescent="0.35">
      <c r="A684" s="99" t="s">
        <v>1289</v>
      </c>
      <c r="B684" s="99" t="s">
        <v>1300</v>
      </c>
      <c r="C684" s="99" t="s">
        <v>148</v>
      </c>
      <c r="D684" s="99" t="s">
        <v>1301</v>
      </c>
      <c r="E684" s="99" t="s">
        <v>167</v>
      </c>
      <c r="F684" s="99"/>
      <c r="G684" s="99"/>
      <c r="H684" s="99" t="str">
        <f t="shared" si="10"/>
        <v>Bisoprolol, Tablet containing bisoprolol fumarate 2.5 mg, Oral, Bicard 2.5, Arrow Pharma Pty Ltd</v>
      </c>
      <c r="S684" t="str">
        <v>Trandolapril, Capsule 500 micrograms, Oral, Tranalpha, Alphapharm Pty Ltd</v>
      </c>
    </row>
    <row r="685" spans="1:19" ht="58" x14ac:dyDescent="0.35">
      <c r="A685" s="99" t="s">
        <v>1289</v>
      </c>
      <c r="B685" s="99" t="s">
        <v>1300</v>
      </c>
      <c r="C685" s="99" t="s">
        <v>148</v>
      </c>
      <c r="D685" s="99" t="s">
        <v>1293</v>
      </c>
      <c r="E685" s="99" t="s">
        <v>160</v>
      </c>
      <c r="F685" s="99"/>
      <c r="G685" s="99"/>
      <c r="H685" s="99" t="str">
        <f t="shared" si="10"/>
        <v>Bisoprolol, Tablet containing bisoprolol fumarate 2.5 mg, Oral, Bicor, Alphapharm Pty Ltd</v>
      </c>
      <c r="S685" t="str">
        <v>Trastuzumab, Powder for I.V. infusion 150 mg, Injection, Ogivri, Alphapharm Pty Ltd</v>
      </c>
    </row>
    <row r="686" spans="1:19" ht="72.5" x14ac:dyDescent="0.35">
      <c r="A686" s="99" t="s">
        <v>1289</v>
      </c>
      <c r="B686" s="99" t="s">
        <v>1300</v>
      </c>
      <c r="C686" s="99" t="s">
        <v>148</v>
      </c>
      <c r="D686" s="99" t="s">
        <v>1294</v>
      </c>
      <c r="E686" s="99" t="s">
        <v>209</v>
      </c>
      <c r="F686" s="99"/>
      <c r="G686" s="99"/>
      <c r="H686" s="99" t="str">
        <f t="shared" si="10"/>
        <v>Bisoprolol, Tablet containing bisoprolol fumarate 2.5 mg, Oral, Bisoprolol Dr.Reddy's, Dr Reddy's Laboratories (Australia) Pty Ltd</v>
      </c>
      <c r="S686" t="str">
        <v>Trimethoprim with sulfamethoxazole, Tablet 160 mg-800 mg, Oral, Resprim Forte, Alphapharm Pty Ltd</v>
      </c>
    </row>
    <row r="687" spans="1:19" ht="58" x14ac:dyDescent="0.35">
      <c r="A687" s="99" t="s">
        <v>1289</v>
      </c>
      <c r="B687" s="99" t="s">
        <v>1300</v>
      </c>
      <c r="C687" s="99" t="s">
        <v>148</v>
      </c>
      <c r="D687" s="99" t="s">
        <v>1295</v>
      </c>
      <c r="E687" s="99" t="s">
        <v>290</v>
      </c>
      <c r="F687" s="99"/>
      <c r="G687" s="99"/>
      <c r="H687" s="99" t="str">
        <f t="shared" si="10"/>
        <v>Bisoprolol, Tablet containing bisoprolol fumarate 2.5 mg, Oral, Bisoprolol Sandoz, Sandoz Pty Ltd</v>
      </c>
      <c r="S687" t="str">
        <v>Trimethoprim, Tablet 300 mg, Oral, Alprim, Alphapharm Pty Ltd</v>
      </c>
    </row>
    <row r="688" spans="1:19" ht="58" x14ac:dyDescent="0.35">
      <c r="A688" s="99" t="s">
        <v>1289</v>
      </c>
      <c r="B688" s="99" t="s">
        <v>1300</v>
      </c>
      <c r="C688" s="99" t="s">
        <v>148</v>
      </c>
      <c r="D688" s="99" t="s">
        <v>1296</v>
      </c>
      <c r="E688" s="99" t="s">
        <v>222</v>
      </c>
      <c r="F688" s="99"/>
      <c r="G688" s="99"/>
      <c r="H688" s="99" t="str">
        <f t="shared" si="10"/>
        <v>Bisoprolol, Tablet containing bisoprolol fumarate 2.5 mg, Oral, Bisoprolol generichealth, Generic Health Pty Ltd</v>
      </c>
      <c r="S688" t="str">
        <v>Trimethoprim, Tablet 300 mg, Oral, Trimethoprim Mylan, Alphapharm Pty Ltd</v>
      </c>
    </row>
    <row r="689" spans="1:19" ht="58" x14ac:dyDescent="0.35">
      <c r="A689" s="99" t="s">
        <v>1289</v>
      </c>
      <c r="B689" s="99" t="s">
        <v>1300</v>
      </c>
      <c r="C689" s="99" t="s">
        <v>148</v>
      </c>
      <c r="D689" s="99" t="s">
        <v>1302</v>
      </c>
      <c r="E689" s="99" t="s">
        <v>160</v>
      </c>
      <c r="F689" s="99"/>
      <c r="G689" s="99"/>
      <c r="H689" s="99" t="str">
        <f t="shared" si="10"/>
        <v>Bisoprolol, Tablet containing bisoprolol fumarate 2.5 mg, Oral, Bispro 2.5, Alphapharm Pty Ltd</v>
      </c>
      <c r="S689" t="str">
        <v>Trimethoprim, Tablet 300 mg, Oral, Trimethoprim Viatris, Alphapharm Pty Ltd</v>
      </c>
    </row>
    <row r="690" spans="1:19" ht="58" x14ac:dyDescent="0.35">
      <c r="A690" s="99" t="s">
        <v>1289</v>
      </c>
      <c r="B690" s="99" t="s">
        <v>1300</v>
      </c>
      <c r="C690" s="99" t="s">
        <v>148</v>
      </c>
      <c r="D690" s="99" t="s">
        <v>1298</v>
      </c>
      <c r="E690" s="99" t="s">
        <v>198</v>
      </c>
      <c r="F690" s="99"/>
      <c r="G690" s="99"/>
      <c r="H690" s="99" t="str">
        <f t="shared" si="10"/>
        <v>Bisoprolol, Tablet containing bisoprolol fumarate 2.5 mg, Oral, Cipla Bisoprolol, Cipla Australia Pty Ltd</v>
      </c>
      <c r="S690" t="str">
        <v>Valaciclovir, Tablet 500 mg (as hydrochloride), Oral, Vaclovir, Alphapharm Pty Ltd</v>
      </c>
    </row>
    <row r="691" spans="1:19" ht="72.5" x14ac:dyDescent="0.35">
      <c r="A691" s="99" t="s">
        <v>1289</v>
      </c>
      <c r="B691" s="99" t="s">
        <v>1300</v>
      </c>
      <c r="C691" s="99" t="s">
        <v>148</v>
      </c>
      <c r="D691" s="99" t="s">
        <v>1299</v>
      </c>
      <c r="E691" s="99" t="s">
        <v>173</v>
      </c>
      <c r="F691" s="99"/>
      <c r="G691" s="99"/>
      <c r="H691" s="99" t="str">
        <f t="shared" si="10"/>
        <v>Bisoprolol, Tablet containing bisoprolol fumarate 2.5 mg, Oral, NOUMED BISOPROLOL, Avallon Pharmaceuticals Pty Limited</v>
      </c>
      <c r="S691" t="str">
        <v>Valganciclovir, Tablet 450 mg (as hydrochloride), Oral, Valganciclovir Mylan, Alphapharm Pty Ltd</v>
      </c>
    </row>
    <row r="692" spans="1:19" ht="58" x14ac:dyDescent="0.35">
      <c r="A692" s="99" t="s">
        <v>1289</v>
      </c>
      <c r="B692" s="99" t="s">
        <v>1303</v>
      </c>
      <c r="C692" s="99" t="s">
        <v>148</v>
      </c>
      <c r="D692" s="99" t="s">
        <v>1291</v>
      </c>
      <c r="E692" s="99" t="s">
        <v>165</v>
      </c>
      <c r="F692" s="99"/>
      <c r="G692" s="99"/>
      <c r="H692" s="99" t="str">
        <f t="shared" si="10"/>
        <v>Bisoprolol, Tablet containing bisoprolol fumarate 5 mg, Oral, APO-Bisoprolol, Apotex Pty Ltd</v>
      </c>
      <c r="S692" t="str">
        <v>Valganciclovir, Tablet 450 mg (as hydrochloride), Oral, Valganciclovir Viatris, Alphapharm Pty Ltd</v>
      </c>
    </row>
    <row r="693" spans="1:19" ht="58" x14ac:dyDescent="0.35">
      <c r="A693" s="99" t="s">
        <v>1289</v>
      </c>
      <c r="B693" s="99" t="s">
        <v>1303</v>
      </c>
      <c r="C693" s="99" t="s">
        <v>148</v>
      </c>
      <c r="D693" s="99" t="s">
        <v>1304</v>
      </c>
      <c r="E693" s="99" t="s">
        <v>167</v>
      </c>
      <c r="F693" s="99"/>
      <c r="G693" s="99"/>
      <c r="H693" s="99" t="str">
        <f t="shared" si="10"/>
        <v>Bisoprolol, Tablet containing bisoprolol fumarate 5 mg, Oral, Bicard 5, Arrow Pharma Pty Ltd</v>
      </c>
      <c r="S693" t="str">
        <v>Valproic acid, Tablet (enteric coated) containing sodium valproate 200 mg, Oral, Valpro EC 200, Alphapharm Pty Ltd</v>
      </c>
    </row>
    <row r="694" spans="1:19" ht="58" x14ac:dyDescent="0.35">
      <c r="A694" s="99" t="s">
        <v>1289</v>
      </c>
      <c r="B694" s="99" t="s">
        <v>1303</v>
      </c>
      <c r="C694" s="99" t="s">
        <v>148</v>
      </c>
      <c r="D694" s="99" t="s">
        <v>1293</v>
      </c>
      <c r="E694" s="99" t="s">
        <v>160</v>
      </c>
      <c r="F694" s="99"/>
      <c r="G694" s="99"/>
      <c r="H694" s="99" t="str">
        <f t="shared" si="10"/>
        <v>Bisoprolol, Tablet containing bisoprolol fumarate 5 mg, Oral, Bicor, Alphapharm Pty Ltd</v>
      </c>
      <c r="S694" t="str">
        <v>Valproic acid, Tablet (enteric coated) containing sodium valproate 500 mg, Oral, Valpro EC 500, Alphapharm Pty Ltd</v>
      </c>
    </row>
    <row r="695" spans="1:19" ht="72.5" x14ac:dyDescent="0.35">
      <c r="A695" s="99" t="s">
        <v>1289</v>
      </c>
      <c r="B695" s="99" t="s">
        <v>1303</v>
      </c>
      <c r="C695" s="99" t="s">
        <v>148</v>
      </c>
      <c r="D695" s="99" t="s">
        <v>1294</v>
      </c>
      <c r="E695" s="99" t="s">
        <v>209</v>
      </c>
      <c r="F695" s="99"/>
      <c r="G695" s="99"/>
      <c r="H695" s="99" t="str">
        <f t="shared" si="10"/>
        <v>Bisoprolol, Tablet containing bisoprolol fumarate 5 mg, Oral, Bisoprolol Dr.Reddy's, Dr Reddy's Laboratories (Australia) Pty Ltd</v>
      </c>
      <c r="S695" t="str">
        <v>Valsartan with hydrochlorothiazide, Tablet 160 mg-12.5 mg, Oral, Dilart HCT 160/12.5, Alphapharm Pty Ltd</v>
      </c>
    </row>
    <row r="696" spans="1:19" ht="58" x14ac:dyDescent="0.35">
      <c r="A696" s="99" t="s">
        <v>1289</v>
      </c>
      <c r="B696" s="99" t="s">
        <v>1303</v>
      </c>
      <c r="C696" s="99" t="s">
        <v>148</v>
      </c>
      <c r="D696" s="99" t="s">
        <v>1295</v>
      </c>
      <c r="E696" s="99" t="s">
        <v>290</v>
      </c>
      <c r="F696" s="99"/>
      <c r="G696" s="99"/>
      <c r="H696" s="99" t="str">
        <f t="shared" si="10"/>
        <v>Bisoprolol, Tablet containing bisoprolol fumarate 5 mg, Oral, Bisoprolol Sandoz, Sandoz Pty Ltd</v>
      </c>
      <c r="S696" t="str">
        <v>Valsartan with hydrochlorothiazide, Tablet 160 mg-25 mg, Oral, Dilart HCT 160/25, Alphapharm Pty Ltd</v>
      </c>
    </row>
    <row r="697" spans="1:19" ht="58" x14ac:dyDescent="0.35">
      <c r="A697" s="99" t="s">
        <v>1289</v>
      </c>
      <c r="B697" s="99" t="s">
        <v>1303</v>
      </c>
      <c r="C697" s="99" t="s">
        <v>148</v>
      </c>
      <c r="D697" s="99" t="s">
        <v>1296</v>
      </c>
      <c r="E697" s="99" t="s">
        <v>222</v>
      </c>
      <c r="F697" s="99"/>
      <c r="G697" s="99"/>
      <c r="H697" s="99" t="str">
        <f t="shared" si="10"/>
        <v>Bisoprolol, Tablet containing bisoprolol fumarate 5 mg, Oral, Bisoprolol generichealth, Generic Health Pty Ltd</v>
      </c>
      <c r="S697" t="str">
        <v>Valsartan with hydrochlorothiazide, Tablet 320 mg-12.5 mg, Oral, Dilart HCT 320/12.5, Alphapharm Pty Ltd</v>
      </c>
    </row>
    <row r="698" spans="1:19" ht="58" x14ac:dyDescent="0.35">
      <c r="A698" s="99" t="s">
        <v>1289</v>
      </c>
      <c r="B698" s="99" t="s">
        <v>1303</v>
      </c>
      <c r="C698" s="99" t="s">
        <v>148</v>
      </c>
      <c r="D698" s="99" t="s">
        <v>1305</v>
      </c>
      <c r="E698" s="99" t="s">
        <v>160</v>
      </c>
      <c r="F698" s="99"/>
      <c r="G698" s="99"/>
      <c r="H698" s="99" t="str">
        <f t="shared" si="10"/>
        <v>Bisoprolol, Tablet containing bisoprolol fumarate 5 mg, Oral, Bispro 5, Alphapharm Pty Ltd</v>
      </c>
      <c r="S698" t="str">
        <v>Valsartan with hydrochlorothiazide, Tablet 320 mg-25 mg, Oral, Dilart HCT 320/25, Alphapharm Pty Ltd</v>
      </c>
    </row>
    <row r="699" spans="1:19" ht="58" x14ac:dyDescent="0.35">
      <c r="A699" s="99" t="s">
        <v>1289</v>
      </c>
      <c r="B699" s="99" t="s">
        <v>1303</v>
      </c>
      <c r="C699" s="99" t="s">
        <v>148</v>
      </c>
      <c r="D699" s="99" t="s">
        <v>1298</v>
      </c>
      <c r="E699" s="99" t="s">
        <v>198</v>
      </c>
      <c r="F699" s="99"/>
      <c r="G699" s="99"/>
      <c r="H699" s="99" t="str">
        <f t="shared" si="10"/>
        <v>Bisoprolol, Tablet containing bisoprolol fumarate 5 mg, Oral, Cipla Bisoprolol, Cipla Australia Pty Ltd</v>
      </c>
      <c r="S699" t="str">
        <v>Valsartan with hydrochlorothiazide, Tablet 80 mg-12.5 mg, Oral, Dilart HCT 80/12.5, Alphapharm Pty Ltd</v>
      </c>
    </row>
    <row r="700" spans="1:19" ht="72.5" x14ac:dyDescent="0.35">
      <c r="A700" s="99" t="s">
        <v>1289</v>
      </c>
      <c r="B700" s="99" t="s">
        <v>1303</v>
      </c>
      <c r="C700" s="99" t="s">
        <v>148</v>
      </c>
      <c r="D700" s="99" t="s">
        <v>1299</v>
      </c>
      <c r="E700" s="99" t="s">
        <v>173</v>
      </c>
      <c r="F700" s="99"/>
      <c r="G700" s="99"/>
      <c r="H700" s="99" t="str">
        <f t="shared" si="10"/>
        <v>Bisoprolol, Tablet containing bisoprolol fumarate 5 mg, Oral, NOUMED BISOPROLOL, Avallon Pharmaceuticals Pty Limited</v>
      </c>
      <c r="S700" t="str">
        <v>Valsartan, Tablet 160 mg, Oral, Dilart, Alphapharm Pty Ltd</v>
      </c>
    </row>
    <row r="701" spans="1:19" ht="72.5" x14ac:dyDescent="0.35">
      <c r="A701" s="99" t="s">
        <v>1306</v>
      </c>
      <c r="B701" s="99" t="s">
        <v>1307</v>
      </c>
      <c r="C701" s="99" t="s">
        <v>336</v>
      </c>
      <c r="D701" s="99" t="s">
        <v>1308</v>
      </c>
      <c r="E701" s="99" t="s">
        <v>165</v>
      </c>
      <c r="F701" s="99"/>
      <c r="G701" s="99"/>
      <c r="H701" s="99" t="str">
        <f t="shared" si="10"/>
        <v>Bivalirudin, Powder for I.V. injection 250 mg (as trifluoroacetate), Injection, Bivalirudin APOTEX, Apotex Pty Ltd</v>
      </c>
      <c r="S701" t="str">
        <v>Valsartan, Tablet 320 mg, Oral, Dilart, Alphapharm Pty Ltd</v>
      </c>
    </row>
    <row r="702" spans="1:19" ht="72.5" x14ac:dyDescent="0.35">
      <c r="A702" s="99" t="s">
        <v>1309</v>
      </c>
      <c r="B702" s="99" t="s">
        <v>1310</v>
      </c>
      <c r="C702" s="99" t="s">
        <v>148</v>
      </c>
      <c r="D702" s="99" t="s">
        <v>1311</v>
      </c>
      <c r="E702" s="99" t="s">
        <v>209</v>
      </c>
      <c r="F702" s="99"/>
      <c r="G702" s="99"/>
      <c r="H702" s="99" t="str">
        <f t="shared" si="10"/>
        <v>Bosentan, Tablet 125 mg (as monohydrate), Oral, BOSENTAN DR.REDDY'S, Dr Reddy's Laboratories (Australia) Pty Ltd</v>
      </c>
      <c r="S702" t="str">
        <v>Valsartan, Tablet 40 mg, Oral, Dilart, Alphapharm Pty Ltd</v>
      </c>
    </row>
    <row r="703" spans="1:19" ht="43.5" x14ac:dyDescent="0.35">
      <c r="A703" s="99" t="s">
        <v>1309</v>
      </c>
      <c r="B703" s="99" t="s">
        <v>1310</v>
      </c>
      <c r="C703" s="99" t="s">
        <v>148</v>
      </c>
      <c r="D703" s="99" t="s">
        <v>1312</v>
      </c>
      <c r="E703" s="99" t="s">
        <v>167</v>
      </c>
      <c r="F703" s="99"/>
      <c r="G703" s="99"/>
      <c r="H703" s="99" t="str">
        <f t="shared" si="10"/>
        <v>Bosentan, Tablet 125 mg (as monohydrate), Oral, BOSLEER, Arrow Pharma Pty Ltd</v>
      </c>
      <c r="S703" t="str">
        <v>Valsartan, Tablet 80 mg, Oral, Dilart, Alphapharm Pty Ltd</v>
      </c>
    </row>
    <row r="704" spans="1:19" ht="43.5" x14ac:dyDescent="0.35">
      <c r="A704" s="99" t="s">
        <v>1309</v>
      </c>
      <c r="B704" s="99" t="s">
        <v>1310</v>
      </c>
      <c r="C704" s="99" t="s">
        <v>148</v>
      </c>
      <c r="D704" s="99" t="s">
        <v>1313</v>
      </c>
      <c r="E704" s="99" t="s">
        <v>165</v>
      </c>
      <c r="F704" s="99"/>
      <c r="G704" s="99"/>
      <c r="H704" s="99" t="str">
        <f t="shared" si="10"/>
        <v>Bosentan, Tablet 125 mg (as monohydrate), Oral, Bosentan APO, Apotex Pty Ltd</v>
      </c>
      <c r="S704" t="str">
        <v>Vancomycin, Powder for injection 1 g (1,000,000 I.U.) (as hydrochloride), Injection, Vancomycin Alphapharm, Alphapharm Pty Ltd</v>
      </c>
    </row>
    <row r="705" spans="1:19" ht="43.5" x14ac:dyDescent="0.35">
      <c r="A705" s="99" t="s">
        <v>1309</v>
      </c>
      <c r="B705" s="99" t="s">
        <v>1310</v>
      </c>
      <c r="C705" s="99" t="s">
        <v>148</v>
      </c>
      <c r="D705" s="99" t="s">
        <v>1314</v>
      </c>
      <c r="E705" s="99" t="s">
        <v>198</v>
      </c>
      <c r="F705" s="99"/>
      <c r="G705" s="99"/>
      <c r="H705" s="99" t="str">
        <f t="shared" si="10"/>
        <v>Bosentan, Tablet 125 mg (as monohydrate), Oral, Bosentan Cipla, Cipla Australia Pty Ltd</v>
      </c>
      <c r="S705" t="str">
        <v>Vancomycin, Powder for injection 1 g (1,000,000 I.U.) (as hydrochloride), Injection, Vancomycin Viatris, Alphapharm Pty Ltd</v>
      </c>
    </row>
    <row r="706" spans="1:19" ht="43.5" x14ac:dyDescent="0.35">
      <c r="A706" s="99" t="s">
        <v>1309</v>
      </c>
      <c r="B706" s="99" t="s">
        <v>1310</v>
      </c>
      <c r="C706" s="99" t="s">
        <v>148</v>
      </c>
      <c r="D706" s="99" t="s">
        <v>1315</v>
      </c>
      <c r="E706" s="99" t="s">
        <v>222</v>
      </c>
      <c r="F706" s="99"/>
      <c r="G706" s="99"/>
      <c r="H706" s="99" t="str">
        <f t="shared" ref="H706:H769" si="11">_xlfn.CONCAT(A706, ", ",B706, ", ",C706, ", ",D706,", ",E706)</f>
        <v>Bosentan, Tablet 125 mg (as monohydrate), Oral, Bosentan GH, Generic Health Pty Ltd</v>
      </c>
      <c r="S706" t="str">
        <v>Vancomycin, Powder for injection 500 mg (500,000 I.U.) (as hydrochloride), Injection, Vancomycin Alphapharm, Alphapharm Pty Ltd</v>
      </c>
    </row>
    <row r="707" spans="1:19" ht="43.5" x14ac:dyDescent="0.35">
      <c r="A707" s="99" t="s">
        <v>1309</v>
      </c>
      <c r="B707" s="99" t="s">
        <v>1310</v>
      </c>
      <c r="C707" s="99" t="s">
        <v>148</v>
      </c>
      <c r="D707" s="99" t="s">
        <v>1316</v>
      </c>
      <c r="E707" s="99" t="s">
        <v>160</v>
      </c>
      <c r="F707" s="99"/>
      <c r="G707" s="99"/>
      <c r="H707" s="99" t="str">
        <f t="shared" si="11"/>
        <v>Bosentan, Tablet 125 mg (as monohydrate), Oral, Bosentan Mylan, Alphapharm Pty Ltd</v>
      </c>
      <c r="S707" t="str">
        <v>Vancomycin, Powder for injection 500 mg (500,000 I.U.) (as hydrochloride), Injection, Vancomycin Viatris, Alphapharm Pty Ltd</v>
      </c>
    </row>
    <row r="708" spans="1:19" ht="43.5" x14ac:dyDescent="0.35">
      <c r="A708" s="99" t="s">
        <v>1309</v>
      </c>
      <c r="B708" s="99" t="s">
        <v>1310</v>
      </c>
      <c r="C708" s="99" t="s">
        <v>148</v>
      </c>
      <c r="D708" s="99" t="s">
        <v>1317</v>
      </c>
      <c r="E708" s="99" t="s">
        <v>307</v>
      </c>
      <c r="F708" s="99"/>
      <c r="G708" s="99"/>
      <c r="H708" s="99" t="str">
        <f t="shared" si="11"/>
        <v>Bosentan, Tablet 125 mg (as monohydrate), Oral, Bosentan RBX, Sun Pharma ANZ Pty Ltd</v>
      </c>
      <c r="S708" t="str">
        <v>Varenicline, Tablet 1 mg (as tartrate), Oral, Varenicline Viatris, Alphapharm Pty Ltd</v>
      </c>
    </row>
    <row r="709" spans="1:19" ht="43.5" x14ac:dyDescent="0.35">
      <c r="A709" s="99" t="s">
        <v>1309</v>
      </c>
      <c r="B709" s="99" t="s">
        <v>1310</v>
      </c>
      <c r="C709" s="99" t="s">
        <v>148</v>
      </c>
      <c r="D709" s="99" t="s">
        <v>1318</v>
      </c>
      <c r="E709" s="99" t="s">
        <v>233</v>
      </c>
      <c r="F709" s="99"/>
      <c r="G709" s="99"/>
      <c r="H709" s="99" t="str">
        <f t="shared" si="11"/>
        <v>Bosentan, Tablet 125 mg (as monohydrate), Oral, Tracleer, Janssen-Cilag Pty Ltd</v>
      </c>
      <c r="S709" t="str">
        <v>Venlafaxine, Capsule (modified release) 150 mg (as hydrochloride), Oral, Enlafax-XR, Alphapharm Pty Ltd</v>
      </c>
    </row>
    <row r="710" spans="1:19" ht="72.5" x14ac:dyDescent="0.35">
      <c r="A710" s="99" t="s">
        <v>1309</v>
      </c>
      <c r="B710" s="99" t="s">
        <v>1319</v>
      </c>
      <c r="C710" s="99" t="s">
        <v>148</v>
      </c>
      <c r="D710" s="99" t="s">
        <v>1311</v>
      </c>
      <c r="E710" s="99" t="s">
        <v>209</v>
      </c>
      <c r="F710" s="99"/>
      <c r="G710" s="99"/>
      <c r="H710" s="99" t="str">
        <f t="shared" si="11"/>
        <v>Bosentan, Tablet 62.5 mg (as monohydrate), Oral, BOSENTAN DR.REDDY'S, Dr Reddy's Laboratories (Australia) Pty Ltd</v>
      </c>
      <c r="S710" t="str">
        <v>Venlafaxine, Capsule (modified release) 75 mg (as hydrochloride), Oral, Enlafax-XR, Alphapharm Pty Ltd</v>
      </c>
    </row>
    <row r="711" spans="1:19" ht="43.5" x14ac:dyDescent="0.35">
      <c r="A711" s="99" t="s">
        <v>1309</v>
      </c>
      <c r="B711" s="99" t="s">
        <v>1319</v>
      </c>
      <c r="C711" s="99" t="s">
        <v>148</v>
      </c>
      <c r="D711" s="99" t="s">
        <v>1312</v>
      </c>
      <c r="E711" s="99" t="s">
        <v>167</v>
      </c>
      <c r="F711" s="99"/>
      <c r="G711" s="99"/>
      <c r="H711" s="99" t="str">
        <f t="shared" si="11"/>
        <v>Bosentan, Tablet 62.5 mg (as monohydrate), Oral, BOSLEER, Arrow Pharma Pty Ltd</v>
      </c>
      <c r="S711" t="str">
        <v>Verapamil, Tablet containing verapamil hydrochloride 80 mg, Oral, Anpec 80, Alphapharm Pty Ltd</v>
      </c>
    </row>
    <row r="712" spans="1:19" ht="43.5" x14ac:dyDescent="0.35">
      <c r="A712" s="99" t="s">
        <v>1309</v>
      </c>
      <c r="B712" s="99" t="s">
        <v>1319</v>
      </c>
      <c r="C712" s="99" t="s">
        <v>148</v>
      </c>
      <c r="D712" s="99" t="s">
        <v>1313</v>
      </c>
      <c r="E712" s="99" t="s">
        <v>165</v>
      </c>
      <c r="F712" s="99"/>
      <c r="G712" s="99"/>
      <c r="H712" s="99" t="str">
        <f t="shared" si="11"/>
        <v>Bosentan, Tablet 62.5 mg (as monohydrate), Oral, Bosentan APO, Apotex Pty Ltd</v>
      </c>
      <c r="S712" t="str">
        <v>Voriconazole, Tablet 200 mg, Oral, Vttack, Alphapharm Pty Ltd</v>
      </c>
    </row>
    <row r="713" spans="1:19" ht="43.5" x14ac:dyDescent="0.35">
      <c r="A713" s="99" t="s">
        <v>1309</v>
      </c>
      <c r="B713" s="99" t="s">
        <v>1319</v>
      </c>
      <c r="C713" s="99" t="s">
        <v>148</v>
      </c>
      <c r="D713" s="99" t="s">
        <v>1314</v>
      </c>
      <c r="E713" s="99" t="s">
        <v>198</v>
      </c>
      <c r="F713" s="99"/>
      <c r="G713" s="99"/>
      <c r="H713" s="99" t="str">
        <f t="shared" si="11"/>
        <v>Bosentan, Tablet 62.5 mg (as monohydrate), Oral, Bosentan Cipla, Cipla Australia Pty Ltd</v>
      </c>
      <c r="S713" t="str">
        <v>Voriconazole, Tablet 50 mg, Oral, Vttack, Alphapharm Pty Ltd</v>
      </c>
    </row>
    <row r="714" spans="1:19" ht="43.5" x14ac:dyDescent="0.35">
      <c r="A714" s="99" t="s">
        <v>1309</v>
      </c>
      <c r="B714" s="99" t="s">
        <v>1319</v>
      </c>
      <c r="C714" s="99" t="s">
        <v>148</v>
      </c>
      <c r="D714" s="99" t="s">
        <v>1316</v>
      </c>
      <c r="E714" s="99" t="s">
        <v>160</v>
      </c>
      <c r="F714" s="99"/>
      <c r="G714" s="99"/>
      <c r="H714" s="99" t="str">
        <f t="shared" si="11"/>
        <v>Bosentan, Tablet 62.5 mg (as monohydrate), Oral, Bosentan Mylan, Alphapharm Pty Ltd</v>
      </c>
      <c r="S714" t="str">
        <v>Zopiclone, Tablet 7.5 mg, Oral, Imrest, Alphapharm Pty Ltd</v>
      </c>
    </row>
    <row r="715" spans="1:19" ht="43.5" x14ac:dyDescent="0.35">
      <c r="A715" s="99" t="s">
        <v>1309</v>
      </c>
      <c r="B715" s="99" t="s">
        <v>1319</v>
      </c>
      <c r="C715" s="99" t="s">
        <v>148</v>
      </c>
      <c r="D715" s="99" t="s">
        <v>1317</v>
      </c>
      <c r="E715" s="99" t="s">
        <v>307</v>
      </c>
      <c r="F715" s="99"/>
      <c r="G715" s="99"/>
      <c r="H715" s="99" t="str">
        <f t="shared" si="11"/>
        <v>Bosentan, Tablet 62.5 mg (as monohydrate), Oral, Bosentan RBX, Sun Pharma ANZ Pty Ltd</v>
      </c>
    </row>
    <row r="716" spans="1:19" ht="43.5" x14ac:dyDescent="0.35">
      <c r="A716" s="99" t="s">
        <v>1309</v>
      </c>
      <c r="B716" s="99" t="s">
        <v>1319</v>
      </c>
      <c r="C716" s="99" t="s">
        <v>148</v>
      </c>
      <c r="D716" s="99" t="s">
        <v>1318</v>
      </c>
      <c r="E716" s="99" t="s">
        <v>233</v>
      </c>
      <c r="F716" s="99"/>
      <c r="G716" s="99"/>
      <c r="H716" s="99" t="str">
        <f t="shared" si="11"/>
        <v>Bosentan, Tablet 62.5 mg (as monohydrate), Oral, Tracleer, Janssen-Cilag Pty Ltd</v>
      </c>
    </row>
    <row r="717" spans="1:19" ht="72.5" x14ac:dyDescent="0.35">
      <c r="A717" s="99" t="s">
        <v>1320</v>
      </c>
      <c r="B717" s="99" t="s">
        <v>1321</v>
      </c>
      <c r="C717" s="99" t="s">
        <v>336</v>
      </c>
      <c r="D717" s="99" t="s">
        <v>1322</v>
      </c>
      <c r="E717" s="99" t="s">
        <v>154</v>
      </c>
      <c r="F717" s="99"/>
      <c r="G717" s="99"/>
      <c r="H717" s="99" t="str">
        <f t="shared" si="11"/>
        <v>Botulinum toxin type A purified neurotoxin complex, Lyophilised powder for injection 100 units, Injection, Botox, AbbVie Pty Ltd</v>
      </c>
    </row>
    <row r="718" spans="1:19" ht="43.5" x14ac:dyDescent="0.35">
      <c r="A718" s="99" t="s">
        <v>1323</v>
      </c>
      <c r="B718" s="99" t="s">
        <v>492</v>
      </c>
      <c r="C718" s="99" t="s">
        <v>148</v>
      </c>
      <c r="D718" s="99" t="s">
        <v>1324</v>
      </c>
      <c r="E718" s="99" t="s">
        <v>248</v>
      </c>
      <c r="F718" s="99"/>
      <c r="G718" s="99"/>
      <c r="H718" s="99" t="str">
        <f t="shared" si="11"/>
        <v>Brexpiprazole, Tablet 1 mg, Oral, Rexulti, Lundbeck Australia Pty Ltd</v>
      </c>
    </row>
    <row r="719" spans="1:19" ht="43.5" x14ac:dyDescent="0.35">
      <c r="A719" s="99" t="s">
        <v>1323</v>
      </c>
      <c r="B719" s="99" t="s">
        <v>1184</v>
      </c>
      <c r="C719" s="99" t="s">
        <v>148</v>
      </c>
      <c r="D719" s="99" t="s">
        <v>1324</v>
      </c>
      <c r="E719" s="99" t="s">
        <v>248</v>
      </c>
      <c r="F719" s="99"/>
      <c r="G719" s="99"/>
      <c r="H719" s="99" t="str">
        <f t="shared" si="11"/>
        <v>Brexpiprazole, Tablet 2 mg, Oral, Rexulti, Lundbeck Australia Pty Ltd</v>
      </c>
    </row>
    <row r="720" spans="1:19" ht="43.5" x14ac:dyDescent="0.35">
      <c r="A720" s="99" t="s">
        <v>1323</v>
      </c>
      <c r="B720" s="99" t="s">
        <v>1030</v>
      </c>
      <c r="C720" s="99" t="s">
        <v>148</v>
      </c>
      <c r="D720" s="99" t="s">
        <v>1324</v>
      </c>
      <c r="E720" s="99" t="s">
        <v>248</v>
      </c>
      <c r="F720" s="99"/>
      <c r="G720" s="99"/>
      <c r="H720" s="99" t="str">
        <f t="shared" si="11"/>
        <v>Brexpiprazole, Tablet 3 mg, Oral, Rexulti, Lundbeck Australia Pty Ltd</v>
      </c>
    </row>
    <row r="721" spans="1:8" ht="43.5" x14ac:dyDescent="0.35">
      <c r="A721" s="99" t="s">
        <v>1323</v>
      </c>
      <c r="B721" s="99" t="s">
        <v>1186</v>
      </c>
      <c r="C721" s="99" t="s">
        <v>148</v>
      </c>
      <c r="D721" s="99" t="s">
        <v>1324</v>
      </c>
      <c r="E721" s="99" t="s">
        <v>248</v>
      </c>
      <c r="F721" s="99"/>
      <c r="G721" s="99"/>
      <c r="H721" s="99" t="str">
        <f t="shared" si="11"/>
        <v>Brexpiprazole, Tablet 4 mg, Oral, Rexulti, Lundbeck Australia Pty Ltd</v>
      </c>
    </row>
    <row r="722" spans="1:8" ht="72.5" x14ac:dyDescent="0.35">
      <c r="A722" s="99" t="s">
        <v>1325</v>
      </c>
      <c r="B722" s="99" t="s">
        <v>1326</v>
      </c>
      <c r="C722" s="99" t="s">
        <v>148</v>
      </c>
      <c r="D722" s="99" t="s">
        <v>1327</v>
      </c>
      <c r="E722" s="99" t="s">
        <v>309</v>
      </c>
      <c r="F722" s="99"/>
      <c r="G722" s="99"/>
      <c r="H722" s="99" t="str">
        <f t="shared" si="11"/>
        <v>Brigatinib, Pack containing 7 tablets 90 mg and 21 tablets 180 mg, Oral, Alunbrig, Takeda Pharmaceuticals Australia Pty. Ltd.</v>
      </c>
    </row>
    <row r="723" spans="1:8" ht="58" x14ac:dyDescent="0.35">
      <c r="A723" s="99" t="s">
        <v>1325</v>
      </c>
      <c r="B723" s="99" t="s">
        <v>1328</v>
      </c>
      <c r="C723" s="99" t="s">
        <v>148</v>
      </c>
      <c r="D723" s="99" t="s">
        <v>1327</v>
      </c>
      <c r="E723" s="99" t="s">
        <v>309</v>
      </c>
      <c r="F723" s="99"/>
      <c r="G723" s="99"/>
      <c r="H723" s="99" t="str">
        <f t="shared" si="11"/>
        <v>Brigatinib, Tablet 180 mg, Oral, Alunbrig, Takeda Pharmaceuticals Australia Pty. Ltd.</v>
      </c>
    </row>
    <row r="724" spans="1:8" ht="58" x14ac:dyDescent="0.35">
      <c r="A724" s="99" t="s">
        <v>1325</v>
      </c>
      <c r="B724" s="99" t="s">
        <v>429</v>
      </c>
      <c r="C724" s="99" t="s">
        <v>148</v>
      </c>
      <c r="D724" s="99" t="s">
        <v>1327</v>
      </c>
      <c r="E724" s="99" t="s">
        <v>309</v>
      </c>
      <c r="F724" s="99"/>
      <c r="G724" s="99"/>
      <c r="H724" s="99" t="str">
        <f t="shared" si="11"/>
        <v>Brigatinib, Tablet 30 mg, Oral, Alunbrig, Takeda Pharmaceuticals Australia Pty. Ltd.</v>
      </c>
    </row>
    <row r="725" spans="1:8" ht="58" x14ac:dyDescent="0.35">
      <c r="A725" s="99" t="s">
        <v>1325</v>
      </c>
      <c r="B725" s="99" t="s">
        <v>1329</v>
      </c>
      <c r="C725" s="99" t="s">
        <v>148</v>
      </c>
      <c r="D725" s="99" t="s">
        <v>1327</v>
      </c>
      <c r="E725" s="99" t="s">
        <v>309</v>
      </c>
      <c r="F725" s="99"/>
      <c r="G725" s="99"/>
      <c r="H725" s="99" t="str">
        <f t="shared" si="11"/>
        <v>Brigatinib, Tablet 90 mg, Oral, Alunbrig, Takeda Pharmaceuticals Australia Pty. Ltd.</v>
      </c>
    </row>
    <row r="726" spans="1:8" ht="72.5" x14ac:dyDescent="0.35">
      <c r="A726" s="99" t="s">
        <v>1330</v>
      </c>
      <c r="B726" s="99" t="s">
        <v>1331</v>
      </c>
      <c r="C726" s="99" t="s">
        <v>370</v>
      </c>
      <c r="D726" s="99" t="s">
        <v>1332</v>
      </c>
      <c r="E726" s="99" t="s">
        <v>154</v>
      </c>
      <c r="F726" s="99"/>
      <c r="G726" s="99"/>
      <c r="H726" s="99" t="str">
        <f t="shared" si="11"/>
        <v>Brimonidine, Eye drops containing brimonidine tartrate 1.5 mg per mL, 5 mL, Application to the Eye, Alphagan P 1.5, AbbVie Pty Ltd</v>
      </c>
    </row>
    <row r="727" spans="1:8" ht="72.5" x14ac:dyDescent="0.35">
      <c r="A727" s="99" t="s">
        <v>1330</v>
      </c>
      <c r="B727" s="99" t="s">
        <v>1333</v>
      </c>
      <c r="C727" s="99" t="s">
        <v>370</v>
      </c>
      <c r="D727" s="99" t="s">
        <v>1334</v>
      </c>
      <c r="E727" s="99" t="s">
        <v>154</v>
      </c>
      <c r="F727" s="99"/>
      <c r="G727" s="99"/>
      <c r="H727" s="99" t="str">
        <f t="shared" si="11"/>
        <v>Brimonidine, Eye drops containing brimonidine tartrate 2 mg per mL, 5 mL, Application to the Eye, Alphagan, AbbVie Pty Ltd</v>
      </c>
    </row>
    <row r="728" spans="1:8" ht="72.5" x14ac:dyDescent="0.35">
      <c r="A728" s="99" t="s">
        <v>1330</v>
      </c>
      <c r="B728" s="99" t="s">
        <v>1333</v>
      </c>
      <c r="C728" s="99" t="s">
        <v>370</v>
      </c>
      <c r="D728" s="99" t="s">
        <v>1335</v>
      </c>
      <c r="E728" s="99" t="s">
        <v>154</v>
      </c>
      <c r="F728" s="99"/>
      <c r="G728" s="99"/>
      <c r="H728" s="99" t="str">
        <f t="shared" si="11"/>
        <v>Brimonidine, Eye drops containing brimonidine tartrate 2 mg per mL, 5 mL, Application to the Eye, Enidin, AbbVie Pty Ltd</v>
      </c>
    </row>
    <row r="729" spans="1:8" ht="87" x14ac:dyDescent="0.35">
      <c r="A729" s="99" t="s">
        <v>1336</v>
      </c>
      <c r="B729" s="99" t="s">
        <v>1337</v>
      </c>
      <c r="C729" s="99" t="s">
        <v>370</v>
      </c>
      <c r="D729" s="99" t="s">
        <v>1338</v>
      </c>
      <c r="E729" s="99" t="s">
        <v>154</v>
      </c>
      <c r="F729" s="99"/>
      <c r="G729" s="99"/>
      <c r="H729" s="99" t="str">
        <f t="shared" si="11"/>
        <v>Brimonidine with timolol, Eye drops containing brimonidine tartrate 2 mg with timolol 5 mg (as maleate) per mL, 5 mL, Application to the Eye, Combigan, AbbVie Pty Ltd</v>
      </c>
    </row>
    <row r="730" spans="1:8" ht="72.5" x14ac:dyDescent="0.35">
      <c r="A730" s="99" t="s">
        <v>1339</v>
      </c>
      <c r="B730" s="99" t="s">
        <v>1340</v>
      </c>
      <c r="C730" s="99" t="s">
        <v>370</v>
      </c>
      <c r="D730" s="99" t="s">
        <v>1341</v>
      </c>
      <c r="E730" s="99" t="s">
        <v>266</v>
      </c>
      <c r="F730" s="99"/>
      <c r="G730" s="99"/>
      <c r="H730" s="99" t="str">
        <f t="shared" si="11"/>
        <v>Brinzolamide, Eye drops 10 mg per mL, 5 mL, Application to the Eye, Azopt, Novartis Pharmaceuticals Australia Pty Limited</v>
      </c>
    </row>
    <row r="731" spans="1:8" ht="72.5" x14ac:dyDescent="0.35">
      <c r="A731" s="99" t="s">
        <v>1339</v>
      </c>
      <c r="B731" s="99" t="s">
        <v>1340</v>
      </c>
      <c r="C731" s="99" t="s">
        <v>370</v>
      </c>
      <c r="D731" s="99" t="s">
        <v>1342</v>
      </c>
      <c r="E731" s="99" t="s">
        <v>266</v>
      </c>
      <c r="F731" s="99"/>
      <c r="G731" s="99"/>
      <c r="H731" s="99" t="str">
        <f t="shared" si="11"/>
        <v>Brinzolamide, Eye drops 10 mg per mL, 5 mL, Application to the Eye, BrinzoQuin, Novartis Pharmaceuticals Australia Pty Limited</v>
      </c>
    </row>
    <row r="732" spans="1:8" ht="116" x14ac:dyDescent="0.35">
      <c r="A732" s="99" t="s">
        <v>1343</v>
      </c>
      <c r="B732" s="99" t="s">
        <v>1344</v>
      </c>
      <c r="C732" s="99" t="s">
        <v>370</v>
      </c>
      <c r="D732" s="99" t="s">
        <v>1345</v>
      </c>
      <c r="E732" s="99" t="s">
        <v>266</v>
      </c>
      <c r="F732" s="99"/>
      <c r="G732" s="99"/>
      <c r="H732" s="99" t="str">
        <f t="shared" si="11"/>
        <v>Brinzolamide with brimonidine, Eye drops 10 mg brinzolamide with 2 mg brimonidine tartrate per mL, 5 mL, Application to the Eye, Simbrinza 1%/0.2%, Novartis Pharmaceuticals Australia Pty Limited</v>
      </c>
    </row>
    <row r="733" spans="1:8" ht="101.5" x14ac:dyDescent="0.35">
      <c r="A733" s="99" t="s">
        <v>1346</v>
      </c>
      <c r="B733" s="99" t="s">
        <v>1347</v>
      </c>
      <c r="C733" s="99" t="s">
        <v>370</v>
      </c>
      <c r="D733" s="99" t="s">
        <v>1348</v>
      </c>
      <c r="E733" s="99" t="s">
        <v>266</v>
      </c>
      <c r="F733" s="99"/>
      <c r="G733" s="99"/>
      <c r="H733" s="99" t="str">
        <f t="shared" si="11"/>
        <v>Brinzolamide with timolol, Eye drops 10 mg brinzolamide with timolol 5 mg (as maleate) per mL, 5 mL, Application to the Eye, Azarga, Novartis Pharmaceuticals Australia Pty Limited</v>
      </c>
    </row>
    <row r="734" spans="1:8" ht="58" x14ac:dyDescent="0.35">
      <c r="A734" s="99" t="s">
        <v>1349</v>
      </c>
      <c r="B734" s="99" t="s">
        <v>1350</v>
      </c>
      <c r="C734" s="99" t="s">
        <v>148</v>
      </c>
      <c r="D734" s="99" t="s">
        <v>1351</v>
      </c>
      <c r="E734" s="99" t="s">
        <v>316</v>
      </c>
      <c r="F734" s="99"/>
      <c r="G734" s="99"/>
      <c r="H734" s="99" t="str">
        <f t="shared" si="11"/>
        <v>Brivaracetam, Oral solution 10 mg per mL, 300 mL, Oral, Briviact, UCB Australia Proprietary Limited</v>
      </c>
    </row>
    <row r="735" spans="1:8" ht="43.5" x14ac:dyDescent="0.35">
      <c r="A735" s="99" t="s">
        <v>1349</v>
      </c>
      <c r="B735" s="99" t="s">
        <v>342</v>
      </c>
      <c r="C735" s="99" t="s">
        <v>148</v>
      </c>
      <c r="D735" s="99" t="s">
        <v>1351</v>
      </c>
      <c r="E735" s="99" t="s">
        <v>316</v>
      </c>
      <c r="F735" s="99"/>
      <c r="G735" s="99"/>
      <c r="H735" s="99" t="str">
        <f t="shared" si="11"/>
        <v>Brivaracetam, Tablet 100 mg, Oral, Briviact, UCB Australia Proprietary Limited</v>
      </c>
    </row>
    <row r="736" spans="1:8" ht="43.5" x14ac:dyDescent="0.35">
      <c r="A736" s="99" t="s">
        <v>1349</v>
      </c>
      <c r="B736" s="99" t="s">
        <v>1042</v>
      </c>
      <c r="C736" s="99" t="s">
        <v>148</v>
      </c>
      <c r="D736" s="99" t="s">
        <v>1351</v>
      </c>
      <c r="E736" s="99" t="s">
        <v>316</v>
      </c>
      <c r="F736" s="99"/>
      <c r="G736" s="99"/>
      <c r="H736" s="99" t="str">
        <f t="shared" si="11"/>
        <v>Brivaracetam, Tablet 25 mg, Oral, Briviact, UCB Australia Proprietary Limited</v>
      </c>
    </row>
    <row r="737" spans="1:8" ht="43.5" x14ac:dyDescent="0.35">
      <c r="A737" s="99" t="s">
        <v>1349</v>
      </c>
      <c r="B737" s="99" t="s">
        <v>345</v>
      </c>
      <c r="C737" s="99" t="s">
        <v>148</v>
      </c>
      <c r="D737" s="99" t="s">
        <v>1351</v>
      </c>
      <c r="E737" s="99" t="s">
        <v>316</v>
      </c>
      <c r="F737" s="99"/>
      <c r="G737" s="99"/>
      <c r="H737" s="99" t="str">
        <f t="shared" si="11"/>
        <v>Brivaracetam, Tablet 50 mg, Oral, Briviact, UCB Australia Proprietary Limited</v>
      </c>
    </row>
    <row r="738" spans="1:8" ht="43.5" x14ac:dyDescent="0.35">
      <c r="A738" s="99" t="s">
        <v>1349</v>
      </c>
      <c r="B738" s="99" t="s">
        <v>1352</v>
      </c>
      <c r="C738" s="99" t="s">
        <v>148</v>
      </c>
      <c r="D738" s="99" t="s">
        <v>1351</v>
      </c>
      <c r="E738" s="99" t="s">
        <v>316</v>
      </c>
      <c r="F738" s="99"/>
      <c r="G738" s="99"/>
      <c r="H738" s="99" t="str">
        <f t="shared" si="11"/>
        <v>Brivaracetam, Tablet 75 mg, Oral, Briviact, UCB Australia Proprietary Limited</v>
      </c>
    </row>
    <row r="739" spans="1:8" ht="87" x14ac:dyDescent="0.35">
      <c r="A739" s="99" t="s">
        <v>1353</v>
      </c>
      <c r="B739" s="99" t="s">
        <v>1354</v>
      </c>
      <c r="C739" s="99" t="s">
        <v>336</v>
      </c>
      <c r="D739" s="99" t="s">
        <v>1355</v>
      </c>
      <c r="E739" s="99" t="s">
        <v>266</v>
      </c>
      <c r="F739" s="99"/>
      <c r="G739" s="99"/>
      <c r="H739" s="99" t="str">
        <f t="shared" si="11"/>
        <v>Brolucizumab, Solution for intravitreal injection 19.8 mg in 0.165 mL pre-filled syringe, Injection, Beovu, Novartis Pharmaceuticals Australia Pty Limited</v>
      </c>
    </row>
    <row r="740" spans="1:8" ht="43.5" x14ac:dyDescent="0.35">
      <c r="A740" s="99" t="s">
        <v>1356</v>
      </c>
      <c r="B740" s="99" t="s">
        <v>1030</v>
      </c>
      <c r="C740" s="99" t="s">
        <v>148</v>
      </c>
      <c r="D740" s="99" t="s">
        <v>1357</v>
      </c>
      <c r="E740" s="99" t="s">
        <v>280</v>
      </c>
      <c r="F740" s="99"/>
      <c r="G740" s="99"/>
      <c r="H740" s="99" t="str">
        <f t="shared" si="11"/>
        <v>Bromazepam, Tablet 3 mg, Oral, Lexotan, Pharmaco (Australia) Limited</v>
      </c>
    </row>
    <row r="741" spans="1:8" ht="43.5" x14ac:dyDescent="0.35">
      <c r="A741" s="99" t="s">
        <v>1356</v>
      </c>
      <c r="B741" s="99" t="s">
        <v>1358</v>
      </c>
      <c r="C741" s="99" t="s">
        <v>148</v>
      </c>
      <c r="D741" s="99" t="s">
        <v>1357</v>
      </c>
      <c r="E741" s="99" t="s">
        <v>280</v>
      </c>
      <c r="F741" s="99"/>
      <c r="G741" s="99"/>
      <c r="H741" s="99" t="str">
        <f t="shared" si="11"/>
        <v>Bromazepam, Tablet 6 mg, Oral, Lexotan, Pharmaco (Australia) Limited</v>
      </c>
    </row>
    <row r="742" spans="1:8" ht="43.5" x14ac:dyDescent="0.35">
      <c r="A742" s="99" t="s">
        <v>1359</v>
      </c>
      <c r="B742" s="99" t="s">
        <v>1360</v>
      </c>
      <c r="C742" s="99" t="s">
        <v>148</v>
      </c>
      <c r="D742" s="99" t="s">
        <v>1361</v>
      </c>
      <c r="E742" s="99" t="s">
        <v>290</v>
      </c>
      <c r="F742" s="99"/>
      <c r="G742" s="99"/>
      <c r="H742" s="99" t="str">
        <f t="shared" si="11"/>
        <v>Bromocriptine, Tablet 2.5 mg (as mesilate), Oral, Parlodel, Sandoz Pty Ltd</v>
      </c>
    </row>
    <row r="743" spans="1:8" ht="87" x14ac:dyDescent="0.35">
      <c r="A743" s="99" t="s">
        <v>1362</v>
      </c>
      <c r="B743" s="99" t="s">
        <v>1363</v>
      </c>
      <c r="C743" s="99" t="s">
        <v>1364</v>
      </c>
      <c r="D743" s="99" t="s">
        <v>1365</v>
      </c>
      <c r="E743" s="99" t="s">
        <v>236</v>
      </c>
      <c r="F743" s="99"/>
      <c r="G743" s="99"/>
      <c r="H743" s="99" t="str">
        <f t="shared" si="11"/>
        <v>Budesonide, Aqueous nasal spray (pump pack) 64 micrograms per dose (120 doses), Nasal, Budamax Aqueous, Johnson &amp; Johnson Pacific Pty Limited</v>
      </c>
    </row>
    <row r="744" spans="1:8" ht="58" x14ac:dyDescent="0.35">
      <c r="A744" s="99" t="s">
        <v>1362</v>
      </c>
      <c r="B744" s="99" t="s">
        <v>1366</v>
      </c>
      <c r="C744" s="99" t="s">
        <v>148</v>
      </c>
      <c r="D744" s="99" t="s">
        <v>1367</v>
      </c>
      <c r="E744" s="99" t="s">
        <v>196</v>
      </c>
      <c r="F744" s="99"/>
      <c r="G744" s="99"/>
      <c r="H744" s="99" t="str">
        <f t="shared" si="11"/>
        <v>Budesonide, Capsule (modified release) 3 mg, Oral, Entocort, Chiesi Australia Pty Ltd</v>
      </c>
    </row>
    <row r="745" spans="1:8" ht="72.5" x14ac:dyDescent="0.35">
      <c r="A745" s="99" t="s">
        <v>1362</v>
      </c>
      <c r="B745" s="99" t="s">
        <v>1368</v>
      </c>
      <c r="C745" s="99" t="s">
        <v>1369</v>
      </c>
      <c r="D745" s="99" t="s">
        <v>1370</v>
      </c>
      <c r="E745" s="99" t="s">
        <v>171</v>
      </c>
      <c r="F745" s="99"/>
      <c r="G745" s="99"/>
      <c r="H745" s="99" t="str">
        <f t="shared" si="11"/>
        <v>Budesonide, Nebuliser suspension 1 mg in 2 mL single dose units, 30, Inhalation, Pulmicort Respules, AstraZeneca Pty Ltd</v>
      </c>
    </row>
    <row r="746" spans="1:8" ht="72.5" x14ac:dyDescent="0.35">
      <c r="A746" s="99" t="s">
        <v>1362</v>
      </c>
      <c r="B746" s="99" t="s">
        <v>1371</v>
      </c>
      <c r="C746" s="99" t="s">
        <v>1369</v>
      </c>
      <c r="D746" s="99" t="s">
        <v>1370</v>
      </c>
      <c r="E746" s="99" t="s">
        <v>171</v>
      </c>
      <c r="F746" s="99"/>
      <c r="G746" s="99"/>
      <c r="H746" s="99" t="str">
        <f t="shared" si="11"/>
        <v>Budesonide, Nebuliser suspension 500 micrograms in 2 mL single dose units, 30, Inhalation, Pulmicort Respules, AstraZeneca Pty Ltd</v>
      </c>
    </row>
    <row r="747" spans="1:8" ht="87" x14ac:dyDescent="0.35">
      <c r="A747" s="99" t="s">
        <v>1362</v>
      </c>
      <c r="B747" s="99" t="s">
        <v>1372</v>
      </c>
      <c r="C747" s="99" t="s">
        <v>387</v>
      </c>
      <c r="D747" s="99" t="s">
        <v>1373</v>
      </c>
      <c r="E747" s="99" t="s">
        <v>171</v>
      </c>
      <c r="F747" s="99"/>
      <c r="G747" s="99"/>
      <c r="H747" s="99" t="str">
        <f t="shared" si="11"/>
        <v>Budesonide, Powder for oral inhalation in breath actuated device 100 micrograms per dose, 200 doses, Inhalation by Mouth, Pulmicort Turbuhaler, AstraZeneca Pty Ltd</v>
      </c>
    </row>
    <row r="748" spans="1:8" ht="87" x14ac:dyDescent="0.35">
      <c r="A748" s="99" t="s">
        <v>1362</v>
      </c>
      <c r="B748" s="99" t="s">
        <v>1374</v>
      </c>
      <c r="C748" s="99" t="s">
        <v>387</v>
      </c>
      <c r="D748" s="99" t="s">
        <v>1373</v>
      </c>
      <c r="E748" s="99" t="s">
        <v>171</v>
      </c>
      <c r="F748" s="99"/>
      <c r="G748" s="99"/>
      <c r="H748" s="99" t="str">
        <f t="shared" si="11"/>
        <v>Budesonide, Powder for oral inhalation in breath actuated device 200 micrograms per dose, 200 doses, Inhalation by Mouth, Pulmicort Turbuhaler, AstraZeneca Pty Ltd</v>
      </c>
    </row>
    <row r="749" spans="1:8" ht="87" x14ac:dyDescent="0.35">
      <c r="A749" s="99" t="s">
        <v>1362</v>
      </c>
      <c r="B749" s="99" t="s">
        <v>1375</v>
      </c>
      <c r="C749" s="99" t="s">
        <v>387</v>
      </c>
      <c r="D749" s="99" t="s">
        <v>1373</v>
      </c>
      <c r="E749" s="99" t="s">
        <v>171</v>
      </c>
      <c r="F749" s="99"/>
      <c r="G749" s="99"/>
      <c r="H749" s="99" t="str">
        <f t="shared" si="11"/>
        <v>Budesonide, Powder for oral inhalation in breath actuated device 400 micrograms per dose, 200 doses, Inhalation by Mouth, Pulmicort Turbuhaler, AstraZeneca Pty Ltd</v>
      </c>
    </row>
    <row r="750" spans="1:8" ht="72.5" x14ac:dyDescent="0.35">
      <c r="A750" s="99" t="s">
        <v>1362</v>
      </c>
      <c r="B750" s="99" t="s">
        <v>1376</v>
      </c>
      <c r="C750" s="99" t="s">
        <v>1282</v>
      </c>
      <c r="D750" s="99" t="s">
        <v>1377</v>
      </c>
      <c r="E750" s="99" t="s">
        <v>208</v>
      </c>
      <c r="F750" s="99"/>
      <c r="G750" s="99"/>
      <c r="H750" s="99" t="str">
        <f t="shared" si="11"/>
        <v>Budesonide, Rectal foam 2 mg per application, 14 applications, aerosol 16.8 g, 2, Rectal, Budenofalk, Dr Falk Pharma Australia Pty Ltd</v>
      </c>
    </row>
    <row r="751" spans="1:8" ht="58" x14ac:dyDescent="0.35">
      <c r="A751" s="99" t="s">
        <v>1362</v>
      </c>
      <c r="B751" s="99" t="s">
        <v>1378</v>
      </c>
      <c r="C751" s="99" t="s">
        <v>148</v>
      </c>
      <c r="D751" s="99" t="s">
        <v>1379</v>
      </c>
      <c r="E751" s="99" t="s">
        <v>208</v>
      </c>
      <c r="F751" s="99"/>
      <c r="G751" s="99"/>
      <c r="H751" s="99" t="str">
        <f t="shared" si="11"/>
        <v>Budesonide, Tablet 1 mg (orally disintegrating), Oral, Jorveza, Dr Falk Pharma Australia Pty Ltd</v>
      </c>
    </row>
    <row r="752" spans="1:8" ht="72.5" x14ac:dyDescent="0.35">
      <c r="A752" s="99" t="s">
        <v>1362</v>
      </c>
      <c r="B752" s="99" t="s">
        <v>1380</v>
      </c>
      <c r="C752" s="99" t="s">
        <v>148</v>
      </c>
      <c r="D752" s="99" t="s">
        <v>1379</v>
      </c>
      <c r="E752" s="99" t="s">
        <v>208</v>
      </c>
      <c r="F752" s="99"/>
      <c r="G752" s="99"/>
      <c r="H752" s="99" t="str">
        <f t="shared" si="11"/>
        <v>Budesonide, Tablet 500 micrograms (orally disintegrating), Oral, Jorveza, Dr Falk Pharma Australia Pty Ltd</v>
      </c>
    </row>
    <row r="753" spans="1:8" ht="145" x14ac:dyDescent="0.35">
      <c r="A753" s="99" t="s">
        <v>1381</v>
      </c>
      <c r="B753" s="99" t="s">
        <v>1382</v>
      </c>
      <c r="C753" s="99" t="s">
        <v>387</v>
      </c>
      <c r="D753" s="99" t="s">
        <v>1383</v>
      </c>
      <c r="E753" s="99" t="s">
        <v>171</v>
      </c>
      <c r="F753" s="99"/>
      <c r="G753" s="99"/>
      <c r="H753" s="99" t="str">
        <f t="shared" si="11"/>
        <v>Budesonide with formoterol, Powder for oral inhalation in breath actuated device containing budesonide 100 micrograms with formoterol fumarate dihydrate 6 micrograms per dose, 120 doses, Inhalation by Mouth, Symbicort Turbuhaler 100/6, AstraZeneca Pty Ltd</v>
      </c>
    </row>
    <row r="754" spans="1:8" ht="145" x14ac:dyDescent="0.35">
      <c r="A754" s="99" t="s">
        <v>1381</v>
      </c>
      <c r="B754" s="99" t="s">
        <v>1384</v>
      </c>
      <c r="C754" s="99" t="s">
        <v>387</v>
      </c>
      <c r="D754" s="99" t="s">
        <v>1385</v>
      </c>
      <c r="E754" s="99" t="s">
        <v>313</v>
      </c>
      <c r="F754" s="99"/>
      <c r="G754" s="99"/>
      <c r="H754" s="99" t="str">
        <f t="shared" si="11"/>
        <v>Budesonide with formoterol, Powder for oral inhalation in breath actuated device containing budesonide 200 micrograms with formoterol fumarate dihydrate 6 micrograms per dose, 120 doses, Inhalation by Mouth, BiResp Spiromax, Teva Pharma Australia Pty Ltd</v>
      </c>
    </row>
    <row r="755" spans="1:8" ht="145" x14ac:dyDescent="0.35">
      <c r="A755" s="99" t="s">
        <v>1381</v>
      </c>
      <c r="B755" s="99" t="s">
        <v>1384</v>
      </c>
      <c r="C755" s="99" t="s">
        <v>387</v>
      </c>
      <c r="D755" s="99" t="s">
        <v>1386</v>
      </c>
      <c r="E755" s="99" t="s">
        <v>313</v>
      </c>
      <c r="F755" s="99"/>
      <c r="G755" s="99"/>
      <c r="H755" s="99" t="str">
        <f t="shared" si="11"/>
        <v>Budesonide with formoterol, Powder for oral inhalation in breath actuated device containing budesonide 200 micrograms with formoterol fumarate dihydrate 6 micrograms per dose, 120 doses, Inhalation by Mouth, DuoResp Spiromax, Teva Pharma Australia Pty Ltd</v>
      </c>
    </row>
    <row r="756" spans="1:8" ht="145" x14ac:dyDescent="0.35">
      <c r="A756" s="99" t="s">
        <v>1381</v>
      </c>
      <c r="B756" s="99" t="s">
        <v>1384</v>
      </c>
      <c r="C756" s="99" t="s">
        <v>387</v>
      </c>
      <c r="D756" s="99" t="s">
        <v>1387</v>
      </c>
      <c r="E756" s="99" t="s">
        <v>171</v>
      </c>
      <c r="F756" s="99"/>
      <c r="G756" s="99"/>
      <c r="H756" s="99" t="str">
        <f t="shared" si="11"/>
        <v>Budesonide with formoterol, Powder for oral inhalation in breath actuated device containing budesonide 200 micrograms with formoterol fumarate dihydrate 6 micrograms per dose, 120 doses, Inhalation by Mouth, Rilast TURBUHALER 200/6, AstraZeneca Pty Ltd</v>
      </c>
    </row>
    <row r="757" spans="1:8" ht="145" x14ac:dyDescent="0.35">
      <c r="A757" s="99" t="s">
        <v>1381</v>
      </c>
      <c r="B757" s="99" t="s">
        <v>1384</v>
      </c>
      <c r="C757" s="99" t="s">
        <v>387</v>
      </c>
      <c r="D757" s="99" t="s">
        <v>1388</v>
      </c>
      <c r="E757" s="99" t="s">
        <v>171</v>
      </c>
      <c r="F757" s="99"/>
      <c r="G757" s="99"/>
      <c r="H757" s="99" t="str">
        <f t="shared" si="11"/>
        <v>Budesonide with formoterol, Powder for oral inhalation in breath actuated device containing budesonide 200 micrograms with formoterol fumarate dihydrate 6 micrograms per dose, 120 doses, Inhalation by Mouth, Symbicort Turbuhaler 200/6, AstraZeneca Pty Ltd</v>
      </c>
    </row>
    <row r="758" spans="1:8" ht="145" x14ac:dyDescent="0.35">
      <c r="A758" s="99" t="s">
        <v>1381</v>
      </c>
      <c r="B758" s="99" t="s">
        <v>1389</v>
      </c>
      <c r="C758" s="99" t="s">
        <v>387</v>
      </c>
      <c r="D758" s="99" t="s">
        <v>1390</v>
      </c>
      <c r="E758" s="99" t="s">
        <v>171</v>
      </c>
      <c r="F758" s="99"/>
      <c r="G758" s="99"/>
      <c r="H758" s="99" t="str">
        <f t="shared" si="11"/>
        <v>Budesonide with formoterol, Powder for oral inhalation in breath actuated device containing budesonide 400 micrograms with formoterol fumarate dihydrate 12 micrograms per dose, 60 doses, Inhalation by Mouth, Rilast TURBUHALER 400/12, AstraZeneca Pty Ltd</v>
      </c>
    </row>
    <row r="759" spans="1:8" ht="145" x14ac:dyDescent="0.35">
      <c r="A759" s="99" t="s">
        <v>1381</v>
      </c>
      <c r="B759" s="99" t="s">
        <v>1389</v>
      </c>
      <c r="C759" s="99" t="s">
        <v>387</v>
      </c>
      <c r="D759" s="99" t="s">
        <v>1391</v>
      </c>
      <c r="E759" s="99" t="s">
        <v>171</v>
      </c>
      <c r="F759" s="99"/>
      <c r="G759" s="99"/>
      <c r="H759" s="99" t="str">
        <f t="shared" si="11"/>
        <v>Budesonide with formoterol, Powder for oral inhalation in breath actuated device containing budesonide 400 micrograms with formoterol fumarate dihydrate 12 micrograms per dose, 60 doses, Inhalation by Mouth, Symbicort TURBUHALER 400/12, AstraZeneca Pty Ltd</v>
      </c>
    </row>
    <row r="760" spans="1:8" ht="145" x14ac:dyDescent="0.35">
      <c r="A760" s="99" t="s">
        <v>1381</v>
      </c>
      <c r="B760" s="99" t="s">
        <v>1392</v>
      </c>
      <c r="C760" s="99" t="s">
        <v>387</v>
      </c>
      <c r="D760" s="99" t="s">
        <v>1385</v>
      </c>
      <c r="E760" s="99" t="s">
        <v>313</v>
      </c>
      <c r="F760" s="99"/>
      <c r="G760" s="99"/>
      <c r="H760" s="99" t="str">
        <f t="shared" si="11"/>
        <v>Budesonide with formoterol, Powder for oral inhalation in breath actuated device containing budesonide 400 micrograms with formoterol fumarate dihydrate 12 micrograms per dose, 60 doses, 2, Inhalation by Mouth, BiResp Spiromax, Teva Pharma Australia Pty Ltd</v>
      </c>
    </row>
    <row r="761" spans="1:8" ht="145" x14ac:dyDescent="0.35">
      <c r="A761" s="99" t="s">
        <v>1381</v>
      </c>
      <c r="B761" s="99" t="s">
        <v>1392</v>
      </c>
      <c r="C761" s="99" t="s">
        <v>387</v>
      </c>
      <c r="D761" s="99" t="s">
        <v>1386</v>
      </c>
      <c r="E761" s="99" t="s">
        <v>313</v>
      </c>
      <c r="F761" s="99"/>
      <c r="G761" s="99"/>
      <c r="H761" s="99" t="str">
        <f t="shared" si="11"/>
        <v>Budesonide with formoterol, Powder for oral inhalation in breath actuated device containing budesonide 400 micrograms with formoterol fumarate dihydrate 12 micrograms per dose, 60 doses, 2, Inhalation by Mouth, DuoResp Spiromax, Teva Pharma Australia Pty Ltd</v>
      </c>
    </row>
    <row r="762" spans="1:8" ht="145" x14ac:dyDescent="0.35">
      <c r="A762" s="99" t="s">
        <v>1381</v>
      </c>
      <c r="B762" s="99" t="s">
        <v>1392</v>
      </c>
      <c r="C762" s="99" t="s">
        <v>387</v>
      </c>
      <c r="D762" s="99" t="s">
        <v>1393</v>
      </c>
      <c r="E762" s="99" t="s">
        <v>171</v>
      </c>
      <c r="F762" s="99"/>
      <c r="G762" s="99"/>
      <c r="H762" s="99" t="str">
        <f t="shared" si="11"/>
        <v>Budesonide with formoterol, Powder for oral inhalation in breath actuated device containing budesonide 400 micrograms with formoterol fumarate dihydrate 12 micrograms per dose, 60 doses, 2, Inhalation by Mouth, Symbicort Turbuhaler 400/12, AstraZeneca Pty Ltd</v>
      </c>
    </row>
    <row r="763" spans="1:8" ht="130.5" x14ac:dyDescent="0.35">
      <c r="A763" s="99" t="s">
        <v>1381</v>
      </c>
      <c r="B763" s="99" t="s">
        <v>1394</v>
      </c>
      <c r="C763" s="99" t="s">
        <v>387</v>
      </c>
      <c r="D763" s="99" t="s">
        <v>1395</v>
      </c>
      <c r="E763" s="99" t="s">
        <v>171</v>
      </c>
      <c r="F763" s="99"/>
      <c r="G763" s="99"/>
      <c r="H763" s="99" t="str">
        <f t="shared" si="11"/>
        <v>Budesonide with formoterol, Pressurised inhalation containing budesonide 100 micrograms with formoterol fumarate dihydrate 3 micrograms per dose, 120 doses, Inhalation by Mouth, Symbicort Rapihaler 100/3, AstraZeneca Pty Ltd</v>
      </c>
    </row>
    <row r="764" spans="1:8" ht="130.5" x14ac:dyDescent="0.35">
      <c r="A764" s="99" t="s">
        <v>1381</v>
      </c>
      <c r="B764" s="99" t="s">
        <v>1396</v>
      </c>
      <c r="C764" s="99" t="s">
        <v>387</v>
      </c>
      <c r="D764" s="99" t="s">
        <v>1397</v>
      </c>
      <c r="E764" s="99" t="s">
        <v>171</v>
      </c>
      <c r="F764" s="99"/>
      <c r="G764" s="99"/>
      <c r="H764" s="99" t="str">
        <f t="shared" si="11"/>
        <v>Budesonide with formoterol, Pressurised inhalation containing budesonide 200 micrograms with formoterol fumarate dihydrate 6 micrograms per dose, 120 doses, Inhalation by Mouth, Symbicort Rapihaler 200/6, AstraZeneca Pty Ltd</v>
      </c>
    </row>
    <row r="765" spans="1:8" ht="130.5" x14ac:dyDescent="0.35">
      <c r="A765" s="99" t="s">
        <v>1381</v>
      </c>
      <c r="B765" s="99" t="s">
        <v>1398</v>
      </c>
      <c r="C765" s="99" t="s">
        <v>387</v>
      </c>
      <c r="D765" s="99" t="s">
        <v>1399</v>
      </c>
      <c r="E765" s="99" t="s">
        <v>171</v>
      </c>
      <c r="F765" s="99"/>
      <c r="G765" s="99"/>
      <c r="H765" s="99" t="str">
        <f t="shared" si="11"/>
        <v>Budesonide with formoterol, Pressurised inhalation containing budesonide 50 micrograms with formoterol fumarate dihydrate 3 micrograms per dose, 120 doses, Inhalation by Mouth, Symbicort Rapihaler 50/3, AstraZeneca Pty Ltd</v>
      </c>
    </row>
    <row r="766" spans="1:8" ht="174" x14ac:dyDescent="0.35">
      <c r="A766" s="99" t="s">
        <v>1400</v>
      </c>
      <c r="B766" s="99" t="s">
        <v>1401</v>
      </c>
      <c r="C766" s="99" t="s">
        <v>387</v>
      </c>
      <c r="D766" s="99" t="s">
        <v>1402</v>
      </c>
      <c r="E766" s="99" t="s">
        <v>171</v>
      </c>
      <c r="F766" s="99"/>
      <c r="G766" s="99"/>
      <c r="H766" s="99" t="str">
        <f t="shared" si="11"/>
        <v>Budesonide with glycopyrronium and formoterol, Pressurised inhalation containing budesonide 160 micrograms with glycopyrronium 7.2 micrograms and formoterol fumarate dihydrate 5 micrograms per dose, 120 doses, Inhalation by Mouth, Breztri Aerosphere, AstraZeneca Pty Ltd</v>
      </c>
    </row>
    <row r="767" spans="1:8" ht="72.5" x14ac:dyDescent="0.35">
      <c r="A767" s="99" t="s">
        <v>1403</v>
      </c>
      <c r="B767" s="99" t="s">
        <v>1404</v>
      </c>
      <c r="C767" s="99" t="s">
        <v>336</v>
      </c>
      <c r="D767" s="99" t="s">
        <v>1405</v>
      </c>
      <c r="E767" s="99" t="s">
        <v>229</v>
      </c>
      <c r="F767" s="99"/>
      <c r="G767" s="99"/>
      <c r="H767" s="99" t="str">
        <f t="shared" si="11"/>
        <v>Buprenorphine, Injection (modified release) 100 mg in 0.5 mL pre-filled syringe, Injection, Sublocade, Indivior Pty Ltd</v>
      </c>
    </row>
    <row r="768" spans="1:8" ht="72.5" x14ac:dyDescent="0.35">
      <c r="A768" s="99" t="s">
        <v>1403</v>
      </c>
      <c r="B768" s="99" t="s">
        <v>1406</v>
      </c>
      <c r="C768" s="99" t="s">
        <v>336</v>
      </c>
      <c r="D768" s="99" t="s">
        <v>1407</v>
      </c>
      <c r="E768" s="99" t="s">
        <v>192</v>
      </c>
      <c r="F768" s="99"/>
      <c r="G768" s="99"/>
      <c r="H768" s="99" t="str">
        <f t="shared" si="11"/>
        <v>Buprenorphine, Injection (modified release) 128 mg in 0.36 mL pre-filled syringe, Injection, Buvidal Monthly, Camurus Pty Ltd</v>
      </c>
    </row>
    <row r="769" spans="1:8" ht="72.5" x14ac:dyDescent="0.35">
      <c r="A769" s="99" t="s">
        <v>1403</v>
      </c>
      <c r="B769" s="99" t="s">
        <v>1408</v>
      </c>
      <c r="C769" s="99" t="s">
        <v>336</v>
      </c>
      <c r="D769" s="99" t="s">
        <v>1409</v>
      </c>
      <c r="E769" s="99" t="s">
        <v>192</v>
      </c>
      <c r="F769" s="99"/>
      <c r="G769" s="99"/>
      <c r="H769" s="99" t="str">
        <f t="shared" si="11"/>
        <v>Buprenorphine, Injection (modified release) 16 mg in 0.32 mL pre-filled syringe, Injection, Buvidal Weekly, Camurus Pty Ltd</v>
      </c>
    </row>
    <row r="770" spans="1:8" ht="72.5" x14ac:dyDescent="0.35">
      <c r="A770" s="99" t="s">
        <v>1403</v>
      </c>
      <c r="B770" s="99" t="s">
        <v>1410</v>
      </c>
      <c r="C770" s="99" t="s">
        <v>336</v>
      </c>
      <c r="D770" s="99" t="s">
        <v>1407</v>
      </c>
      <c r="E770" s="99" t="s">
        <v>192</v>
      </c>
      <c r="F770" s="99"/>
      <c r="G770" s="99"/>
      <c r="H770" s="99" t="str">
        <f t="shared" ref="H770:H833" si="12">_xlfn.CONCAT(A770, ", ",B770, ", ",C770, ", ",D770,", ",E770)</f>
        <v>Buprenorphine, Injection (modified release) 160 mg in 0.45 mL pre-filled syringe, Injection, Buvidal Monthly, Camurus Pty Ltd</v>
      </c>
    </row>
    <row r="771" spans="1:8" ht="72.5" x14ac:dyDescent="0.35">
      <c r="A771" s="99" t="s">
        <v>1403</v>
      </c>
      <c r="B771" s="99" t="s">
        <v>1411</v>
      </c>
      <c r="C771" s="99" t="s">
        <v>336</v>
      </c>
      <c r="D771" s="99" t="s">
        <v>1409</v>
      </c>
      <c r="E771" s="99" t="s">
        <v>192</v>
      </c>
      <c r="F771" s="99"/>
      <c r="G771" s="99"/>
      <c r="H771" s="99" t="str">
        <f t="shared" si="12"/>
        <v>Buprenorphine, Injection (modified release) 24 mg in 0.48 mL pre-filled syringe, Injection, Buvidal Weekly, Camurus Pty Ltd</v>
      </c>
    </row>
    <row r="772" spans="1:8" ht="72.5" x14ac:dyDescent="0.35">
      <c r="A772" s="99" t="s">
        <v>1403</v>
      </c>
      <c r="B772" s="99" t="s">
        <v>1412</v>
      </c>
      <c r="C772" s="99" t="s">
        <v>336</v>
      </c>
      <c r="D772" s="99" t="s">
        <v>1405</v>
      </c>
      <c r="E772" s="99" t="s">
        <v>229</v>
      </c>
      <c r="F772" s="99"/>
      <c r="G772" s="99"/>
      <c r="H772" s="99" t="str">
        <f t="shared" si="12"/>
        <v>Buprenorphine, Injection (modified release) 300 mg in 1.5 mL pre-filled syringe, Injection, Sublocade, Indivior Pty Ltd</v>
      </c>
    </row>
    <row r="773" spans="1:8" ht="72.5" x14ac:dyDescent="0.35">
      <c r="A773" s="99" t="s">
        <v>1403</v>
      </c>
      <c r="B773" s="99" t="s">
        <v>1413</v>
      </c>
      <c r="C773" s="99" t="s">
        <v>336</v>
      </c>
      <c r="D773" s="99" t="s">
        <v>1409</v>
      </c>
      <c r="E773" s="99" t="s">
        <v>192</v>
      </c>
      <c r="F773" s="99"/>
      <c r="G773" s="99"/>
      <c r="H773" s="99" t="str">
        <f t="shared" si="12"/>
        <v>Buprenorphine, Injection (modified release) 32 mg in 0.64 mL pre-filled syringe, Injection, Buvidal Weekly, Camurus Pty Ltd</v>
      </c>
    </row>
    <row r="774" spans="1:8" ht="72.5" x14ac:dyDescent="0.35">
      <c r="A774" s="99" t="s">
        <v>1403</v>
      </c>
      <c r="B774" s="99" t="s">
        <v>1414</v>
      </c>
      <c r="C774" s="99" t="s">
        <v>336</v>
      </c>
      <c r="D774" s="99" t="s">
        <v>1407</v>
      </c>
      <c r="E774" s="99" t="s">
        <v>192</v>
      </c>
      <c r="F774" s="99"/>
      <c r="G774" s="99"/>
      <c r="H774" s="99" t="str">
        <f t="shared" si="12"/>
        <v>Buprenorphine, Injection (modified release) 64 mg in 0.18 mL pre-filled syringe, Injection, Buvidal Monthly, Camurus Pty Ltd</v>
      </c>
    </row>
    <row r="775" spans="1:8" ht="72.5" x14ac:dyDescent="0.35">
      <c r="A775" s="99" t="s">
        <v>1403</v>
      </c>
      <c r="B775" s="99" t="s">
        <v>1415</v>
      </c>
      <c r="C775" s="99" t="s">
        <v>336</v>
      </c>
      <c r="D775" s="99" t="s">
        <v>1409</v>
      </c>
      <c r="E775" s="99" t="s">
        <v>192</v>
      </c>
      <c r="F775" s="99"/>
      <c r="G775" s="99"/>
      <c r="H775" s="99" t="str">
        <f t="shared" si="12"/>
        <v>Buprenorphine, Injection (modified release) 8 mg in 0.16 mL pre-filled syringe, Injection, Buvidal Weekly, Camurus Pty Ltd</v>
      </c>
    </row>
    <row r="776" spans="1:8" ht="72.5" x14ac:dyDescent="0.35">
      <c r="A776" s="99" t="s">
        <v>1403</v>
      </c>
      <c r="B776" s="99" t="s">
        <v>1416</v>
      </c>
      <c r="C776" s="99" t="s">
        <v>336</v>
      </c>
      <c r="D776" s="99" t="s">
        <v>1407</v>
      </c>
      <c r="E776" s="99" t="s">
        <v>192</v>
      </c>
      <c r="F776" s="99"/>
      <c r="G776" s="99"/>
      <c r="H776" s="99" t="str">
        <f t="shared" si="12"/>
        <v>Buprenorphine, Injection (modified release) 96 mg in 0.27 mL pre-filled syringe, Injection, Buvidal Monthly, Camurus Pty Ltd</v>
      </c>
    </row>
    <row r="777" spans="1:8" ht="58" x14ac:dyDescent="0.35">
      <c r="A777" s="99" t="s">
        <v>1403</v>
      </c>
      <c r="B777" s="99" t="s">
        <v>1417</v>
      </c>
      <c r="C777" s="99" t="s">
        <v>957</v>
      </c>
      <c r="D777" s="99" t="s">
        <v>1418</v>
      </c>
      <c r="E777" s="99" t="s">
        <v>229</v>
      </c>
      <c r="F777" s="99"/>
      <c r="G777" s="99"/>
      <c r="H777" s="99" t="str">
        <f t="shared" si="12"/>
        <v>Buprenorphine, Tablet (sublingual) 2 mg (as hydrochloride), Sublingual, Subutex, Indivior Pty Ltd</v>
      </c>
    </row>
    <row r="778" spans="1:8" ht="58" x14ac:dyDescent="0.35">
      <c r="A778" s="99" t="s">
        <v>1403</v>
      </c>
      <c r="B778" s="99" t="s">
        <v>1419</v>
      </c>
      <c r="C778" s="99" t="s">
        <v>957</v>
      </c>
      <c r="D778" s="99" t="s">
        <v>1418</v>
      </c>
      <c r="E778" s="99" t="s">
        <v>229</v>
      </c>
      <c r="F778" s="99"/>
      <c r="G778" s="99"/>
      <c r="H778" s="99" t="str">
        <f t="shared" si="12"/>
        <v>Buprenorphine, Tablet (sublingual) 400 micrograms (as hydrochloride), Sublingual, Subutex, Indivior Pty Ltd</v>
      </c>
    </row>
    <row r="779" spans="1:8" ht="58" x14ac:dyDescent="0.35">
      <c r="A779" s="99" t="s">
        <v>1403</v>
      </c>
      <c r="B779" s="99" t="s">
        <v>1420</v>
      </c>
      <c r="C779" s="99" t="s">
        <v>957</v>
      </c>
      <c r="D779" s="99" t="s">
        <v>1418</v>
      </c>
      <c r="E779" s="99" t="s">
        <v>229</v>
      </c>
      <c r="F779" s="99"/>
      <c r="G779" s="99"/>
      <c r="H779" s="99" t="str">
        <f t="shared" si="12"/>
        <v>Buprenorphine, Tablet (sublingual) 8 mg (as hydrochloride), Sublingual, Subutex, Indivior Pty Ltd</v>
      </c>
    </row>
    <row r="780" spans="1:8" ht="43.5" x14ac:dyDescent="0.35">
      <c r="A780" s="99" t="s">
        <v>1403</v>
      </c>
      <c r="B780" s="99" t="s">
        <v>1421</v>
      </c>
      <c r="C780" s="99" t="s">
        <v>1422</v>
      </c>
      <c r="D780" s="99" t="s">
        <v>1423</v>
      </c>
      <c r="E780" s="99" t="s">
        <v>165</v>
      </c>
      <c r="F780" s="99"/>
      <c r="G780" s="99"/>
      <c r="H780" s="99" t="str">
        <f t="shared" si="12"/>
        <v>Buprenorphine, Transdermal patch 10 mg, Transdermal, Bupredermal, Apotex Pty Ltd</v>
      </c>
    </row>
    <row r="781" spans="1:8" ht="58" x14ac:dyDescent="0.35">
      <c r="A781" s="99" t="s">
        <v>1403</v>
      </c>
      <c r="B781" s="99" t="s">
        <v>1421</v>
      </c>
      <c r="C781" s="99" t="s">
        <v>1422</v>
      </c>
      <c r="D781" s="99" t="s">
        <v>1424</v>
      </c>
      <c r="E781" s="99" t="s">
        <v>290</v>
      </c>
      <c r="F781" s="99"/>
      <c r="G781" s="99"/>
      <c r="H781" s="99" t="str">
        <f t="shared" si="12"/>
        <v>Buprenorphine, Transdermal patch 10 mg, Transdermal, Buprenorphine Sandoz, Sandoz Pty Ltd</v>
      </c>
    </row>
    <row r="782" spans="1:8" ht="58" x14ac:dyDescent="0.35">
      <c r="A782" s="99" t="s">
        <v>1403</v>
      </c>
      <c r="B782" s="99" t="s">
        <v>1421</v>
      </c>
      <c r="C782" s="99" t="s">
        <v>1422</v>
      </c>
      <c r="D782" s="99" t="s">
        <v>1425</v>
      </c>
      <c r="E782" s="99" t="s">
        <v>261</v>
      </c>
      <c r="F782" s="99"/>
      <c r="G782" s="99"/>
      <c r="H782" s="99" t="str">
        <f t="shared" si="12"/>
        <v>Buprenorphine, Transdermal patch 10 mg, Transdermal, Norspan, Mundipharma Pty Limited</v>
      </c>
    </row>
    <row r="783" spans="1:8" ht="43.5" x14ac:dyDescent="0.35">
      <c r="A783" s="99" t="s">
        <v>1403</v>
      </c>
      <c r="B783" s="99" t="s">
        <v>1426</v>
      </c>
      <c r="C783" s="99" t="s">
        <v>1422</v>
      </c>
      <c r="D783" s="99" t="s">
        <v>1423</v>
      </c>
      <c r="E783" s="99" t="s">
        <v>165</v>
      </c>
      <c r="F783" s="99"/>
      <c r="G783" s="99"/>
      <c r="H783" s="99" t="str">
        <f t="shared" si="12"/>
        <v>Buprenorphine, Transdermal patch 15 mg, Transdermal, Bupredermal, Apotex Pty Ltd</v>
      </c>
    </row>
    <row r="784" spans="1:8" ht="58" x14ac:dyDescent="0.35">
      <c r="A784" s="99" t="s">
        <v>1403</v>
      </c>
      <c r="B784" s="99" t="s">
        <v>1426</v>
      </c>
      <c r="C784" s="99" t="s">
        <v>1422</v>
      </c>
      <c r="D784" s="99" t="s">
        <v>1424</v>
      </c>
      <c r="E784" s="99" t="s">
        <v>290</v>
      </c>
      <c r="F784" s="99"/>
      <c r="G784" s="99"/>
      <c r="H784" s="99" t="str">
        <f t="shared" si="12"/>
        <v>Buprenorphine, Transdermal patch 15 mg, Transdermal, Buprenorphine Sandoz, Sandoz Pty Ltd</v>
      </c>
    </row>
    <row r="785" spans="1:8" ht="58" x14ac:dyDescent="0.35">
      <c r="A785" s="99" t="s">
        <v>1403</v>
      </c>
      <c r="B785" s="99" t="s">
        <v>1426</v>
      </c>
      <c r="C785" s="99" t="s">
        <v>1422</v>
      </c>
      <c r="D785" s="99" t="s">
        <v>1425</v>
      </c>
      <c r="E785" s="99" t="s">
        <v>261</v>
      </c>
      <c r="F785" s="99"/>
      <c r="G785" s="99"/>
      <c r="H785" s="99" t="str">
        <f t="shared" si="12"/>
        <v>Buprenorphine, Transdermal patch 15 mg, Transdermal, Norspan, Mundipharma Pty Limited</v>
      </c>
    </row>
    <row r="786" spans="1:8" ht="43.5" x14ac:dyDescent="0.35">
      <c r="A786" s="99" t="s">
        <v>1403</v>
      </c>
      <c r="B786" s="99" t="s">
        <v>1427</v>
      </c>
      <c r="C786" s="99" t="s">
        <v>1422</v>
      </c>
      <c r="D786" s="99" t="s">
        <v>1423</v>
      </c>
      <c r="E786" s="99" t="s">
        <v>165</v>
      </c>
      <c r="F786" s="99"/>
      <c r="G786" s="99"/>
      <c r="H786" s="99" t="str">
        <f t="shared" si="12"/>
        <v>Buprenorphine, Transdermal patch 20 mg, Transdermal, Bupredermal, Apotex Pty Ltd</v>
      </c>
    </row>
    <row r="787" spans="1:8" ht="58" x14ac:dyDescent="0.35">
      <c r="A787" s="99" t="s">
        <v>1403</v>
      </c>
      <c r="B787" s="99" t="s">
        <v>1427</v>
      </c>
      <c r="C787" s="99" t="s">
        <v>1422</v>
      </c>
      <c r="D787" s="99" t="s">
        <v>1424</v>
      </c>
      <c r="E787" s="99" t="s">
        <v>290</v>
      </c>
      <c r="F787" s="99"/>
      <c r="G787" s="99"/>
      <c r="H787" s="99" t="str">
        <f t="shared" si="12"/>
        <v>Buprenorphine, Transdermal patch 20 mg, Transdermal, Buprenorphine Sandoz, Sandoz Pty Ltd</v>
      </c>
    </row>
    <row r="788" spans="1:8" ht="58" x14ac:dyDescent="0.35">
      <c r="A788" s="99" t="s">
        <v>1403</v>
      </c>
      <c r="B788" s="99" t="s">
        <v>1427</v>
      </c>
      <c r="C788" s="99" t="s">
        <v>1422</v>
      </c>
      <c r="D788" s="99" t="s">
        <v>1425</v>
      </c>
      <c r="E788" s="99" t="s">
        <v>261</v>
      </c>
      <c r="F788" s="99"/>
      <c r="G788" s="99"/>
      <c r="H788" s="99" t="str">
        <f t="shared" si="12"/>
        <v>Buprenorphine, Transdermal patch 20 mg, Transdermal, Norspan, Mundipharma Pty Limited</v>
      </c>
    </row>
    <row r="789" spans="1:8" ht="43.5" x14ac:dyDescent="0.35">
      <c r="A789" s="99" t="s">
        <v>1403</v>
      </c>
      <c r="B789" s="99" t="s">
        <v>1428</v>
      </c>
      <c r="C789" s="99" t="s">
        <v>1422</v>
      </c>
      <c r="D789" s="99" t="s">
        <v>1423</v>
      </c>
      <c r="E789" s="99" t="s">
        <v>165</v>
      </c>
      <c r="F789" s="99"/>
      <c r="G789" s="99"/>
      <c r="H789" s="99" t="str">
        <f t="shared" si="12"/>
        <v>Buprenorphine, Transdermal patch 25 mg, Transdermal, Bupredermal, Apotex Pty Ltd</v>
      </c>
    </row>
    <row r="790" spans="1:8" ht="58" x14ac:dyDescent="0.35">
      <c r="A790" s="99" t="s">
        <v>1403</v>
      </c>
      <c r="B790" s="99" t="s">
        <v>1428</v>
      </c>
      <c r="C790" s="99" t="s">
        <v>1422</v>
      </c>
      <c r="D790" s="99" t="s">
        <v>1424</v>
      </c>
      <c r="E790" s="99" t="s">
        <v>290</v>
      </c>
      <c r="F790" s="99"/>
      <c r="G790" s="99"/>
      <c r="H790" s="99" t="str">
        <f t="shared" si="12"/>
        <v>Buprenorphine, Transdermal patch 25 mg, Transdermal, Buprenorphine Sandoz, Sandoz Pty Ltd</v>
      </c>
    </row>
    <row r="791" spans="1:8" ht="58" x14ac:dyDescent="0.35">
      <c r="A791" s="99" t="s">
        <v>1403</v>
      </c>
      <c r="B791" s="99" t="s">
        <v>1428</v>
      </c>
      <c r="C791" s="99" t="s">
        <v>1422</v>
      </c>
      <c r="D791" s="99" t="s">
        <v>1425</v>
      </c>
      <c r="E791" s="99" t="s">
        <v>261</v>
      </c>
      <c r="F791" s="99"/>
      <c r="G791" s="99"/>
      <c r="H791" s="99" t="str">
        <f t="shared" si="12"/>
        <v>Buprenorphine, Transdermal patch 25 mg, Transdermal, Norspan, Mundipharma Pty Limited</v>
      </c>
    </row>
    <row r="792" spans="1:8" ht="43.5" x14ac:dyDescent="0.35">
      <c r="A792" s="99" t="s">
        <v>1403</v>
      </c>
      <c r="B792" s="99" t="s">
        <v>1429</v>
      </c>
      <c r="C792" s="99" t="s">
        <v>1422</v>
      </c>
      <c r="D792" s="99" t="s">
        <v>1423</v>
      </c>
      <c r="E792" s="99" t="s">
        <v>165</v>
      </c>
      <c r="F792" s="99"/>
      <c r="G792" s="99"/>
      <c r="H792" s="99" t="str">
        <f t="shared" si="12"/>
        <v>Buprenorphine, Transdermal patch 30 mg, Transdermal, Bupredermal, Apotex Pty Ltd</v>
      </c>
    </row>
    <row r="793" spans="1:8" ht="58" x14ac:dyDescent="0.35">
      <c r="A793" s="99" t="s">
        <v>1403</v>
      </c>
      <c r="B793" s="99" t="s">
        <v>1429</v>
      </c>
      <c r="C793" s="99" t="s">
        <v>1422</v>
      </c>
      <c r="D793" s="99" t="s">
        <v>1424</v>
      </c>
      <c r="E793" s="99" t="s">
        <v>290</v>
      </c>
      <c r="F793" s="99"/>
      <c r="G793" s="99"/>
      <c r="H793" s="99" t="str">
        <f t="shared" si="12"/>
        <v>Buprenorphine, Transdermal patch 30 mg, Transdermal, Buprenorphine Sandoz, Sandoz Pty Ltd</v>
      </c>
    </row>
    <row r="794" spans="1:8" ht="58" x14ac:dyDescent="0.35">
      <c r="A794" s="99" t="s">
        <v>1403</v>
      </c>
      <c r="B794" s="99" t="s">
        <v>1429</v>
      </c>
      <c r="C794" s="99" t="s">
        <v>1422</v>
      </c>
      <c r="D794" s="99" t="s">
        <v>1425</v>
      </c>
      <c r="E794" s="99" t="s">
        <v>261</v>
      </c>
      <c r="F794" s="99"/>
      <c r="G794" s="99"/>
      <c r="H794" s="99" t="str">
        <f t="shared" si="12"/>
        <v>Buprenorphine, Transdermal patch 30 mg, Transdermal, Norspan, Mundipharma Pty Limited</v>
      </c>
    </row>
    <row r="795" spans="1:8" ht="43.5" x14ac:dyDescent="0.35">
      <c r="A795" s="99" t="s">
        <v>1403</v>
      </c>
      <c r="B795" s="99" t="s">
        <v>1430</v>
      </c>
      <c r="C795" s="99" t="s">
        <v>1422</v>
      </c>
      <c r="D795" s="99" t="s">
        <v>1423</v>
      </c>
      <c r="E795" s="99" t="s">
        <v>165</v>
      </c>
      <c r="F795" s="99"/>
      <c r="G795" s="99"/>
      <c r="H795" s="99" t="str">
        <f t="shared" si="12"/>
        <v>Buprenorphine, Transdermal patch 40 mg, Transdermal, Bupredermal, Apotex Pty Ltd</v>
      </c>
    </row>
    <row r="796" spans="1:8" ht="58" x14ac:dyDescent="0.35">
      <c r="A796" s="99" t="s">
        <v>1403</v>
      </c>
      <c r="B796" s="99" t="s">
        <v>1430</v>
      </c>
      <c r="C796" s="99" t="s">
        <v>1422</v>
      </c>
      <c r="D796" s="99" t="s">
        <v>1424</v>
      </c>
      <c r="E796" s="99" t="s">
        <v>290</v>
      </c>
      <c r="F796" s="99"/>
      <c r="G796" s="99"/>
      <c r="H796" s="99" t="str">
        <f t="shared" si="12"/>
        <v>Buprenorphine, Transdermal patch 40 mg, Transdermal, Buprenorphine Sandoz, Sandoz Pty Ltd</v>
      </c>
    </row>
    <row r="797" spans="1:8" ht="58" x14ac:dyDescent="0.35">
      <c r="A797" s="99" t="s">
        <v>1403</v>
      </c>
      <c r="B797" s="99" t="s">
        <v>1430</v>
      </c>
      <c r="C797" s="99" t="s">
        <v>1422</v>
      </c>
      <c r="D797" s="99" t="s">
        <v>1425</v>
      </c>
      <c r="E797" s="99" t="s">
        <v>261</v>
      </c>
      <c r="F797" s="99"/>
      <c r="G797" s="99"/>
      <c r="H797" s="99" t="str">
        <f t="shared" si="12"/>
        <v>Buprenorphine, Transdermal patch 40 mg, Transdermal, Norspan, Mundipharma Pty Limited</v>
      </c>
    </row>
    <row r="798" spans="1:8" ht="43.5" x14ac:dyDescent="0.35">
      <c r="A798" s="99" t="s">
        <v>1403</v>
      </c>
      <c r="B798" s="99" t="s">
        <v>1431</v>
      </c>
      <c r="C798" s="99" t="s">
        <v>1422</v>
      </c>
      <c r="D798" s="99" t="s">
        <v>1423</v>
      </c>
      <c r="E798" s="99" t="s">
        <v>165</v>
      </c>
      <c r="F798" s="99"/>
      <c r="G798" s="99"/>
      <c r="H798" s="99" t="str">
        <f t="shared" si="12"/>
        <v>Buprenorphine, Transdermal patch 5 mg, Transdermal, Bupredermal, Apotex Pty Ltd</v>
      </c>
    </row>
    <row r="799" spans="1:8" ht="58" x14ac:dyDescent="0.35">
      <c r="A799" s="99" t="s">
        <v>1403</v>
      </c>
      <c r="B799" s="99" t="s">
        <v>1431</v>
      </c>
      <c r="C799" s="99" t="s">
        <v>1422</v>
      </c>
      <c r="D799" s="99" t="s">
        <v>1424</v>
      </c>
      <c r="E799" s="99" t="s">
        <v>290</v>
      </c>
      <c r="F799" s="99"/>
      <c r="G799" s="99"/>
      <c r="H799" s="99" t="str">
        <f t="shared" si="12"/>
        <v>Buprenorphine, Transdermal patch 5 mg, Transdermal, Buprenorphine Sandoz, Sandoz Pty Ltd</v>
      </c>
    </row>
    <row r="800" spans="1:8" ht="58" x14ac:dyDescent="0.35">
      <c r="A800" s="99" t="s">
        <v>1403</v>
      </c>
      <c r="B800" s="99" t="s">
        <v>1431</v>
      </c>
      <c r="C800" s="99" t="s">
        <v>1422</v>
      </c>
      <c r="D800" s="99" t="s">
        <v>1425</v>
      </c>
      <c r="E800" s="99" t="s">
        <v>261</v>
      </c>
      <c r="F800" s="99"/>
      <c r="G800" s="99"/>
      <c r="H800" s="99" t="str">
        <f t="shared" si="12"/>
        <v>Buprenorphine, Transdermal patch 5 mg, Transdermal, Norspan, Mundipharma Pty Limited</v>
      </c>
    </row>
    <row r="801" spans="1:8" ht="87" x14ac:dyDescent="0.35">
      <c r="A801" s="99" t="s">
        <v>1432</v>
      </c>
      <c r="B801" s="99" t="s">
        <v>1433</v>
      </c>
      <c r="C801" s="99" t="s">
        <v>957</v>
      </c>
      <c r="D801" s="99" t="s">
        <v>1434</v>
      </c>
      <c r="E801" s="99" t="s">
        <v>229</v>
      </c>
      <c r="F801" s="99"/>
      <c r="G801" s="99"/>
      <c r="H801" s="99" t="str">
        <f t="shared" si="12"/>
        <v>Buprenorphine with naloxone, Film (soluble) 2 mg (as hydrochloride)-0.5 mg (as hydrochloride), Sublingual, Suboxone Film 2/0.5, Indivior Pty Ltd</v>
      </c>
    </row>
    <row r="802" spans="1:8" ht="87" x14ac:dyDescent="0.35">
      <c r="A802" s="99" t="s">
        <v>1432</v>
      </c>
      <c r="B802" s="99" t="s">
        <v>1435</v>
      </c>
      <c r="C802" s="99" t="s">
        <v>957</v>
      </c>
      <c r="D802" s="99" t="s">
        <v>1436</v>
      </c>
      <c r="E802" s="99" t="s">
        <v>229</v>
      </c>
      <c r="F802" s="99"/>
      <c r="G802" s="99"/>
      <c r="H802" s="99" t="str">
        <f t="shared" si="12"/>
        <v>Buprenorphine with naloxone, Film (soluble) 8 mg (as hydrochloride)-2 mg (as hydrochloride), Sublingual, Suboxone Film 8/2, Indivior Pty Ltd</v>
      </c>
    </row>
    <row r="803" spans="1:8" ht="72.5" x14ac:dyDescent="0.35">
      <c r="A803" s="99" t="s">
        <v>1437</v>
      </c>
      <c r="B803" s="99" t="s">
        <v>1438</v>
      </c>
      <c r="C803" s="99" t="s">
        <v>148</v>
      </c>
      <c r="D803" s="99" t="s">
        <v>1439</v>
      </c>
      <c r="E803" s="99" t="s">
        <v>169</v>
      </c>
      <c r="F803" s="99"/>
      <c r="G803" s="99"/>
      <c r="H803" s="99" t="str">
        <f t="shared" si="12"/>
        <v>Bupropion, Tablet containing bupropion hydrochloride 150 mg (sustained release), Oral, Zyban, Aspen Pharmacare Australia Pty Limited</v>
      </c>
    </row>
    <row r="804" spans="1:8" ht="58" x14ac:dyDescent="0.35">
      <c r="A804" s="99" t="s">
        <v>1440</v>
      </c>
      <c r="B804" s="99" t="s">
        <v>1441</v>
      </c>
      <c r="C804" s="99" t="s">
        <v>336</v>
      </c>
      <c r="D804" s="99" t="s">
        <v>1442</v>
      </c>
      <c r="E804" s="99" t="s">
        <v>242</v>
      </c>
      <c r="F804" s="99"/>
      <c r="G804" s="99"/>
      <c r="H804" s="99" t="str">
        <f t="shared" si="12"/>
        <v>Burosumab, Solution for injection 10 mg in 1 mL, Injection, Crysvita, KYOWA KIRIN AUSTRALIA PTY LTD</v>
      </c>
    </row>
    <row r="805" spans="1:8" ht="58" x14ac:dyDescent="0.35">
      <c r="A805" s="99" t="s">
        <v>1440</v>
      </c>
      <c r="B805" s="99" t="s">
        <v>1443</v>
      </c>
      <c r="C805" s="99" t="s">
        <v>336</v>
      </c>
      <c r="D805" s="99" t="s">
        <v>1442</v>
      </c>
      <c r="E805" s="99" t="s">
        <v>242</v>
      </c>
      <c r="F805" s="99"/>
      <c r="G805" s="99"/>
      <c r="H805" s="99" t="str">
        <f t="shared" si="12"/>
        <v>Burosumab, Solution for injection 20 mg in 1 mL, Injection, Crysvita, KYOWA KIRIN AUSTRALIA PTY LTD</v>
      </c>
    </row>
    <row r="806" spans="1:8" ht="58" x14ac:dyDescent="0.35">
      <c r="A806" s="99" t="s">
        <v>1440</v>
      </c>
      <c r="B806" s="99" t="s">
        <v>1444</v>
      </c>
      <c r="C806" s="99" t="s">
        <v>336</v>
      </c>
      <c r="D806" s="99" t="s">
        <v>1442</v>
      </c>
      <c r="E806" s="99" t="s">
        <v>242</v>
      </c>
      <c r="F806" s="99"/>
      <c r="G806" s="99"/>
      <c r="H806" s="99" t="str">
        <f t="shared" si="12"/>
        <v>Burosumab, Solution for injection 30 mg in 1 mL, Injection, Crysvita, KYOWA KIRIN AUSTRALIA PTY LTD</v>
      </c>
    </row>
    <row r="807" spans="1:8" ht="43.5" x14ac:dyDescent="0.35">
      <c r="A807" s="99" t="s">
        <v>1445</v>
      </c>
      <c r="B807" s="99" t="s">
        <v>1184</v>
      </c>
      <c r="C807" s="99" t="s">
        <v>148</v>
      </c>
      <c r="D807" s="99" t="s">
        <v>1446</v>
      </c>
      <c r="E807" s="99" t="s">
        <v>169</v>
      </c>
      <c r="F807" s="99"/>
      <c r="G807" s="99"/>
      <c r="H807" s="99" t="str">
        <f t="shared" si="12"/>
        <v>Busulfan, Tablet 2 mg, Oral, Myleran, Aspen Pharmacare Australia Pty Limited</v>
      </c>
    </row>
    <row r="808" spans="1:8" ht="43.5" x14ac:dyDescent="0.35">
      <c r="A808" s="99" t="s">
        <v>1447</v>
      </c>
      <c r="B808" s="99" t="s">
        <v>492</v>
      </c>
      <c r="C808" s="99" t="s">
        <v>148</v>
      </c>
      <c r="D808" s="99" t="s">
        <v>1448</v>
      </c>
      <c r="E808" s="99" t="s">
        <v>279</v>
      </c>
      <c r="F808" s="99"/>
      <c r="G808" s="99"/>
      <c r="H808" s="99" t="str">
        <f t="shared" si="12"/>
        <v>Cabergoline, Tablet 1 mg, Oral, Cabaser, Pfizer Australia Pty Ltd</v>
      </c>
    </row>
    <row r="809" spans="1:8" ht="43.5" x14ac:dyDescent="0.35">
      <c r="A809" s="99" t="s">
        <v>1447</v>
      </c>
      <c r="B809" s="99" t="s">
        <v>1184</v>
      </c>
      <c r="C809" s="99" t="s">
        <v>148</v>
      </c>
      <c r="D809" s="99" t="s">
        <v>1448</v>
      </c>
      <c r="E809" s="99" t="s">
        <v>279</v>
      </c>
      <c r="F809" s="99"/>
      <c r="G809" s="99"/>
      <c r="H809" s="99" t="str">
        <f t="shared" si="12"/>
        <v>Cabergoline, Tablet 2 mg, Oral, Cabaser, Pfizer Australia Pty Ltd</v>
      </c>
    </row>
    <row r="810" spans="1:8" ht="43.5" x14ac:dyDescent="0.35">
      <c r="A810" s="99" t="s">
        <v>1447</v>
      </c>
      <c r="B810" s="99" t="s">
        <v>497</v>
      </c>
      <c r="C810" s="99" t="s">
        <v>148</v>
      </c>
      <c r="D810" s="99" t="s">
        <v>1449</v>
      </c>
      <c r="E810" s="99" t="s">
        <v>279</v>
      </c>
      <c r="F810" s="99"/>
      <c r="G810" s="99"/>
      <c r="H810" s="99" t="str">
        <f t="shared" si="12"/>
        <v>Cabergoline, Tablet 500 micrograms, Oral, Dostinex, Pfizer Australia Pty Ltd</v>
      </c>
    </row>
    <row r="811" spans="1:8" ht="43.5" x14ac:dyDescent="0.35">
      <c r="A811" s="99" t="s">
        <v>1450</v>
      </c>
      <c r="B811" s="99" t="s">
        <v>429</v>
      </c>
      <c r="C811" s="99" t="s">
        <v>148</v>
      </c>
      <c r="D811" s="99" t="s">
        <v>1451</v>
      </c>
      <c r="E811" s="99" t="s">
        <v>150</v>
      </c>
      <c r="F811" s="99"/>
      <c r="G811" s="99"/>
      <c r="H811" s="99" t="str">
        <f t="shared" si="12"/>
        <v>Cabotegravir, Tablet 30 mg, Oral, Vocabria, ViiV Healthcare Pty Ltd</v>
      </c>
    </row>
    <row r="812" spans="1:8" ht="87" x14ac:dyDescent="0.35">
      <c r="A812" s="99" t="s">
        <v>1452</v>
      </c>
      <c r="B812" s="99" t="s">
        <v>1453</v>
      </c>
      <c r="C812" s="99" t="s">
        <v>336</v>
      </c>
      <c r="D812" s="99" t="s">
        <v>1454</v>
      </c>
      <c r="E812" s="99" t="s">
        <v>150</v>
      </c>
      <c r="F812" s="99"/>
      <c r="G812" s="99"/>
      <c r="H812" s="99" t="str">
        <f t="shared" si="12"/>
        <v>Cabotegravir and rilpivirine, Pack containing 1 vial cabotegravir 600 mg in 3 mL and 1 vial rilpivirine 900 mg in 3 mL, Injection, Cabenuva, ViiV Healthcare Pty Ltd</v>
      </c>
    </row>
    <row r="813" spans="1:8" ht="29" x14ac:dyDescent="0.35">
      <c r="A813" s="99" t="s">
        <v>1455</v>
      </c>
      <c r="B813" s="99" t="s">
        <v>427</v>
      </c>
      <c r="C813" s="99" t="s">
        <v>148</v>
      </c>
      <c r="D813" s="99" t="s">
        <v>1456</v>
      </c>
      <c r="E813" s="99" t="s">
        <v>232</v>
      </c>
      <c r="F813" s="99"/>
      <c r="G813" s="99"/>
      <c r="H813" s="99" t="str">
        <f t="shared" si="12"/>
        <v>Cabozantinib, Tablet 20 mg, Oral, Cabometyx, Ipsen Pty Ltd</v>
      </c>
    </row>
    <row r="814" spans="1:8" ht="29" x14ac:dyDescent="0.35">
      <c r="A814" s="99" t="s">
        <v>1455</v>
      </c>
      <c r="B814" s="99" t="s">
        <v>430</v>
      </c>
      <c r="C814" s="99" t="s">
        <v>148</v>
      </c>
      <c r="D814" s="99" t="s">
        <v>1456</v>
      </c>
      <c r="E814" s="99" t="s">
        <v>232</v>
      </c>
      <c r="F814" s="99"/>
      <c r="G814" s="99"/>
      <c r="H814" s="99" t="str">
        <f t="shared" si="12"/>
        <v>Cabozantinib, Tablet 40 mg, Oral, Cabometyx, Ipsen Pty Ltd</v>
      </c>
    </row>
    <row r="815" spans="1:8" ht="29" x14ac:dyDescent="0.35">
      <c r="A815" s="99" t="s">
        <v>1455</v>
      </c>
      <c r="B815" s="99" t="s">
        <v>897</v>
      </c>
      <c r="C815" s="99" t="s">
        <v>148</v>
      </c>
      <c r="D815" s="99" t="s">
        <v>1456</v>
      </c>
      <c r="E815" s="99" t="s">
        <v>232</v>
      </c>
      <c r="F815" s="99"/>
      <c r="G815" s="99"/>
      <c r="H815" s="99" t="str">
        <f t="shared" si="12"/>
        <v>Cabozantinib, Tablet 60 mg, Oral, Cabometyx, Ipsen Pty Ltd</v>
      </c>
    </row>
    <row r="816" spans="1:8" ht="116" x14ac:dyDescent="0.35">
      <c r="A816" s="99" t="s">
        <v>1457</v>
      </c>
      <c r="B816" s="99" t="s">
        <v>1458</v>
      </c>
      <c r="C816" s="99" t="s">
        <v>409</v>
      </c>
      <c r="D816" s="99" t="s">
        <v>1459</v>
      </c>
      <c r="E816" s="99" t="s">
        <v>244</v>
      </c>
      <c r="F816" s="99"/>
      <c r="G816" s="99"/>
      <c r="H816" s="99" t="str">
        <f t="shared" si="12"/>
        <v>Calcipotriol with betamethasone, Foam containing calcipotriol 50 micrograms with betamethasone 500 micrograms (as dipropionate) per g, 60 g, Application, Enstilar, Leo Pharma Pty Ltd</v>
      </c>
    </row>
    <row r="817" spans="1:8" ht="130.5" x14ac:dyDescent="0.35">
      <c r="A817" s="99" t="s">
        <v>1457</v>
      </c>
      <c r="B817" s="99" t="s">
        <v>1460</v>
      </c>
      <c r="C817" s="99" t="s">
        <v>409</v>
      </c>
      <c r="D817" s="99" t="s">
        <v>1461</v>
      </c>
      <c r="E817" s="99" t="s">
        <v>290</v>
      </c>
      <c r="F817" s="99"/>
      <c r="G817" s="99"/>
      <c r="H817" s="99" t="str">
        <f t="shared" si="12"/>
        <v>Calcipotriol with betamethasone, Ointment containing calcipotriol 50 micrograms with betamethasone 500 micrograms (as dipropionate) per g, 30 g, Application, Calcipotriol/Betamethasone Sandoz 50/500, Sandoz Pty Ltd</v>
      </c>
    </row>
    <row r="818" spans="1:8" ht="116" x14ac:dyDescent="0.35">
      <c r="A818" s="99" t="s">
        <v>1457</v>
      </c>
      <c r="B818" s="99" t="s">
        <v>1460</v>
      </c>
      <c r="C818" s="99" t="s">
        <v>409</v>
      </c>
      <c r="D818" s="99" t="s">
        <v>1462</v>
      </c>
      <c r="E818" s="99" t="s">
        <v>244</v>
      </c>
      <c r="F818" s="99"/>
      <c r="G818" s="99"/>
      <c r="H818" s="99" t="str">
        <f t="shared" si="12"/>
        <v>Calcipotriol with betamethasone, Ointment containing calcipotriol 50 micrograms with betamethasone 500 micrograms (as dipropionate) per g, 30 g, Application, Daivobet, Leo Pharma Pty Ltd</v>
      </c>
    </row>
    <row r="819" spans="1:8" ht="58" x14ac:dyDescent="0.35">
      <c r="A819" s="99" t="s">
        <v>1463</v>
      </c>
      <c r="B819" s="99" t="s">
        <v>1464</v>
      </c>
      <c r="C819" s="99" t="s">
        <v>336</v>
      </c>
      <c r="D819" s="99" t="s">
        <v>1465</v>
      </c>
      <c r="E819" s="99" t="s">
        <v>196</v>
      </c>
      <c r="F819" s="99"/>
      <c r="G819" s="99"/>
      <c r="H819" s="99" t="str">
        <f t="shared" si="12"/>
        <v>Calcitonin salmon, Injection 100 I.U. in 1 mL, Injection, Miacalcic 100, Chiesi Australia Pty Ltd</v>
      </c>
    </row>
    <row r="820" spans="1:8" ht="43.5" x14ac:dyDescent="0.35">
      <c r="A820" s="99" t="s">
        <v>1466</v>
      </c>
      <c r="B820" s="99" t="s">
        <v>1467</v>
      </c>
      <c r="C820" s="99" t="s">
        <v>148</v>
      </c>
      <c r="D820" s="99" t="s">
        <v>1468</v>
      </c>
      <c r="E820" s="99" t="s">
        <v>165</v>
      </c>
      <c r="F820" s="99"/>
      <c r="G820" s="99"/>
      <c r="H820" s="99" t="str">
        <f t="shared" si="12"/>
        <v>Calcitriol, Capsule 0.25 microgram, Oral, APO-Calcitriol, Apotex Pty Ltd</v>
      </c>
    </row>
    <row r="821" spans="1:8" ht="58" x14ac:dyDescent="0.35">
      <c r="A821" s="99" t="s">
        <v>1466</v>
      </c>
      <c r="B821" s="99" t="s">
        <v>1467</v>
      </c>
      <c r="C821" s="99" t="s">
        <v>148</v>
      </c>
      <c r="D821" s="99" t="s">
        <v>1469</v>
      </c>
      <c r="E821" s="99" t="s">
        <v>163</v>
      </c>
      <c r="F821" s="99"/>
      <c r="G821" s="99"/>
      <c r="H821" s="99" t="str">
        <f t="shared" si="12"/>
        <v>Calcitriol, Capsule 0.25 microgram, Oral, CALITROL, Amneal Pharmaceuticals Pty Ltd</v>
      </c>
    </row>
    <row r="822" spans="1:8" ht="43.5" x14ac:dyDescent="0.35">
      <c r="A822" s="99" t="s">
        <v>1466</v>
      </c>
      <c r="B822" s="99" t="s">
        <v>1467</v>
      </c>
      <c r="C822" s="99" t="s">
        <v>148</v>
      </c>
      <c r="D822" s="99" t="s">
        <v>1470</v>
      </c>
      <c r="E822" s="99" t="s">
        <v>306</v>
      </c>
      <c r="F822" s="99"/>
      <c r="G822" s="99"/>
      <c r="H822" s="99" t="str">
        <f t="shared" si="12"/>
        <v>Calcitriol, Capsule 0.25 microgram, Oral, Calciprox, Strides Pharma Science Pty Ltd</v>
      </c>
    </row>
    <row r="823" spans="1:8" ht="58" x14ac:dyDescent="0.35">
      <c r="A823" s="99" t="s">
        <v>1466</v>
      </c>
      <c r="B823" s="99" t="s">
        <v>1467</v>
      </c>
      <c r="C823" s="99" t="s">
        <v>148</v>
      </c>
      <c r="D823" s="99" t="s">
        <v>1471</v>
      </c>
      <c r="E823" s="99" t="s">
        <v>163</v>
      </c>
      <c r="F823" s="99"/>
      <c r="G823" s="99"/>
      <c r="H823" s="99" t="str">
        <f t="shared" si="12"/>
        <v>Calcitriol, Capsule 0.25 microgram, Oral, Calcitriol AN, Amneal Pharmaceuticals Pty Ltd</v>
      </c>
    </row>
    <row r="824" spans="1:8" ht="43.5" x14ac:dyDescent="0.35">
      <c r="A824" s="99" t="s">
        <v>1466</v>
      </c>
      <c r="B824" s="99" t="s">
        <v>1467</v>
      </c>
      <c r="C824" s="99" t="s">
        <v>148</v>
      </c>
      <c r="D824" s="99" t="s">
        <v>1472</v>
      </c>
      <c r="E824" s="99" t="s">
        <v>167</v>
      </c>
      <c r="F824" s="99"/>
      <c r="G824" s="99"/>
      <c r="H824" s="99" t="str">
        <f t="shared" si="12"/>
        <v>Calcitriol, Capsule 0.25 microgram, Oral, Kosteo, Arrow Pharma Pty Ltd</v>
      </c>
    </row>
    <row r="825" spans="1:8" ht="43.5" x14ac:dyDescent="0.35">
      <c r="A825" s="99" t="s">
        <v>1466</v>
      </c>
      <c r="B825" s="99" t="s">
        <v>1467</v>
      </c>
      <c r="C825" s="99" t="s">
        <v>148</v>
      </c>
      <c r="D825" s="99" t="s">
        <v>1473</v>
      </c>
      <c r="E825" s="99" t="s">
        <v>199</v>
      </c>
      <c r="F825" s="99"/>
      <c r="G825" s="99"/>
      <c r="H825" s="99" t="str">
        <f t="shared" si="12"/>
        <v>Calcitriol, Capsule 0.25 microgram, Oral, Rocaltrol, Clinect Pty Ltd</v>
      </c>
    </row>
    <row r="826" spans="1:8" ht="43.5" x14ac:dyDescent="0.35">
      <c r="A826" s="99" t="s">
        <v>1466</v>
      </c>
      <c r="B826" s="99" t="s">
        <v>1467</v>
      </c>
      <c r="C826" s="99" t="s">
        <v>148</v>
      </c>
      <c r="D826" s="99" t="s">
        <v>1474</v>
      </c>
      <c r="E826" s="99" t="s">
        <v>160</v>
      </c>
      <c r="F826" s="99"/>
      <c r="G826" s="99"/>
      <c r="H826" s="99" t="str">
        <f t="shared" si="12"/>
        <v>Calcitriol, Capsule 0.25 microgram, Oral, Sical, Alphapharm Pty Ltd</v>
      </c>
    </row>
    <row r="827" spans="1:8" ht="43.5" x14ac:dyDescent="0.35">
      <c r="A827" s="99" t="s">
        <v>1475</v>
      </c>
      <c r="B827" s="99" t="s">
        <v>1476</v>
      </c>
      <c r="C827" s="99" t="s">
        <v>148</v>
      </c>
      <c r="D827" s="99" t="s">
        <v>1477</v>
      </c>
      <c r="E827" s="99" t="s">
        <v>278</v>
      </c>
      <c r="F827" s="99"/>
      <c r="G827" s="99"/>
      <c r="H827" s="99" t="str">
        <f t="shared" si="12"/>
        <v>Calcium, Tablet 600 mg (as carbonate), Oral, CAL-600, Petrus Pharmaceuticals Pty Ltd</v>
      </c>
    </row>
    <row r="828" spans="1:8" ht="43.5" x14ac:dyDescent="0.35">
      <c r="A828" s="99" t="s">
        <v>1475</v>
      </c>
      <c r="B828" s="99" t="s">
        <v>1476</v>
      </c>
      <c r="C828" s="99" t="s">
        <v>148</v>
      </c>
      <c r="D828" s="99" t="s">
        <v>1478</v>
      </c>
      <c r="E828" s="99" t="s">
        <v>281</v>
      </c>
      <c r="F828" s="99"/>
      <c r="G828" s="99"/>
      <c r="H828" s="99" t="str">
        <f t="shared" si="12"/>
        <v>Calcium, Tablet 600 mg (as carbonate), Oral, Cal-care 600 mg, Pharmacor Pty Limited</v>
      </c>
    </row>
    <row r="829" spans="1:8" ht="58" x14ac:dyDescent="0.35">
      <c r="A829" s="99" t="s">
        <v>1475</v>
      </c>
      <c r="B829" s="99" t="s">
        <v>1476</v>
      </c>
      <c r="C829" s="99" t="s">
        <v>148</v>
      </c>
      <c r="D829" s="99" t="s">
        <v>1479</v>
      </c>
      <c r="E829" s="99" t="s">
        <v>157</v>
      </c>
      <c r="F829" s="99"/>
      <c r="G829" s="99"/>
      <c r="H829" s="99" t="str">
        <f t="shared" si="12"/>
        <v>Calcium, Tablet 600 mg (as carbonate), Oral, Calci-Tab 600, AFT Pharmaceuticals (AU) Pty Ltd</v>
      </c>
    </row>
    <row r="830" spans="1:8" ht="58" x14ac:dyDescent="0.35">
      <c r="A830" s="99" t="s">
        <v>1475</v>
      </c>
      <c r="B830" s="99" t="s">
        <v>1480</v>
      </c>
      <c r="C830" s="99" t="s">
        <v>148</v>
      </c>
      <c r="D830" s="99" t="s">
        <v>1481</v>
      </c>
      <c r="E830" s="99" t="s">
        <v>278</v>
      </c>
      <c r="F830" s="99"/>
      <c r="G830" s="99"/>
      <c r="H830" s="99" t="str">
        <f t="shared" si="12"/>
        <v>Calcium, Tablet, chewable, 500 mg (as carbonate), Oral, Cal-500, Petrus Pharmaceuticals Pty Ltd</v>
      </c>
    </row>
    <row r="831" spans="1:8" ht="58" x14ac:dyDescent="0.35">
      <c r="A831" s="99" t="s">
        <v>1482</v>
      </c>
      <c r="B831" s="99" t="s">
        <v>1483</v>
      </c>
      <c r="C831" s="99" t="s">
        <v>148</v>
      </c>
      <c r="D831" s="99" t="s">
        <v>1484</v>
      </c>
      <c r="E831" s="99" t="s">
        <v>165</v>
      </c>
      <c r="F831" s="99"/>
      <c r="G831" s="99"/>
      <c r="H831" s="99" t="str">
        <f t="shared" si="12"/>
        <v>Candesartan, Tablet containing candesartan cilexetil 16 mg, Oral, APO-Candesartan, Apotex Pty Ltd</v>
      </c>
    </row>
    <row r="832" spans="1:8" ht="58" x14ac:dyDescent="0.35">
      <c r="A832" s="99" t="s">
        <v>1482</v>
      </c>
      <c r="B832" s="99" t="s">
        <v>1483</v>
      </c>
      <c r="C832" s="99" t="s">
        <v>148</v>
      </c>
      <c r="D832" s="99" t="s">
        <v>1485</v>
      </c>
      <c r="E832" s="99" t="s">
        <v>160</v>
      </c>
      <c r="F832" s="99"/>
      <c r="G832" s="99"/>
      <c r="H832" s="99" t="str">
        <f t="shared" si="12"/>
        <v>Candesartan, Tablet containing candesartan cilexetil 16 mg, Oral, Adesan, Alphapharm Pty Ltd</v>
      </c>
    </row>
    <row r="833" spans="1:8" ht="58" x14ac:dyDescent="0.35">
      <c r="A833" s="99" t="s">
        <v>1482</v>
      </c>
      <c r="B833" s="99" t="s">
        <v>1483</v>
      </c>
      <c r="C833" s="99" t="s">
        <v>148</v>
      </c>
      <c r="D833" s="99" t="s">
        <v>1486</v>
      </c>
      <c r="E833" s="99" t="s">
        <v>171</v>
      </c>
      <c r="F833" s="99"/>
      <c r="G833" s="99"/>
      <c r="H833" s="99" t="str">
        <f t="shared" si="12"/>
        <v>Candesartan, Tablet containing candesartan cilexetil 16 mg, Oral, Atacand, AstraZeneca Pty Ltd</v>
      </c>
    </row>
    <row r="834" spans="1:8" ht="72.5" x14ac:dyDescent="0.35">
      <c r="A834" s="99" t="s">
        <v>1482</v>
      </c>
      <c r="B834" s="99" t="s">
        <v>1483</v>
      </c>
      <c r="C834" s="99" t="s">
        <v>148</v>
      </c>
      <c r="D834" s="99" t="s">
        <v>1487</v>
      </c>
      <c r="E834" s="99" t="s">
        <v>165</v>
      </c>
      <c r="F834" s="99"/>
      <c r="G834" s="99"/>
      <c r="H834" s="99" t="str">
        <f t="shared" ref="H834:H897" si="13">_xlfn.CONCAT(A834, ", ",B834, ", ",C834, ", ",D834,", ",E834)</f>
        <v>Candesartan, Tablet containing candesartan cilexetil 16 mg, Oral, Blooms the Chemist Candesartan, Apotex Pty Ltd</v>
      </c>
    </row>
    <row r="835" spans="1:8" ht="72.5" x14ac:dyDescent="0.35">
      <c r="A835" s="99" t="s">
        <v>1482</v>
      </c>
      <c r="B835" s="99" t="s">
        <v>1483</v>
      </c>
      <c r="C835" s="99" t="s">
        <v>148</v>
      </c>
      <c r="D835" s="99" t="s">
        <v>1488</v>
      </c>
      <c r="E835" s="99" t="s">
        <v>167</v>
      </c>
      <c r="F835" s="99"/>
      <c r="G835" s="99"/>
      <c r="H835" s="99" t="str">
        <f t="shared" si="13"/>
        <v>Candesartan, Tablet containing candesartan cilexetil 16 mg, Oral, CANDESAN, Arrow Pharma Pty Ltd</v>
      </c>
    </row>
    <row r="836" spans="1:8" ht="72.5" x14ac:dyDescent="0.35">
      <c r="A836" s="99" t="s">
        <v>1482</v>
      </c>
      <c r="B836" s="99" t="s">
        <v>1483</v>
      </c>
      <c r="C836" s="99" t="s">
        <v>148</v>
      </c>
      <c r="D836" s="99" t="s">
        <v>1489</v>
      </c>
      <c r="E836" s="99" t="s">
        <v>290</v>
      </c>
      <c r="F836" s="99"/>
      <c r="G836" s="99"/>
      <c r="H836" s="99" t="str">
        <f t="shared" si="13"/>
        <v>Candesartan, Tablet containing candesartan cilexetil 16 mg, Oral, Candesartan Sandoz, Sandoz Pty Ltd</v>
      </c>
    </row>
    <row r="837" spans="1:8" ht="72.5" x14ac:dyDescent="0.35">
      <c r="A837" s="99" t="s">
        <v>1482</v>
      </c>
      <c r="B837" s="99" t="s">
        <v>1483</v>
      </c>
      <c r="C837" s="99" t="s">
        <v>148</v>
      </c>
      <c r="D837" s="99" t="s">
        <v>1490</v>
      </c>
      <c r="E837" s="99" t="s">
        <v>173</v>
      </c>
      <c r="F837" s="99"/>
      <c r="G837" s="99"/>
      <c r="H837" s="99" t="str">
        <f t="shared" si="13"/>
        <v>Candesartan, Tablet containing candesartan cilexetil 16 mg, Oral, NOUMED CANDESARTAN, Avallon Pharmaceuticals Pty Limited</v>
      </c>
    </row>
    <row r="838" spans="1:8" ht="58" x14ac:dyDescent="0.35">
      <c r="A838" s="99" t="s">
        <v>1482</v>
      </c>
      <c r="B838" s="99" t="s">
        <v>1491</v>
      </c>
      <c r="C838" s="99" t="s">
        <v>148</v>
      </c>
      <c r="D838" s="99" t="s">
        <v>1484</v>
      </c>
      <c r="E838" s="99" t="s">
        <v>165</v>
      </c>
      <c r="F838" s="99"/>
      <c r="G838" s="99"/>
      <c r="H838" s="99" t="str">
        <f t="shared" si="13"/>
        <v>Candesartan, Tablet containing candesartan cilexetil 32 mg, Oral, APO-Candesartan, Apotex Pty Ltd</v>
      </c>
    </row>
    <row r="839" spans="1:8" ht="58" x14ac:dyDescent="0.35">
      <c r="A839" s="99" t="s">
        <v>1482</v>
      </c>
      <c r="B839" s="99" t="s">
        <v>1491</v>
      </c>
      <c r="C839" s="99" t="s">
        <v>148</v>
      </c>
      <c r="D839" s="99" t="s">
        <v>1485</v>
      </c>
      <c r="E839" s="99" t="s">
        <v>160</v>
      </c>
      <c r="F839" s="99"/>
      <c r="G839" s="99"/>
      <c r="H839" s="99" t="str">
        <f t="shared" si="13"/>
        <v>Candesartan, Tablet containing candesartan cilexetil 32 mg, Oral, Adesan, Alphapharm Pty Ltd</v>
      </c>
    </row>
    <row r="840" spans="1:8" ht="58" x14ac:dyDescent="0.35">
      <c r="A840" s="99" t="s">
        <v>1482</v>
      </c>
      <c r="B840" s="99" t="s">
        <v>1491</v>
      </c>
      <c r="C840" s="99" t="s">
        <v>148</v>
      </c>
      <c r="D840" s="99" t="s">
        <v>1486</v>
      </c>
      <c r="E840" s="99" t="s">
        <v>171</v>
      </c>
      <c r="F840" s="99"/>
      <c r="G840" s="99"/>
      <c r="H840" s="99" t="str">
        <f t="shared" si="13"/>
        <v>Candesartan, Tablet containing candesartan cilexetil 32 mg, Oral, Atacand, AstraZeneca Pty Ltd</v>
      </c>
    </row>
    <row r="841" spans="1:8" ht="72.5" x14ac:dyDescent="0.35">
      <c r="A841" s="99" t="s">
        <v>1482</v>
      </c>
      <c r="B841" s="99" t="s">
        <v>1491</v>
      </c>
      <c r="C841" s="99" t="s">
        <v>148</v>
      </c>
      <c r="D841" s="99" t="s">
        <v>1487</v>
      </c>
      <c r="E841" s="99" t="s">
        <v>165</v>
      </c>
      <c r="F841" s="99"/>
      <c r="G841" s="99"/>
      <c r="H841" s="99" t="str">
        <f t="shared" si="13"/>
        <v>Candesartan, Tablet containing candesartan cilexetil 32 mg, Oral, Blooms the Chemist Candesartan, Apotex Pty Ltd</v>
      </c>
    </row>
    <row r="842" spans="1:8" ht="72.5" x14ac:dyDescent="0.35">
      <c r="A842" s="99" t="s">
        <v>1482</v>
      </c>
      <c r="B842" s="99" t="s">
        <v>1491</v>
      </c>
      <c r="C842" s="99" t="s">
        <v>148</v>
      </c>
      <c r="D842" s="99" t="s">
        <v>1488</v>
      </c>
      <c r="E842" s="99" t="s">
        <v>167</v>
      </c>
      <c r="F842" s="99"/>
      <c r="G842" s="99"/>
      <c r="H842" s="99" t="str">
        <f t="shared" si="13"/>
        <v>Candesartan, Tablet containing candesartan cilexetil 32 mg, Oral, CANDESAN, Arrow Pharma Pty Ltd</v>
      </c>
    </row>
    <row r="843" spans="1:8" ht="72.5" x14ac:dyDescent="0.35">
      <c r="A843" s="99" t="s">
        <v>1482</v>
      </c>
      <c r="B843" s="99" t="s">
        <v>1491</v>
      </c>
      <c r="C843" s="99" t="s">
        <v>148</v>
      </c>
      <c r="D843" s="99" t="s">
        <v>1489</v>
      </c>
      <c r="E843" s="99" t="s">
        <v>290</v>
      </c>
      <c r="F843" s="99"/>
      <c r="G843" s="99"/>
      <c r="H843" s="99" t="str">
        <f t="shared" si="13"/>
        <v>Candesartan, Tablet containing candesartan cilexetil 32 mg, Oral, Candesartan Sandoz, Sandoz Pty Ltd</v>
      </c>
    </row>
    <row r="844" spans="1:8" ht="72.5" x14ac:dyDescent="0.35">
      <c r="A844" s="99" t="s">
        <v>1482</v>
      </c>
      <c r="B844" s="99" t="s">
        <v>1491</v>
      </c>
      <c r="C844" s="99" t="s">
        <v>148</v>
      </c>
      <c r="D844" s="99" t="s">
        <v>1490</v>
      </c>
      <c r="E844" s="99" t="s">
        <v>173</v>
      </c>
      <c r="F844" s="99"/>
      <c r="G844" s="99"/>
      <c r="H844" s="99" t="str">
        <f t="shared" si="13"/>
        <v>Candesartan, Tablet containing candesartan cilexetil 32 mg, Oral, NOUMED CANDESARTAN, Avallon Pharmaceuticals Pty Limited</v>
      </c>
    </row>
    <row r="845" spans="1:8" ht="58" x14ac:dyDescent="0.35">
      <c r="A845" s="99" t="s">
        <v>1482</v>
      </c>
      <c r="B845" s="99" t="s">
        <v>1492</v>
      </c>
      <c r="C845" s="99" t="s">
        <v>148</v>
      </c>
      <c r="D845" s="99" t="s">
        <v>1484</v>
      </c>
      <c r="E845" s="99" t="s">
        <v>165</v>
      </c>
      <c r="F845" s="99"/>
      <c r="G845" s="99"/>
      <c r="H845" s="99" t="str">
        <f t="shared" si="13"/>
        <v>Candesartan, Tablet containing candesartan cilexetil 4 mg, Oral, APO-Candesartan, Apotex Pty Ltd</v>
      </c>
    </row>
    <row r="846" spans="1:8" ht="58" x14ac:dyDescent="0.35">
      <c r="A846" s="99" t="s">
        <v>1482</v>
      </c>
      <c r="B846" s="99" t="s">
        <v>1492</v>
      </c>
      <c r="C846" s="99" t="s">
        <v>148</v>
      </c>
      <c r="D846" s="99" t="s">
        <v>1485</v>
      </c>
      <c r="E846" s="99" t="s">
        <v>160</v>
      </c>
      <c r="F846" s="99"/>
      <c r="G846" s="99"/>
      <c r="H846" s="99" t="str">
        <f t="shared" si="13"/>
        <v>Candesartan, Tablet containing candesartan cilexetil 4 mg, Oral, Adesan, Alphapharm Pty Ltd</v>
      </c>
    </row>
    <row r="847" spans="1:8" ht="58" x14ac:dyDescent="0.35">
      <c r="A847" s="99" t="s">
        <v>1482</v>
      </c>
      <c r="B847" s="99" t="s">
        <v>1492</v>
      </c>
      <c r="C847" s="99" t="s">
        <v>148</v>
      </c>
      <c r="D847" s="99" t="s">
        <v>1486</v>
      </c>
      <c r="E847" s="99" t="s">
        <v>171</v>
      </c>
      <c r="F847" s="99"/>
      <c r="G847" s="99"/>
      <c r="H847" s="99" t="str">
        <f t="shared" si="13"/>
        <v>Candesartan, Tablet containing candesartan cilexetil 4 mg, Oral, Atacand, AstraZeneca Pty Ltd</v>
      </c>
    </row>
    <row r="848" spans="1:8" ht="72.5" x14ac:dyDescent="0.35">
      <c r="A848" s="99" t="s">
        <v>1482</v>
      </c>
      <c r="B848" s="99" t="s">
        <v>1492</v>
      </c>
      <c r="C848" s="99" t="s">
        <v>148</v>
      </c>
      <c r="D848" s="99" t="s">
        <v>1487</v>
      </c>
      <c r="E848" s="99" t="s">
        <v>165</v>
      </c>
      <c r="F848" s="99"/>
      <c r="G848" s="99"/>
      <c r="H848" s="99" t="str">
        <f t="shared" si="13"/>
        <v>Candesartan, Tablet containing candesartan cilexetil 4 mg, Oral, Blooms the Chemist Candesartan, Apotex Pty Ltd</v>
      </c>
    </row>
    <row r="849" spans="1:8" ht="72.5" x14ac:dyDescent="0.35">
      <c r="A849" s="99" t="s">
        <v>1482</v>
      </c>
      <c r="B849" s="99" t="s">
        <v>1492</v>
      </c>
      <c r="C849" s="99" t="s">
        <v>148</v>
      </c>
      <c r="D849" s="99" t="s">
        <v>1488</v>
      </c>
      <c r="E849" s="99" t="s">
        <v>167</v>
      </c>
      <c r="F849" s="99"/>
      <c r="G849" s="99"/>
      <c r="H849" s="99" t="str">
        <f t="shared" si="13"/>
        <v>Candesartan, Tablet containing candesartan cilexetil 4 mg, Oral, CANDESAN, Arrow Pharma Pty Ltd</v>
      </c>
    </row>
    <row r="850" spans="1:8" ht="72.5" x14ac:dyDescent="0.35">
      <c r="A850" s="99" t="s">
        <v>1482</v>
      </c>
      <c r="B850" s="99" t="s">
        <v>1492</v>
      </c>
      <c r="C850" s="99" t="s">
        <v>148</v>
      </c>
      <c r="D850" s="99" t="s">
        <v>1489</v>
      </c>
      <c r="E850" s="99" t="s">
        <v>290</v>
      </c>
      <c r="F850" s="99"/>
      <c r="G850" s="99"/>
      <c r="H850" s="99" t="str">
        <f t="shared" si="13"/>
        <v>Candesartan, Tablet containing candesartan cilexetil 4 mg, Oral, Candesartan Sandoz, Sandoz Pty Ltd</v>
      </c>
    </row>
    <row r="851" spans="1:8" ht="72.5" x14ac:dyDescent="0.35">
      <c r="A851" s="99" t="s">
        <v>1482</v>
      </c>
      <c r="B851" s="99" t="s">
        <v>1492</v>
      </c>
      <c r="C851" s="99" t="s">
        <v>148</v>
      </c>
      <c r="D851" s="99" t="s">
        <v>1490</v>
      </c>
      <c r="E851" s="99" t="s">
        <v>173</v>
      </c>
      <c r="F851" s="99"/>
      <c r="G851" s="99"/>
      <c r="H851" s="99" t="str">
        <f t="shared" si="13"/>
        <v>Candesartan, Tablet containing candesartan cilexetil 4 mg, Oral, NOUMED CANDESARTAN, Avallon Pharmaceuticals Pty Limited</v>
      </c>
    </row>
    <row r="852" spans="1:8" ht="58" x14ac:dyDescent="0.35">
      <c r="A852" s="99" t="s">
        <v>1482</v>
      </c>
      <c r="B852" s="99" t="s">
        <v>1493</v>
      </c>
      <c r="C852" s="99" t="s">
        <v>148</v>
      </c>
      <c r="D852" s="99" t="s">
        <v>1484</v>
      </c>
      <c r="E852" s="99" t="s">
        <v>165</v>
      </c>
      <c r="F852" s="99"/>
      <c r="G852" s="99"/>
      <c r="H852" s="99" t="str">
        <f t="shared" si="13"/>
        <v>Candesartan, Tablet containing candesartan cilexetil 8 mg, Oral, APO-Candesartan, Apotex Pty Ltd</v>
      </c>
    </row>
    <row r="853" spans="1:8" ht="58" x14ac:dyDescent="0.35">
      <c r="A853" s="99" t="s">
        <v>1482</v>
      </c>
      <c r="B853" s="99" t="s">
        <v>1493</v>
      </c>
      <c r="C853" s="99" t="s">
        <v>148</v>
      </c>
      <c r="D853" s="99" t="s">
        <v>1485</v>
      </c>
      <c r="E853" s="99" t="s">
        <v>160</v>
      </c>
      <c r="F853" s="99"/>
      <c r="G853" s="99"/>
      <c r="H853" s="99" t="str">
        <f t="shared" si="13"/>
        <v>Candesartan, Tablet containing candesartan cilexetil 8 mg, Oral, Adesan, Alphapharm Pty Ltd</v>
      </c>
    </row>
    <row r="854" spans="1:8" ht="58" x14ac:dyDescent="0.35">
      <c r="A854" s="99" t="s">
        <v>1482</v>
      </c>
      <c r="B854" s="99" t="s">
        <v>1493</v>
      </c>
      <c r="C854" s="99" t="s">
        <v>148</v>
      </c>
      <c r="D854" s="99" t="s">
        <v>1486</v>
      </c>
      <c r="E854" s="99" t="s">
        <v>171</v>
      </c>
      <c r="F854" s="99"/>
      <c r="G854" s="99"/>
      <c r="H854" s="99" t="str">
        <f t="shared" si="13"/>
        <v>Candesartan, Tablet containing candesartan cilexetil 8 mg, Oral, Atacand, AstraZeneca Pty Ltd</v>
      </c>
    </row>
    <row r="855" spans="1:8" ht="72.5" x14ac:dyDescent="0.35">
      <c r="A855" s="99" t="s">
        <v>1482</v>
      </c>
      <c r="B855" s="99" t="s">
        <v>1493</v>
      </c>
      <c r="C855" s="99" t="s">
        <v>148</v>
      </c>
      <c r="D855" s="99" t="s">
        <v>1487</v>
      </c>
      <c r="E855" s="99" t="s">
        <v>165</v>
      </c>
      <c r="F855" s="99"/>
      <c r="G855" s="99"/>
      <c r="H855" s="99" t="str">
        <f t="shared" si="13"/>
        <v>Candesartan, Tablet containing candesartan cilexetil 8 mg, Oral, Blooms the Chemist Candesartan, Apotex Pty Ltd</v>
      </c>
    </row>
    <row r="856" spans="1:8" ht="72.5" x14ac:dyDescent="0.35">
      <c r="A856" s="99" t="s">
        <v>1482</v>
      </c>
      <c r="B856" s="99" t="s">
        <v>1493</v>
      </c>
      <c r="C856" s="99" t="s">
        <v>148</v>
      </c>
      <c r="D856" s="99" t="s">
        <v>1488</v>
      </c>
      <c r="E856" s="99" t="s">
        <v>167</v>
      </c>
      <c r="F856" s="99"/>
      <c r="G856" s="99"/>
      <c r="H856" s="99" t="str">
        <f t="shared" si="13"/>
        <v>Candesartan, Tablet containing candesartan cilexetil 8 mg, Oral, CANDESAN, Arrow Pharma Pty Ltd</v>
      </c>
    </row>
    <row r="857" spans="1:8" ht="72.5" x14ac:dyDescent="0.35">
      <c r="A857" s="99" t="s">
        <v>1482</v>
      </c>
      <c r="B857" s="99" t="s">
        <v>1493</v>
      </c>
      <c r="C857" s="99" t="s">
        <v>148</v>
      </c>
      <c r="D857" s="99" t="s">
        <v>1489</v>
      </c>
      <c r="E857" s="99" t="s">
        <v>290</v>
      </c>
      <c r="F857" s="99"/>
      <c r="G857" s="99"/>
      <c r="H857" s="99" t="str">
        <f t="shared" si="13"/>
        <v>Candesartan, Tablet containing candesartan cilexetil 8 mg, Oral, Candesartan Sandoz, Sandoz Pty Ltd</v>
      </c>
    </row>
    <row r="858" spans="1:8" ht="72.5" x14ac:dyDescent="0.35">
      <c r="A858" s="99" t="s">
        <v>1482</v>
      </c>
      <c r="B858" s="99" t="s">
        <v>1493</v>
      </c>
      <c r="C858" s="99" t="s">
        <v>148</v>
      </c>
      <c r="D858" s="99" t="s">
        <v>1490</v>
      </c>
      <c r="E858" s="99" t="s">
        <v>173</v>
      </c>
      <c r="F858" s="99"/>
      <c r="G858" s="99"/>
      <c r="H858" s="99" t="str">
        <f t="shared" si="13"/>
        <v>Candesartan, Tablet containing candesartan cilexetil 8 mg, Oral, NOUMED CANDESARTAN, Avallon Pharmaceuticals Pty Limited</v>
      </c>
    </row>
    <row r="859" spans="1:8" ht="101.5" x14ac:dyDescent="0.35">
      <c r="A859" s="99" t="s">
        <v>1494</v>
      </c>
      <c r="B859" s="99" t="s">
        <v>1495</v>
      </c>
      <c r="C859" s="99" t="s">
        <v>148</v>
      </c>
      <c r="D859" s="99" t="s">
        <v>1496</v>
      </c>
      <c r="E859" s="99" t="s">
        <v>165</v>
      </c>
      <c r="F859" s="99"/>
      <c r="G859" s="99"/>
      <c r="H859" s="99" t="str">
        <f t="shared" si="13"/>
        <v>Candesartan with hydrochlorothiazide, Tablet containing candesartan cilexetil 16 mg with hydrochlorothiazide 12.5 mg, Oral, APO-Candesartan HCTZ 16/12.5, Apotex Pty Ltd</v>
      </c>
    </row>
    <row r="860" spans="1:8" ht="101.5" x14ac:dyDescent="0.35">
      <c r="A860" s="99" t="s">
        <v>1494</v>
      </c>
      <c r="B860" s="99" t="s">
        <v>1495</v>
      </c>
      <c r="C860" s="99" t="s">
        <v>148</v>
      </c>
      <c r="D860" s="99" t="s">
        <v>1497</v>
      </c>
      <c r="E860" s="99" t="s">
        <v>160</v>
      </c>
      <c r="F860" s="99"/>
      <c r="G860" s="99"/>
      <c r="H860" s="99" t="str">
        <f t="shared" si="13"/>
        <v>Candesartan with hydrochlorothiazide, Tablet containing candesartan cilexetil 16 mg with hydrochlorothiazide 12.5 mg, Oral, Adesan HCT 16/12.5, Alphapharm Pty Ltd</v>
      </c>
    </row>
    <row r="861" spans="1:8" ht="101.5" x14ac:dyDescent="0.35">
      <c r="A861" s="99" t="s">
        <v>1494</v>
      </c>
      <c r="B861" s="99" t="s">
        <v>1495</v>
      </c>
      <c r="C861" s="99" t="s">
        <v>148</v>
      </c>
      <c r="D861" s="99" t="s">
        <v>1498</v>
      </c>
      <c r="E861" s="99" t="s">
        <v>171</v>
      </c>
      <c r="F861" s="99"/>
      <c r="G861" s="99"/>
      <c r="H861" s="99" t="str">
        <f t="shared" si="13"/>
        <v>Candesartan with hydrochlorothiazide, Tablet containing candesartan cilexetil 16 mg with hydrochlorothiazide 12.5 mg, Oral, Atacand Plus 16/12.5, AstraZeneca Pty Ltd</v>
      </c>
    </row>
    <row r="862" spans="1:8" ht="116" x14ac:dyDescent="0.35">
      <c r="A862" s="99" t="s">
        <v>1494</v>
      </c>
      <c r="B862" s="99" t="s">
        <v>1495</v>
      </c>
      <c r="C862" s="99" t="s">
        <v>148</v>
      </c>
      <c r="D862" s="99" t="s">
        <v>1499</v>
      </c>
      <c r="E862" s="99" t="s">
        <v>165</v>
      </c>
      <c r="F862" s="99"/>
      <c r="G862" s="99"/>
      <c r="H862" s="99" t="str">
        <f t="shared" si="13"/>
        <v>Candesartan with hydrochlorothiazide, Tablet containing candesartan cilexetil 16 mg with hydrochlorothiazide 12.5 mg, Oral, Blooms the Chemist Candesartan HCTZ 16/12.5, Apotex Pty Ltd</v>
      </c>
    </row>
    <row r="863" spans="1:8" ht="116" x14ac:dyDescent="0.35">
      <c r="A863" s="99" t="s">
        <v>1494</v>
      </c>
      <c r="B863" s="99" t="s">
        <v>1495</v>
      </c>
      <c r="C863" s="99" t="s">
        <v>148</v>
      </c>
      <c r="D863" s="99" t="s">
        <v>1500</v>
      </c>
      <c r="E863" s="99" t="s">
        <v>167</v>
      </c>
      <c r="F863" s="99"/>
      <c r="G863" s="99"/>
      <c r="H863" s="99" t="str">
        <f t="shared" si="13"/>
        <v>Candesartan with hydrochlorothiazide, Tablet containing candesartan cilexetil 16 mg with hydrochlorothiazide 12.5 mg, Oral, CANDESAN COMBI 16/12.5, Arrow Pharma Pty Ltd</v>
      </c>
    </row>
    <row r="864" spans="1:8" ht="101.5" x14ac:dyDescent="0.35">
      <c r="A864" s="99" t="s">
        <v>1494</v>
      </c>
      <c r="B864" s="99" t="s">
        <v>1495</v>
      </c>
      <c r="C864" s="99" t="s">
        <v>148</v>
      </c>
      <c r="D864" s="99" t="s">
        <v>1501</v>
      </c>
      <c r="E864" s="99" t="s">
        <v>290</v>
      </c>
      <c r="F864" s="99"/>
      <c r="G864" s="99"/>
      <c r="H864" s="99" t="str">
        <f t="shared" si="13"/>
        <v>Candesartan with hydrochlorothiazide, Tablet containing candesartan cilexetil 16 mg with hydrochlorothiazide 12.5 mg, Oral, Candesartan/HCT Sandoz, Sandoz Pty Ltd</v>
      </c>
    </row>
    <row r="865" spans="1:8" ht="116" x14ac:dyDescent="0.35">
      <c r="A865" s="99" t="s">
        <v>1494</v>
      </c>
      <c r="B865" s="99" t="s">
        <v>1495</v>
      </c>
      <c r="C865" s="99" t="s">
        <v>148</v>
      </c>
      <c r="D865" s="99" t="s">
        <v>1502</v>
      </c>
      <c r="E865" s="99" t="s">
        <v>173</v>
      </c>
      <c r="F865" s="99"/>
      <c r="G865" s="99"/>
      <c r="H865" s="99" t="str">
        <f t="shared" si="13"/>
        <v>Candesartan with hydrochlorothiazide, Tablet containing candesartan cilexetil 16 mg with hydrochlorothiazide 12.5 mg, Oral, NOUMED CANDESARTAN/HCT, Avallon Pharmaceuticals Pty Limited</v>
      </c>
    </row>
    <row r="866" spans="1:8" ht="101.5" x14ac:dyDescent="0.35">
      <c r="A866" s="99" t="s">
        <v>1494</v>
      </c>
      <c r="B866" s="99" t="s">
        <v>1503</v>
      </c>
      <c r="C866" s="99" t="s">
        <v>148</v>
      </c>
      <c r="D866" s="99" t="s">
        <v>1504</v>
      </c>
      <c r="E866" s="99" t="s">
        <v>165</v>
      </c>
      <c r="F866" s="99"/>
      <c r="G866" s="99"/>
      <c r="H866" s="99" t="str">
        <f t="shared" si="13"/>
        <v>Candesartan with hydrochlorothiazide, Tablet containing candesartan cilexetil 32 mg with hydrochlorothiazide 12.5 mg, Oral, APO-Candesartan HCTZ 32/12.5, Apotex Pty Ltd</v>
      </c>
    </row>
    <row r="867" spans="1:8" ht="101.5" x14ac:dyDescent="0.35">
      <c r="A867" s="99" t="s">
        <v>1494</v>
      </c>
      <c r="B867" s="99" t="s">
        <v>1503</v>
      </c>
      <c r="C867" s="99" t="s">
        <v>148</v>
      </c>
      <c r="D867" s="99" t="s">
        <v>1505</v>
      </c>
      <c r="E867" s="99" t="s">
        <v>160</v>
      </c>
      <c r="F867" s="99"/>
      <c r="G867" s="99"/>
      <c r="H867" s="99" t="str">
        <f t="shared" si="13"/>
        <v>Candesartan with hydrochlorothiazide, Tablet containing candesartan cilexetil 32 mg with hydrochlorothiazide 12.5 mg, Oral, Adesan HCT 32/12.5, Alphapharm Pty Ltd</v>
      </c>
    </row>
    <row r="868" spans="1:8" ht="101.5" x14ac:dyDescent="0.35">
      <c r="A868" s="99" t="s">
        <v>1494</v>
      </c>
      <c r="B868" s="99" t="s">
        <v>1503</v>
      </c>
      <c r="C868" s="99" t="s">
        <v>148</v>
      </c>
      <c r="D868" s="99" t="s">
        <v>1506</v>
      </c>
      <c r="E868" s="99" t="s">
        <v>171</v>
      </c>
      <c r="F868" s="99"/>
      <c r="G868" s="99"/>
      <c r="H868" s="99" t="str">
        <f t="shared" si="13"/>
        <v>Candesartan with hydrochlorothiazide, Tablet containing candesartan cilexetil 32 mg with hydrochlorothiazide 12.5 mg, Oral, Atacand Plus 32/12.5, AstraZeneca Pty Ltd</v>
      </c>
    </row>
    <row r="869" spans="1:8" ht="116" x14ac:dyDescent="0.35">
      <c r="A869" s="99" t="s">
        <v>1494</v>
      </c>
      <c r="B869" s="99" t="s">
        <v>1503</v>
      </c>
      <c r="C869" s="99" t="s">
        <v>148</v>
      </c>
      <c r="D869" s="99" t="s">
        <v>1507</v>
      </c>
      <c r="E869" s="99" t="s">
        <v>165</v>
      </c>
      <c r="F869" s="99"/>
      <c r="G869" s="99"/>
      <c r="H869" s="99" t="str">
        <f t="shared" si="13"/>
        <v>Candesartan with hydrochlorothiazide, Tablet containing candesartan cilexetil 32 mg with hydrochlorothiazide 12.5 mg, Oral, Blooms the Chemist Candesartan HCTZ 32/12.5, Apotex Pty Ltd</v>
      </c>
    </row>
    <row r="870" spans="1:8" ht="116" x14ac:dyDescent="0.35">
      <c r="A870" s="99" t="s">
        <v>1494</v>
      </c>
      <c r="B870" s="99" t="s">
        <v>1503</v>
      </c>
      <c r="C870" s="99" t="s">
        <v>148</v>
      </c>
      <c r="D870" s="99" t="s">
        <v>1508</v>
      </c>
      <c r="E870" s="99" t="s">
        <v>167</v>
      </c>
      <c r="F870" s="99"/>
      <c r="G870" s="99"/>
      <c r="H870" s="99" t="str">
        <f t="shared" si="13"/>
        <v>Candesartan with hydrochlorothiazide, Tablet containing candesartan cilexetil 32 mg with hydrochlorothiazide 12.5 mg, Oral, CANDESAN COMBI 32/12.5, Arrow Pharma Pty Ltd</v>
      </c>
    </row>
    <row r="871" spans="1:8" ht="101.5" x14ac:dyDescent="0.35">
      <c r="A871" s="99" t="s">
        <v>1494</v>
      </c>
      <c r="B871" s="99" t="s">
        <v>1503</v>
      </c>
      <c r="C871" s="99" t="s">
        <v>148</v>
      </c>
      <c r="D871" s="99" t="s">
        <v>1501</v>
      </c>
      <c r="E871" s="99" t="s">
        <v>290</v>
      </c>
      <c r="F871" s="99"/>
      <c r="G871" s="99"/>
      <c r="H871" s="99" t="str">
        <f t="shared" si="13"/>
        <v>Candesartan with hydrochlorothiazide, Tablet containing candesartan cilexetil 32 mg with hydrochlorothiazide 12.5 mg, Oral, Candesartan/HCT Sandoz, Sandoz Pty Ltd</v>
      </c>
    </row>
    <row r="872" spans="1:8" ht="116" x14ac:dyDescent="0.35">
      <c r="A872" s="99" t="s">
        <v>1494</v>
      </c>
      <c r="B872" s="99" t="s">
        <v>1503</v>
      </c>
      <c r="C872" s="99" t="s">
        <v>148</v>
      </c>
      <c r="D872" s="99" t="s">
        <v>1502</v>
      </c>
      <c r="E872" s="99" t="s">
        <v>173</v>
      </c>
      <c r="F872" s="99"/>
      <c r="G872" s="99"/>
      <c r="H872" s="99" t="str">
        <f t="shared" si="13"/>
        <v>Candesartan with hydrochlorothiazide, Tablet containing candesartan cilexetil 32 mg with hydrochlorothiazide 12.5 mg, Oral, NOUMED CANDESARTAN/HCT, Avallon Pharmaceuticals Pty Limited</v>
      </c>
    </row>
    <row r="873" spans="1:8" ht="101.5" x14ac:dyDescent="0.35">
      <c r="A873" s="99" t="s">
        <v>1494</v>
      </c>
      <c r="B873" s="99" t="s">
        <v>1509</v>
      </c>
      <c r="C873" s="99" t="s">
        <v>148</v>
      </c>
      <c r="D873" s="99" t="s">
        <v>1510</v>
      </c>
      <c r="E873" s="99" t="s">
        <v>165</v>
      </c>
      <c r="F873" s="99"/>
      <c r="G873" s="99"/>
      <c r="H873" s="99" t="str">
        <f t="shared" si="13"/>
        <v>Candesartan with hydrochlorothiazide, Tablet containing candesartan cilexetil 32 mg with hydrochlorothiazide 25 mg, Oral, APO-Candesartan HCTZ 32/25, Apotex Pty Ltd</v>
      </c>
    </row>
    <row r="874" spans="1:8" ht="101.5" x14ac:dyDescent="0.35">
      <c r="A874" s="99" t="s">
        <v>1494</v>
      </c>
      <c r="B874" s="99" t="s">
        <v>1509</v>
      </c>
      <c r="C874" s="99" t="s">
        <v>148</v>
      </c>
      <c r="D874" s="99" t="s">
        <v>1511</v>
      </c>
      <c r="E874" s="99" t="s">
        <v>160</v>
      </c>
      <c r="F874" s="99"/>
      <c r="G874" s="99"/>
      <c r="H874" s="99" t="str">
        <f t="shared" si="13"/>
        <v>Candesartan with hydrochlorothiazide, Tablet containing candesartan cilexetil 32 mg with hydrochlorothiazide 25 mg, Oral, Adesan HCT 32/25, Alphapharm Pty Ltd</v>
      </c>
    </row>
    <row r="875" spans="1:8" ht="101.5" x14ac:dyDescent="0.35">
      <c r="A875" s="99" t="s">
        <v>1494</v>
      </c>
      <c r="B875" s="99" t="s">
        <v>1509</v>
      </c>
      <c r="C875" s="99" t="s">
        <v>148</v>
      </c>
      <c r="D875" s="99" t="s">
        <v>1512</v>
      </c>
      <c r="E875" s="99" t="s">
        <v>171</v>
      </c>
      <c r="F875" s="99"/>
      <c r="G875" s="99"/>
      <c r="H875" s="99" t="str">
        <f t="shared" si="13"/>
        <v>Candesartan with hydrochlorothiazide, Tablet containing candesartan cilexetil 32 mg with hydrochlorothiazide 25 mg, Oral, Atacand Plus 32/25, AstraZeneca Pty Ltd</v>
      </c>
    </row>
    <row r="876" spans="1:8" ht="116" x14ac:dyDescent="0.35">
      <c r="A876" s="99" t="s">
        <v>1494</v>
      </c>
      <c r="B876" s="99" t="s">
        <v>1509</v>
      </c>
      <c r="C876" s="99" t="s">
        <v>148</v>
      </c>
      <c r="D876" s="99" t="s">
        <v>1513</v>
      </c>
      <c r="E876" s="99" t="s">
        <v>165</v>
      </c>
      <c r="F876" s="99"/>
      <c r="G876" s="99"/>
      <c r="H876" s="99" t="str">
        <f t="shared" si="13"/>
        <v>Candesartan with hydrochlorothiazide, Tablet containing candesartan cilexetil 32 mg with hydrochlorothiazide 25 mg, Oral, Blooms the Chemist Candesartan HCTZ 32/25, Apotex Pty Ltd</v>
      </c>
    </row>
    <row r="877" spans="1:8" ht="101.5" x14ac:dyDescent="0.35">
      <c r="A877" s="99" t="s">
        <v>1494</v>
      </c>
      <c r="B877" s="99" t="s">
        <v>1509</v>
      </c>
      <c r="C877" s="99" t="s">
        <v>148</v>
      </c>
      <c r="D877" s="99" t="s">
        <v>1514</v>
      </c>
      <c r="E877" s="99" t="s">
        <v>167</v>
      </c>
      <c r="F877" s="99"/>
      <c r="G877" s="99"/>
      <c r="H877" s="99" t="str">
        <f t="shared" si="13"/>
        <v>Candesartan with hydrochlorothiazide, Tablet containing candesartan cilexetil 32 mg with hydrochlorothiazide 25 mg, Oral, CANDESAN COMBI 32/25, Arrow Pharma Pty Ltd</v>
      </c>
    </row>
    <row r="878" spans="1:8" ht="101.5" x14ac:dyDescent="0.35">
      <c r="A878" s="99" t="s">
        <v>1494</v>
      </c>
      <c r="B878" s="99" t="s">
        <v>1509</v>
      </c>
      <c r="C878" s="99" t="s">
        <v>148</v>
      </c>
      <c r="D878" s="99" t="s">
        <v>1501</v>
      </c>
      <c r="E878" s="99" t="s">
        <v>290</v>
      </c>
      <c r="F878" s="99"/>
      <c r="G878" s="99"/>
      <c r="H878" s="99" t="str">
        <f t="shared" si="13"/>
        <v>Candesartan with hydrochlorothiazide, Tablet containing candesartan cilexetil 32 mg with hydrochlorothiazide 25 mg, Oral, Candesartan/HCT Sandoz, Sandoz Pty Ltd</v>
      </c>
    </row>
    <row r="879" spans="1:8" ht="116" x14ac:dyDescent="0.35">
      <c r="A879" s="99" t="s">
        <v>1494</v>
      </c>
      <c r="B879" s="99" t="s">
        <v>1509</v>
      </c>
      <c r="C879" s="99" t="s">
        <v>148</v>
      </c>
      <c r="D879" s="99" t="s">
        <v>1502</v>
      </c>
      <c r="E879" s="99" t="s">
        <v>173</v>
      </c>
      <c r="F879" s="99"/>
      <c r="G879" s="99"/>
      <c r="H879" s="99" t="str">
        <f t="shared" si="13"/>
        <v>Candesartan with hydrochlorothiazide, Tablet containing candesartan cilexetil 32 mg with hydrochlorothiazide 25 mg, Oral, NOUMED CANDESARTAN/HCT, Avallon Pharmaceuticals Pty Limited</v>
      </c>
    </row>
    <row r="880" spans="1:8" ht="58" x14ac:dyDescent="0.35">
      <c r="A880" s="99" t="s">
        <v>1515</v>
      </c>
      <c r="B880" s="99" t="s">
        <v>1516</v>
      </c>
      <c r="C880" s="99" t="s">
        <v>148</v>
      </c>
      <c r="D880" s="99" t="s">
        <v>1517</v>
      </c>
      <c r="E880" s="99" t="s">
        <v>196</v>
      </c>
      <c r="F880" s="99"/>
      <c r="G880" s="99"/>
      <c r="H880" s="99" t="str">
        <f t="shared" si="13"/>
        <v>Cannabidiol, Oral liquid 100 mg per mL, 100 mL, Oral, Epidyolex, Chiesi Australia Pty Ltd</v>
      </c>
    </row>
    <row r="881" spans="1:8" ht="58" x14ac:dyDescent="0.35">
      <c r="A881" s="99" t="s">
        <v>1518</v>
      </c>
      <c r="B881" s="99" t="s">
        <v>344</v>
      </c>
      <c r="C881" s="99" t="s">
        <v>148</v>
      </c>
      <c r="D881" s="99" t="s">
        <v>1519</v>
      </c>
      <c r="E881" s="99" t="s">
        <v>209</v>
      </c>
      <c r="F881" s="99"/>
      <c r="G881" s="99"/>
      <c r="H881" s="99" t="str">
        <f t="shared" si="13"/>
        <v>Capecitabine, Tablet 150 mg, Oral, Capecitabine-DRLA, Dr Reddy's Laboratories (Australia) Pty Ltd</v>
      </c>
    </row>
    <row r="882" spans="1:8" ht="58" x14ac:dyDescent="0.35">
      <c r="A882" s="99" t="s">
        <v>1518</v>
      </c>
      <c r="B882" s="99" t="s">
        <v>1520</v>
      </c>
      <c r="C882" s="99" t="s">
        <v>148</v>
      </c>
      <c r="D882" s="99" t="s">
        <v>1521</v>
      </c>
      <c r="E882" s="99" t="s">
        <v>160</v>
      </c>
      <c r="F882" s="99"/>
      <c r="G882" s="99"/>
      <c r="H882" s="99" t="str">
        <f t="shared" si="13"/>
        <v>Capecitabine, Tablet 500 mg, Oral, Capecitabine Alphapharm, Alphapharm Pty Ltd</v>
      </c>
    </row>
    <row r="883" spans="1:8" ht="43.5" x14ac:dyDescent="0.35">
      <c r="A883" s="99" t="s">
        <v>1518</v>
      </c>
      <c r="B883" s="99" t="s">
        <v>1520</v>
      </c>
      <c r="C883" s="99" t="s">
        <v>148</v>
      </c>
      <c r="D883" s="99" t="s">
        <v>1522</v>
      </c>
      <c r="E883" s="99" t="s">
        <v>290</v>
      </c>
      <c r="F883" s="99"/>
      <c r="G883" s="99"/>
      <c r="H883" s="99" t="str">
        <f t="shared" si="13"/>
        <v>Capecitabine, Tablet 500 mg, Oral, Capecitabine Sandoz, Sandoz Pty Ltd</v>
      </c>
    </row>
    <row r="884" spans="1:8" ht="58" x14ac:dyDescent="0.35">
      <c r="A884" s="99" t="s">
        <v>1518</v>
      </c>
      <c r="B884" s="99" t="s">
        <v>1520</v>
      </c>
      <c r="C884" s="99" t="s">
        <v>148</v>
      </c>
      <c r="D884" s="99" t="s">
        <v>1519</v>
      </c>
      <c r="E884" s="99" t="s">
        <v>209</v>
      </c>
      <c r="F884" s="99"/>
      <c r="G884" s="99"/>
      <c r="H884" s="99" t="str">
        <f t="shared" si="13"/>
        <v>Capecitabine, Tablet 500 mg, Oral, Capecitabine-DRLA, Dr Reddy's Laboratories (Australia) Pty Ltd</v>
      </c>
    </row>
    <row r="885" spans="1:8" ht="43.5" x14ac:dyDescent="0.35">
      <c r="A885" s="99" t="s">
        <v>1518</v>
      </c>
      <c r="B885" s="99" t="s">
        <v>1520</v>
      </c>
      <c r="C885" s="99" t="s">
        <v>148</v>
      </c>
      <c r="D885" s="99" t="s">
        <v>1523</v>
      </c>
      <c r="E885" s="99" t="s">
        <v>160</v>
      </c>
      <c r="F885" s="99"/>
      <c r="G885" s="99"/>
      <c r="H885" s="99" t="str">
        <f t="shared" si="13"/>
        <v>Capecitabine, Tablet 500 mg, Oral, Xelabine, Alphapharm Pty Ltd</v>
      </c>
    </row>
    <row r="886" spans="1:8" ht="43.5" x14ac:dyDescent="0.35">
      <c r="A886" s="99" t="s">
        <v>1524</v>
      </c>
      <c r="B886" s="99" t="s">
        <v>1525</v>
      </c>
      <c r="C886" s="99" t="s">
        <v>148</v>
      </c>
      <c r="D886" s="99" t="s">
        <v>1526</v>
      </c>
      <c r="E886" s="99" t="s">
        <v>167</v>
      </c>
      <c r="F886" s="99"/>
      <c r="G886" s="99"/>
      <c r="H886" s="99" t="str">
        <f t="shared" si="13"/>
        <v>Captopril, Oral solution 5 mg per mL, 95 mL, Oral, Capoten, Arrow Pharma Pty Ltd</v>
      </c>
    </row>
    <row r="887" spans="1:8" ht="72.5" x14ac:dyDescent="0.35">
      <c r="A887" s="99" t="s">
        <v>1527</v>
      </c>
      <c r="B887" s="99" t="s">
        <v>1528</v>
      </c>
      <c r="C887" s="99" t="s">
        <v>148</v>
      </c>
      <c r="D887" s="99" t="s">
        <v>1529</v>
      </c>
      <c r="E887" s="99" t="s">
        <v>266</v>
      </c>
      <c r="F887" s="99"/>
      <c r="G887" s="99"/>
      <c r="H887" s="99" t="str">
        <f t="shared" si="13"/>
        <v>Carbamazepine, Oral suspension 100 mg per 5 mL, 300 mL, Oral, Tegretol Liquid, Novartis Pharmaceuticals Australia Pty Limited</v>
      </c>
    </row>
    <row r="888" spans="1:8" ht="43.5" x14ac:dyDescent="0.35">
      <c r="A888" s="99" t="s">
        <v>1527</v>
      </c>
      <c r="B888" s="99" t="s">
        <v>342</v>
      </c>
      <c r="C888" s="99" t="s">
        <v>148</v>
      </c>
      <c r="D888" s="99" t="s">
        <v>1530</v>
      </c>
      <c r="E888" s="99" t="s">
        <v>290</v>
      </c>
      <c r="F888" s="99"/>
      <c r="G888" s="99"/>
      <c r="H888" s="99" t="str">
        <f t="shared" si="13"/>
        <v>Carbamazepine, Tablet 100 mg, Oral, Carbamazepine Sandoz, Sandoz Pty Ltd</v>
      </c>
    </row>
    <row r="889" spans="1:8" ht="58" x14ac:dyDescent="0.35">
      <c r="A889" s="99" t="s">
        <v>1527</v>
      </c>
      <c r="B889" s="99" t="s">
        <v>342</v>
      </c>
      <c r="C889" s="99" t="s">
        <v>148</v>
      </c>
      <c r="D889" s="99" t="s">
        <v>1531</v>
      </c>
      <c r="E889" s="99" t="s">
        <v>266</v>
      </c>
      <c r="F889" s="99"/>
      <c r="G889" s="99"/>
      <c r="H889" s="99" t="str">
        <f t="shared" si="13"/>
        <v>Carbamazepine, Tablet 100 mg, Oral, Tegretol 100, Novartis Pharmaceuticals Australia Pty Limited</v>
      </c>
    </row>
    <row r="890" spans="1:8" ht="43.5" x14ac:dyDescent="0.35">
      <c r="A890" s="99" t="s">
        <v>1527</v>
      </c>
      <c r="B890" s="99" t="s">
        <v>373</v>
      </c>
      <c r="C890" s="99" t="s">
        <v>148</v>
      </c>
      <c r="D890" s="99" t="s">
        <v>1530</v>
      </c>
      <c r="E890" s="99" t="s">
        <v>290</v>
      </c>
      <c r="F890" s="99"/>
      <c r="G890" s="99"/>
      <c r="H890" s="99" t="str">
        <f t="shared" si="13"/>
        <v>Carbamazepine, Tablet 200 mg, Oral, Carbamazepine Sandoz, Sandoz Pty Ltd</v>
      </c>
    </row>
    <row r="891" spans="1:8" ht="58" x14ac:dyDescent="0.35">
      <c r="A891" s="99" t="s">
        <v>1527</v>
      </c>
      <c r="B891" s="99" t="s">
        <v>373</v>
      </c>
      <c r="C891" s="99" t="s">
        <v>148</v>
      </c>
      <c r="D891" s="99" t="s">
        <v>1532</v>
      </c>
      <c r="E891" s="99" t="s">
        <v>266</v>
      </c>
      <c r="F891" s="99"/>
      <c r="G891" s="99"/>
      <c r="H891" s="99" t="str">
        <f t="shared" si="13"/>
        <v>Carbamazepine, Tablet 200 mg, Oral, Tegretol 200, Novartis Pharmaceuticals Australia Pty Limited</v>
      </c>
    </row>
    <row r="892" spans="1:8" ht="72.5" x14ac:dyDescent="0.35">
      <c r="A892" s="99" t="s">
        <v>1527</v>
      </c>
      <c r="B892" s="99" t="s">
        <v>1533</v>
      </c>
      <c r="C892" s="99" t="s">
        <v>148</v>
      </c>
      <c r="D892" s="99" t="s">
        <v>1534</v>
      </c>
      <c r="E892" s="99" t="s">
        <v>266</v>
      </c>
      <c r="F892" s="99"/>
      <c r="G892" s="99"/>
      <c r="H892" s="99" t="str">
        <f t="shared" si="13"/>
        <v>Carbamazepine, Tablet 200 mg (controlled release), Oral, Tegretol CR 200, Novartis Pharmaceuticals Australia Pty Limited</v>
      </c>
    </row>
    <row r="893" spans="1:8" ht="72.5" x14ac:dyDescent="0.35">
      <c r="A893" s="99" t="s">
        <v>1527</v>
      </c>
      <c r="B893" s="99" t="s">
        <v>1535</v>
      </c>
      <c r="C893" s="99" t="s">
        <v>148</v>
      </c>
      <c r="D893" s="99" t="s">
        <v>1536</v>
      </c>
      <c r="E893" s="99" t="s">
        <v>266</v>
      </c>
      <c r="F893" s="99"/>
      <c r="G893" s="99"/>
      <c r="H893" s="99" t="str">
        <f t="shared" si="13"/>
        <v>Carbamazepine, Tablet 400 mg (controlled release), Oral, Tegretol CR 400, Novartis Pharmaceuticals Australia Pty Limited</v>
      </c>
    </row>
    <row r="894" spans="1:8" ht="72.5" x14ac:dyDescent="0.35">
      <c r="A894" s="99" t="s">
        <v>1537</v>
      </c>
      <c r="B894" s="99" t="s">
        <v>1538</v>
      </c>
      <c r="C894" s="99" t="s">
        <v>1539</v>
      </c>
      <c r="D894" s="99" t="s">
        <v>1540</v>
      </c>
      <c r="E894" s="99" t="s">
        <v>241</v>
      </c>
      <c r="F894" s="99"/>
      <c r="G894" s="99"/>
      <c r="H894" s="99" t="str">
        <f t="shared" si="13"/>
        <v>Carbamide peroxide, Ear drops 65 mg per mL (6.5%), 12 mL, Application to the Ear, Ear Clear for Ear Wax Removal, Key Pharmaceuticals Pty Ltd</v>
      </c>
    </row>
    <row r="895" spans="1:8" ht="58" x14ac:dyDescent="0.35">
      <c r="A895" s="99" t="s">
        <v>1541</v>
      </c>
      <c r="B895" s="99" t="s">
        <v>513</v>
      </c>
      <c r="C895" s="99" t="s">
        <v>148</v>
      </c>
      <c r="D895" s="99" t="s">
        <v>1542</v>
      </c>
      <c r="E895" s="99" t="s">
        <v>161</v>
      </c>
      <c r="F895" s="99"/>
      <c r="G895" s="99"/>
      <c r="H895" s="99" t="str">
        <f t="shared" si="13"/>
        <v>Carbimazole, Tablet 5 mg, Oral, Neo-Mercazole, Amdipharm Mercury (Australia) Pty Limited</v>
      </c>
    </row>
    <row r="896" spans="1:8" ht="43.5" x14ac:dyDescent="0.35">
      <c r="A896" s="99" t="s">
        <v>1541</v>
      </c>
      <c r="B896" s="99" t="s">
        <v>513</v>
      </c>
      <c r="C896" s="99" t="s">
        <v>148</v>
      </c>
      <c r="D896" s="99" t="s">
        <v>1543</v>
      </c>
      <c r="E896" s="99" t="s">
        <v>255</v>
      </c>
      <c r="F896" s="99"/>
      <c r="G896" s="99"/>
      <c r="H896" s="99" t="str">
        <f t="shared" si="13"/>
        <v>Carbimazole, Tablet 5 mg, Oral, WP Carbimazole, Medtas Pty Ltd</v>
      </c>
    </row>
    <row r="897" spans="1:8" ht="72.5" x14ac:dyDescent="0.35">
      <c r="A897" s="99" t="s">
        <v>1544</v>
      </c>
      <c r="B897" s="99" t="s">
        <v>1545</v>
      </c>
      <c r="C897" s="99" t="s">
        <v>148</v>
      </c>
      <c r="D897" s="99" t="s">
        <v>1546</v>
      </c>
      <c r="E897" s="99" t="s">
        <v>268</v>
      </c>
      <c r="F897" s="99"/>
      <c r="G897" s="99"/>
      <c r="H897" s="99" t="str">
        <f t="shared" si="13"/>
        <v>Carbohydrate, fat, vitamins, minerals and trace elements, Oral powder 400 g (Energivit), Oral, Energivit, Nutricia Australia Pty Limited</v>
      </c>
    </row>
    <row r="898" spans="1:8" ht="130.5" x14ac:dyDescent="0.35">
      <c r="A898" s="99" t="s">
        <v>1547</v>
      </c>
      <c r="B898" s="99" t="s">
        <v>1548</v>
      </c>
      <c r="C898" s="99" t="s">
        <v>148</v>
      </c>
      <c r="D898" s="99" t="s">
        <v>1549</v>
      </c>
      <c r="E898" s="99" t="s">
        <v>324</v>
      </c>
      <c r="F898" s="99"/>
      <c r="G898" s="99"/>
      <c r="H898" s="99" t="str">
        <f t="shared" ref="H898:H961" si="14">_xlfn.CONCAT(A898, ", ",B898, ", ",C898, ", ",D898,", ",E898)</f>
        <v>Carbohydrate, fat, vitamins, minerals and trace elements and supplemented with arachidonic acid and docosahexaenoic acid, Sachets containing oral powder 43 g, 30 (basecal 200), Oral, basecal 200, Vitaflo Australia Pty Limited</v>
      </c>
    </row>
    <row r="899" spans="1:8" ht="58" x14ac:dyDescent="0.35">
      <c r="A899" s="99" t="s">
        <v>1550</v>
      </c>
      <c r="B899" s="99" t="s">
        <v>1551</v>
      </c>
      <c r="C899" s="99" t="s">
        <v>370</v>
      </c>
      <c r="D899" s="99" t="s">
        <v>1552</v>
      </c>
      <c r="E899" s="99" t="s">
        <v>278</v>
      </c>
      <c r="F899" s="99"/>
      <c r="G899" s="99"/>
      <c r="H899" s="99" t="str">
        <f t="shared" si="14"/>
        <v>Carbomer, Eye gel 2 mg per g, 10 g, Application to the Eye, Optifresh eye gel, Petrus Pharmaceuticals Pty Ltd</v>
      </c>
    </row>
    <row r="900" spans="1:8" ht="58" x14ac:dyDescent="0.35">
      <c r="A900" s="99" t="s">
        <v>1550</v>
      </c>
      <c r="B900" s="99" t="s">
        <v>1551</v>
      </c>
      <c r="C900" s="99" t="s">
        <v>370</v>
      </c>
      <c r="D900" s="99" t="s">
        <v>1553</v>
      </c>
      <c r="E900" s="99" t="s">
        <v>175</v>
      </c>
      <c r="F900" s="99"/>
      <c r="G900" s="99"/>
      <c r="H900" s="99" t="str">
        <f t="shared" si="14"/>
        <v>Carbomer, Eye gel 2 mg per g, 10 g, Application to the Eye, PAA, Bausch &amp; Lomb (Australia) Pty Ltd</v>
      </c>
    </row>
    <row r="901" spans="1:8" ht="58" x14ac:dyDescent="0.35">
      <c r="A901" s="99" t="s">
        <v>1550</v>
      </c>
      <c r="B901" s="99" t="s">
        <v>1551</v>
      </c>
      <c r="C901" s="99" t="s">
        <v>370</v>
      </c>
      <c r="D901" s="99" t="s">
        <v>1554</v>
      </c>
      <c r="E901" s="99" t="s">
        <v>175</v>
      </c>
      <c r="F901" s="99"/>
      <c r="G901" s="99"/>
      <c r="H901" s="99" t="str">
        <f t="shared" si="14"/>
        <v>Carbomer, Eye gel 2 mg per g, 10 g, Application to the Eye, Viscotears, Bausch &amp; Lomb (Australia) Pty Ltd</v>
      </c>
    </row>
    <row r="902" spans="1:8" ht="72.5" x14ac:dyDescent="0.35">
      <c r="A902" s="99" t="s">
        <v>1550</v>
      </c>
      <c r="B902" s="99" t="s">
        <v>1555</v>
      </c>
      <c r="C902" s="99" t="s">
        <v>370</v>
      </c>
      <c r="D902" s="99" t="s">
        <v>1556</v>
      </c>
      <c r="E902" s="99" t="s">
        <v>175</v>
      </c>
      <c r="F902" s="99"/>
      <c r="G902" s="99"/>
      <c r="H902" s="99" t="str">
        <f t="shared" si="14"/>
        <v>Carbomer, Eye gel 2 mg per g, single dose units 0.6 mL, 30, Application to the Eye, Viscotears Gel PF, Bausch &amp; Lomb (Australia) Pty Ltd</v>
      </c>
    </row>
    <row r="903" spans="1:8" ht="87" x14ac:dyDescent="0.35">
      <c r="A903" s="99" t="s">
        <v>1557</v>
      </c>
      <c r="B903" s="99" t="s">
        <v>1558</v>
      </c>
      <c r="C903" s="99" t="s">
        <v>370</v>
      </c>
      <c r="D903" s="99" t="s">
        <v>1559</v>
      </c>
      <c r="E903" s="99" t="s">
        <v>158</v>
      </c>
      <c r="F903" s="99"/>
      <c r="G903" s="99"/>
      <c r="H903" s="99" t="str">
        <f t="shared" si="14"/>
        <v>Carbomer 974, Ocular lubricating gel 3 mg per g, single dose units 0.5 g, 30, Application to the Eye, Poly Gel, Alcon Laboratories (Australia) Pty Ltd</v>
      </c>
    </row>
    <row r="904" spans="1:8" ht="43.5" x14ac:dyDescent="0.35">
      <c r="A904" s="99" t="s">
        <v>1560</v>
      </c>
      <c r="B904" s="99" t="s">
        <v>1561</v>
      </c>
      <c r="C904" s="99" t="s">
        <v>148</v>
      </c>
      <c r="D904" s="99" t="s">
        <v>1562</v>
      </c>
      <c r="E904" s="99" t="s">
        <v>295</v>
      </c>
      <c r="F904" s="99"/>
      <c r="G904" s="99"/>
      <c r="H904" s="99" t="str">
        <f t="shared" si="14"/>
        <v>Cariprazine, Capsule 1.5 mg, Oral, Reagila, Seqirus (Australia) Pty Ltd</v>
      </c>
    </row>
    <row r="905" spans="1:8" ht="43.5" x14ac:dyDescent="0.35">
      <c r="A905" s="99" t="s">
        <v>1560</v>
      </c>
      <c r="B905" s="99" t="s">
        <v>1028</v>
      </c>
      <c r="C905" s="99" t="s">
        <v>148</v>
      </c>
      <c r="D905" s="99" t="s">
        <v>1562</v>
      </c>
      <c r="E905" s="99" t="s">
        <v>295</v>
      </c>
      <c r="F905" s="99"/>
      <c r="G905" s="99"/>
      <c r="H905" s="99" t="str">
        <f t="shared" si="14"/>
        <v>Cariprazine, Capsule 3 mg, Oral, Reagila, Seqirus (Australia) Pty Ltd</v>
      </c>
    </row>
    <row r="906" spans="1:8" ht="43.5" x14ac:dyDescent="0.35">
      <c r="A906" s="99" t="s">
        <v>1560</v>
      </c>
      <c r="B906" s="99" t="s">
        <v>1563</v>
      </c>
      <c r="C906" s="99" t="s">
        <v>148</v>
      </c>
      <c r="D906" s="99" t="s">
        <v>1562</v>
      </c>
      <c r="E906" s="99" t="s">
        <v>295</v>
      </c>
      <c r="F906" s="99"/>
      <c r="G906" s="99"/>
      <c r="H906" s="99" t="str">
        <f t="shared" si="14"/>
        <v>Cariprazine, Capsule 4.5 mg, Oral, Reagila, Seqirus (Australia) Pty Ltd</v>
      </c>
    </row>
    <row r="907" spans="1:8" ht="43.5" x14ac:dyDescent="0.35">
      <c r="A907" s="99" t="s">
        <v>1560</v>
      </c>
      <c r="B907" s="99" t="s">
        <v>1564</v>
      </c>
      <c r="C907" s="99" t="s">
        <v>148</v>
      </c>
      <c r="D907" s="99" t="s">
        <v>1562</v>
      </c>
      <c r="E907" s="99" t="s">
        <v>295</v>
      </c>
      <c r="F907" s="99"/>
      <c r="G907" s="99"/>
      <c r="H907" s="99" t="str">
        <f t="shared" si="14"/>
        <v>Cariprazine, Capsule 6 mg, Oral, Reagila, Seqirus (Australia) Pty Ltd</v>
      </c>
    </row>
    <row r="908" spans="1:8" ht="87" x14ac:dyDescent="0.35">
      <c r="A908" s="99" t="s">
        <v>1565</v>
      </c>
      <c r="B908" s="99" t="s">
        <v>1566</v>
      </c>
      <c r="C908" s="99" t="s">
        <v>370</v>
      </c>
      <c r="D908" s="99" t="s">
        <v>1567</v>
      </c>
      <c r="E908" s="99" t="s">
        <v>154</v>
      </c>
      <c r="F908" s="99"/>
      <c r="G908" s="99"/>
      <c r="H908" s="99" t="str">
        <f t="shared" si="14"/>
        <v>Carmellose, Eye drops containing carmellose sodium 10 mg per mL, 15 mL, Application to the Eye, Refresh Liquigel, AbbVie Pty Ltd</v>
      </c>
    </row>
    <row r="909" spans="1:8" ht="87" x14ac:dyDescent="0.35">
      <c r="A909" s="99" t="s">
        <v>1565</v>
      </c>
      <c r="B909" s="99" t="s">
        <v>1568</v>
      </c>
      <c r="C909" s="99" t="s">
        <v>370</v>
      </c>
      <c r="D909" s="99" t="s">
        <v>1569</v>
      </c>
      <c r="E909" s="99" t="s">
        <v>154</v>
      </c>
      <c r="F909" s="99"/>
      <c r="G909" s="99"/>
      <c r="H909" s="99" t="str">
        <f t="shared" si="14"/>
        <v>Carmellose, Eye drops containing carmellose sodium 10 mg per mL, single dose units 0.4 mL, 30, Application to the Eye, Celluvisc, AbbVie Pty Ltd</v>
      </c>
    </row>
    <row r="910" spans="1:8" ht="87" x14ac:dyDescent="0.35">
      <c r="A910" s="99" t="s">
        <v>1565</v>
      </c>
      <c r="B910" s="99" t="s">
        <v>1568</v>
      </c>
      <c r="C910" s="99" t="s">
        <v>370</v>
      </c>
      <c r="D910" s="99" t="s">
        <v>1570</v>
      </c>
      <c r="E910" s="99" t="s">
        <v>278</v>
      </c>
      <c r="F910" s="99"/>
      <c r="G910" s="99"/>
      <c r="H910" s="99" t="str">
        <f t="shared" si="14"/>
        <v>Carmellose, Eye drops containing carmellose sodium 10 mg per mL, single dose units 0.4 mL, 30, Application to the Eye, Optifresh Plus, Petrus Pharmaceuticals Pty Ltd</v>
      </c>
    </row>
    <row r="911" spans="1:8" ht="87" x14ac:dyDescent="0.35">
      <c r="A911" s="99" t="s">
        <v>1565</v>
      </c>
      <c r="B911" s="99" t="s">
        <v>1571</v>
      </c>
      <c r="C911" s="99" t="s">
        <v>370</v>
      </c>
      <c r="D911" s="99" t="s">
        <v>1572</v>
      </c>
      <c r="E911" s="99" t="s">
        <v>203</v>
      </c>
      <c r="F911" s="99"/>
      <c r="G911" s="99"/>
      <c r="H911" s="99" t="str">
        <f t="shared" si="14"/>
        <v>Carmellose, Eye drops containing carmellose sodium 5 mg per mL, 10 mL, Application to the Eye, Evolve Carmellose, Contact Lens Centre Australia Limited</v>
      </c>
    </row>
    <row r="912" spans="1:8" ht="87" x14ac:dyDescent="0.35">
      <c r="A912" s="99" t="s">
        <v>1565</v>
      </c>
      <c r="B912" s="99" t="s">
        <v>1573</v>
      </c>
      <c r="C912" s="99" t="s">
        <v>370</v>
      </c>
      <c r="D912" s="99" t="s">
        <v>1574</v>
      </c>
      <c r="E912" s="99" t="s">
        <v>154</v>
      </c>
      <c r="F912" s="99"/>
      <c r="G912" s="99"/>
      <c r="H912" s="99" t="str">
        <f t="shared" si="14"/>
        <v>Carmellose, Eye drops containing carmellose sodium 5 mg per mL, 15 mL, Application to the Eye, Refresh Tears Plus, AbbVie Pty Ltd</v>
      </c>
    </row>
    <row r="913" spans="1:8" ht="72.5" x14ac:dyDescent="0.35">
      <c r="A913" s="99" t="s">
        <v>1565</v>
      </c>
      <c r="B913" s="99" t="s">
        <v>1575</v>
      </c>
      <c r="C913" s="99" t="s">
        <v>370</v>
      </c>
      <c r="D913" s="99" t="s">
        <v>1576</v>
      </c>
      <c r="E913" s="99" t="s">
        <v>154</v>
      </c>
      <c r="F913" s="99"/>
      <c r="G913" s="99"/>
      <c r="H913" s="99" t="str">
        <f t="shared" si="14"/>
        <v>Carmellose, Eye drops containing carmellose sodium 5 mg per mL, single dose units 0.4 mL, 30, Application to the Eye, Cellufresh, AbbVie Pty Ltd</v>
      </c>
    </row>
    <row r="914" spans="1:8" ht="87" x14ac:dyDescent="0.35">
      <c r="A914" s="99" t="s">
        <v>1565</v>
      </c>
      <c r="B914" s="99" t="s">
        <v>1575</v>
      </c>
      <c r="C914" s="99" t="s">
        <v>370</v>
      </c>
      <c r="D914" s="99" t="s">
        <v>1577</v>
      </c>
      <c r="E914" s="99" t="s">
        <v>278</v>
      </c>
      <c r="F914" s="99"/>
      <c r="G914" s="99"/>
      <c r="H914" s="99" t="str">
        <f t="shared" si="14"/>
        <v>Carmellose, Eye drops containing carmellose sodium 5 mg per mL, single dose units 0.4 mL, 30, Application to the Eye, Optifresh Tears, Petrus Pharmaceuticals Pty Ltd</v>
      </c>
    </row>
    <row r="915" spans="1:8" ht="101.5" x14ac:dyDescent="0.35">
      <c r="A915" s="99" t="s">
        <v>1578</v>
      </c>
      <c r="B915" s="99" t="s">
        <v>1579</v>
      </c>
      <c r="C915" s="99" t="s">
        <v>1222</v>
      </c>
      <c r="D915" s="99" t="s">
        <v>1580</v>
      </c>
      <c r="E915" s="99" t="s">
        <v>169</v>
      </c>
      <c r="F915" s="99"/>
      <c r="G915" s="99"/>
      <c r="H915" s="99" t="str">
        <f t="shared" si="14"/>
        <v>Carmellose sodium with pectin and gelatin, Paste 167 mg-167 mg-167 mg per g (16.7%-16.7%- 16.7%), 5 g, Oral/Application, Orabase, Aspen Pharmacare Australia Pty Limited</v>
      </c>
    </row>
    <row r="916" spans="1:8" ht="87" x14ac:dyDescent="0.35">
      <c r="A916" s="99" t="s">
        <v>1581</v>
      </c>
      <c r="B916" s="99" t="s">
        <v>1582</v>
      </c>
      <c r="C916" s="99" t="s">
        <v>370</v>
      </c>
      <c r="D916" s="99" t="s">
        <v>1583</v>
      </c>
      <c r="E916" s="99" t="s">
        <v>154</v>
      </c>
      <c r="F916" s="99"/>
      <c r="G916" s="99"/>
      <c r="H916" s="99" t="str">
        <f t="shared" si="14"/>
        <v>Carmellose with glycerin, Eye drops containing carmellose sodium 5 mg with glycerin 9 mg per mL, 15 mL, Application to the Eye, Optive, AbbVie Pty Ltd</v>
      </c>
    </row>
    <row r="917" spans="1:8" ht="43.5" x14ac:dyDescent="0.35">
      <c r="A917" s="99" t="s">
        <v>1584</v>
      </c>
      <c r="B917" s="99" t="s">
        <v>1585</v>
      </c>
      <c r="C917" s="99" t="s">
        <v>1586</v>
      </c>
      <c r="D917" s="99" t="s">
        <v>1587</v>
      </c>
      <c r="E917" s="99" t="s">
        <v>212</v>
      </c>
      <c r="F917" s="99"/>
      <c r="G917" s="99"/>
      <c r="H917" s="99" t="str">
        <f t="shared" si="14"/>
        <v>Carmustine, Implants 7.7 mg, 8, Implantation, Gliadel, Eisai Australia Pty Ltd</v>
      </c>
    </row>
    <row r="918" spans="1:8" ht="43.5" x14ac:dyDescent="0.35">
      <c r="A918" s="99" t="s">
        <v>1588</v>
      </c>
      <c r="B918" s="99" t="s">
        <v>1589</v>
      </c>
      <c r="C918" s="99" t="s">
        <v>148</v>
      </c>
      <c r="D918" s="99" t="s">
        <v>1590</v>
      </c>
      <c r="E918" s="99" t="s">
        <v>165</v>
      </c>
      <c r="F918" s="99"/>
      <c r="G918" s="99"/>
      <c r="H918" s="99" t="str">
        <f t="shared" si="14"/>
        <v>Carvedilol, Tablet 12.5 mg, Oral, APO-Carvedilol, Apotex Pty Ltd</v>
      </c>
    </row>
    <row r="919" spans="1:8" ht="43.5" x14ac:dyDescent="0.35">
      <c r="A919" s="99" t="s">
        <v>1588</v>
      </c>
      <c r="B919" s="99" t="s">
        <v>1589</v>
      </c>
      <c r="C919" s="99" t="s">
        <v>148</v>
      </c>
      <c r="D919" s="99" t="s">
        <v>1591</v>
      </c>
      <c r="E919" s="99" t="s">
        <v>290</v>
      </c>
      <c r="F919" s="99"/>
      <c r="G919" s="99"/>
      <c r="H919" s="99" t="str">
        <f t="shared" si="14"/>
        <v>Carvedilol, Tablet 12.5 mg, Oral, Carvedilol Sandoz, Sandoz Pty Ltd</v>
      </c>
    </row>
    <row r="920" spans="1:8" ht="43.5" x14ac:dyDescent="0.35">
      <c r="A920" s="99" t="s">
        <v>1588</v>
      </c>
      <c r="B920" s="99" t="s">
        <v>1589</v>
      </c>
      <c r="C920" s="99" t="s">
        <v>148</v>
      </c>
      <c r="D920" s="99" t="s">
        <v>1592</v>
      </c>
      <c r="E920" s="99" t="s">
        <v>167</v>
      </c>
      <c r="F920" s="99"/>
      <c r="G920" s="99"/>
      <c r="H920" s="99" t="str">
        <f t="shared" si="14"/>
        <v>Carvedilol, Tablet 12.5 mg, Oral, Carvidol, Arrow Pharma Pty Ltd</v>
      </c>
    </row>
    <row r="921" spans="1:8" ht="43.5" x14ac:dyDescent="0.35">
      <c r="A921" s="99" t="s">
        <v>1588</v>
      </c>
      <c r="B921" s="99" t="s">
        <v>1589</v>
      </c>
      <c r="C921" s="99" t="s">
        <v>148</v>
      </c>
      <c r="D921" s="99" t="s">
        <v>1593</v>
      </c>
      <c r="E921" s="99" t="s">
        <v>160</v>
      </c>
      <c r="F921" s="99"/>
      <c r="G921" s="99"/>
      <c r="H921" s="99" t="str">
        <f t="shared" si="14"/>
        <v>Carvedilol, Tablet 12.5 mg, Oral, Dicarz, Alphapharm Pty Ltd</v>
      </c>
    </row>
    <row r="922" spans="1:8" ht="43.5" x14ac:dyDescent="0.35">
      <c r="A922" s="99" t="s">
        <v>1588</v>
      </c>
      <c r="B922" s="99" t="s">
        <v>1589</v>
      </c>
      <c r="C922" s="99" t="s">
        <v>148</v>
      </c>
      <c r="D922" s="99" t="s">
        <v>1594</v>
      </c>
      <c r="E922" s="99" t="s">
        <v>280</v>
      </c>
      <c r="F922" s="99"/>
      <c r="G922" s="99"/>
      <c r="H922" s="99" t="str">
        <f t="shared" si="14"/>
        <v>Carvedilol, Tablet 12.5 mg, Oral, Dilatrend 12.5, Pharmaco (Australia) Limited</v>
      </c>
    </row>
    <row r="923" spans="1:8" ht="43.5" x14ac:dyDescent="0.35">
      <c r="A923" s="99" t="s">
        <v>1588</v>
      </c>
      <c r="B923" s="99" t="s">
        <v>1589</v>
      </c>
      <c r="C923" s="99" t="s">
        <v>148</v>
      </c>
      <c r="D923" s="99" t="s">
        <v>1595</v>
      </c>
      <c r="E923" s="99" t="s">
        <v>167</v>
      </c>
      <c r="F923" s="99"/>
      <c r="G923" s="99"/>
      <c r="H923" s="99" t="str">
        <f t="shared" si="14"/>
        <v>Carvedilol, Tablet 12.5 mg, Oral, Vedilol 12.5, Arrow Pharma Pty Ltd</v>
      </c>
    </row>
    <row r="924" spans="1:8" ht="43.5" x14ac:dyDescent="0.35">
      <c r="A924" s="99" t="s">
        <v>1588</v>
      </c>
      <c r="B924" s="99" t="s">
        <v>1589</v>
      </c>
      <c r="C924" s="99" t="s">
        <v>148</v>
      </c>
      <c r="D924" s="99" t="s">
        <v>1596</v>
      </c>
      <c r="E924" s="99" t="s">
        <v>306</v>
      </c>
      <c r="F924" s="99"/>
      <c r="G924" s="99"/>
      <c r="H924" s="99" t="str">
        <f t="shared" si="14"/>
        <v>Carvedilol, Tablet 12.5 mg, Oral, Volirop 12.5, Strides Pharma Science Pty Ltd</v>
      </c>
    </row>
    <row r="925" spans="1:8" ht="29" x14ac:dyDescent="0.35">
      <c r="A925" s="99" t="s">
        <v>1588</v>
      </c>
      <c r="B925" s="99" t="s">
        <v>1042</v>
      </c>
      <c r="C925" s="99" t="s">
        <v>148</v>
      </c>
      <c r="D925" s="99" t="s">
        <v>1590</v>
      </c>
      <c r="E925" s="99" t="s">
        <v>165</v>
      </c>
      <c r="F925" s="99"/>
      <c r="G925" s="99"/>
      <c r="H925" s="99" t="str">
        <f t="shared" si="14"/>
        <v>Carvedilol, Tablet 25 mg, Oral, APO-Carvedilol, Apotex Pty Ltd</v>
      </c>
    </row>
    <row r="926" spans="1:8" ht="43.5" x14ac:dyDescent="0.35">
      <c r="A926" s="99" t="s">
        <v>1588</v>
      </c>
      <c r="B926" s="99" t="s">
        <v>1042</v>
      </c>
      <c r="C926" s="99" t="s">
        <v>148</v>
      </c>
      <c r="D926" s="99" t="s">
        <v>1591</v>
      </c>
      <c r="E926" s="99" t="s">
        <v>290</v>
      </c>
      <c r="F926" s="99"/>
      <c r="G926" s="99"/>
      <c r="H926" s="99" t="str">
        <f t="shared" si="14"/>
        <v>Carvedilol, Tablet 25 mg, Oral, Carvedilol Sandoz, Sandoz Pty Ltd</v>
      </c>
    </row>
    <row r="927" spans="1:8" ht="43.5" x14ac:dyDescent="0.35">
      <c r="A927" s="99" t="s">
        <v>1588</v>
      </c>
      <c r="B927" s="99" t="s">
        <v>1042</v>
      </c>
      <c r="C927" s="99" t="s">
        <v>148</v>
      </c>
      <c r="D927" s="99" t="s">
        <v>1592</v>
      </c>
      <c r="E927" s="99" t="s">
        <v>167</v>
      </c>
      <c r="F927" s="99"/>
      <c r="G927" s="99"/>
      <c r="H927" s="99" t="str">
        <f t="shared" si="14"/>
        <v>Carvedilol, Tablet 25 mg, Oral, Carvidol, Arrow Pharma Pty Ltd</v>
      </c>
    </row>
    <row r="928" spans="1:8" ht="29" x14ac:dyDescent="0.35">
      <c r="A928" s="99" t="s">
        <v>1588</v>
      </c>
      <c r="B928" s="99" t="s">
        <v>1042</v>
      </c>
      <c r="C928" s="99" t="s">
        <v>148</v>
      </c>
      <c r="D928" s="99" t="s">
        <v>1593</v>
      </c>
      <c r="E928" s="99" t="s">
        <v>160</v>
      </c>
      <c r="F928" s="99"/>
      <c r="G928" s="99"/>
      <c r="H928" s="99" t="str">
        <f t="shared" si="14"/>
        <v>Carvedilol, Tablet 25 mg, Oral, Dicarz, Alphapharm Pty Ltd</v>
      </c>
    </row>
    <row r="929" spans="1:8" ht="43.5" x14ac:dyDescent="0.35">
      <c r="A929" s="99" t="s">
        <v>1588</v>
      </c>
      <c r="B929" s="99" t="s">
        <v>1042</v>
      </c>
      <c r="C929" s="99" t="s">
        <v>148</v>
      </c>
      <c r="D929" s="99" t="s">
        <v>1597</v>
      </c>
      <c r="E929" s="99" t="s">
        <v>280</v>
      </c>
      <c r="F929" s="99"/>
      <c r="G929" s="99"/>
      <c r="H929" s="99" t="str">
        <f t="shared" si="14"/>
        <v>Carvedilol, Tablet 25 mg, Oral, Dilatrend 25, Pharmaco (Australia) Limited</v>
      </c>
    </row>
    <row r="930" spans="1:8" ht="43.5" x14ac:dyDescent="0.35">
      <c r="A930" s="99" t="s">
        <v>1588</v>
      </c>
      <c r="B930" s="99" t="s">
        <v>1042</v>
      </c>
      <c r="C930" s="99" t="s">
        <v>148</v>
      </c>
      <c r="D930" s="99" t="s">
        <v>1598</v>
      </c>
      <c r="E930" s="99" t="s">
        <v>167</v>
      </c>
      <c r="F930" s="99"/>
      <c r="G930" s="99"/>
      <c r="H930" s="99" t="str">
        <f t="shared" si="14"/>
        <v>Carvedilol, Tablet 25 mg, Oral, Vedilol 25, Arrow Pharma Pty Ltd</v>
      </c>
    </row>
    <row r="931" spans="1:8" ht="43.5" x14ac:dyDescent="0.35">
      <c r="A931" s="99" t="s">
        <v>1588</v>
      </c>
      <c r="B931" s="99" t="s">
        <v>1042</v>
      </c>
      <c r="C931" s="99" t="s">
        <v>148</v>
      </c>
      <c r="D931" s="99" t="s">
        <v>1599</v>
      </c>
      <c r="E931" s="99" t="s">
        <v>306</v>
      </c>
      <c r="F931" s="99"/>
      <c r="G931" s="99"/>
      <c r="H931" s="99" t="str">
        <f t="shared" si="14"/>
        <v>Carvedilol, Tablet 25 mg, Oral, Volirop 25, Strides Pharma Science Pty Ltd</v>
      </c>
    </row>
    <row r="932" spans="1:8" ht="43.5" x14ac:dyDescent="0.35">
      <c r="A932" s="99" t="s">
        <v>1588</v>
      </c>
      <c r="B932" s="99" t="s">
        <v>1600</v>
      </c>
      <c r="C932" s="99" t="s">
        <v>148</v>
      </c>
      <c r="D932" s="99" t="s">
        <v>1590</v>
      </c>
      <c r="E932" s="99" t="s">
        <v>165</v>
      </c>
      <c r="F932" s="99"/>
      <c r="G932" s="99"/>
      <c r="H932" s="99" t="str">
        <f t="shared" si="14"/>
        <v>Carvedilol, Tablet 3.125 mg, Oral, APO-Carvedilol, Apotex Pty Ltd</v>
      </c>
    </row>
    <row r="933" spans="1:8" ht="43.5" x14ac:dyDescent="0.35">
      <c r="A933" s="99" t="s">
        <v>1588</v>
      </c>
      <c r="B933" s="99" t="s">
        <v>1600</v>
      </c>
      <c r="C933" s="99" t="s">
        <v>148</v>
      </c>
      <c r="D933" s="99" t="s">
        <v>1592</v>
      </c>
      <c r="E933" s="99" t="s">
        <v>167</v>
      </c>
      <c r="F933" s="99"/>
      <c r="G933" s="99"/>
      <c r="H933" s="99" t="str">
        <f t="shared" si="14"/>
        <v>Carvedilol, Tablet 3.125 mg, Oral, Carvidol, Arrow Pharma Pty Ltd</v>
      </c>
    </row>
    <row r="934" spans="1:8" ht="43.5" x14ac:dyDescent="0.35">
      <c r="A934" s="99" t="s">
        <v>1588</v>
      </c>
      <c r="B934" s="99" t="s">
        <v>1600</v>
      </c>
      <c r="C934" s="99" t="s">
        <v>148</v>
      </c>
      <c r="D934" s="99" t="s">
        <v>1601</v>
      </c>
      <c r="E934" s="99" t="s">
        <v>167</v>
      </c>
      <c r="F934" s="99"/>
      <c r="G934" s="99"/>
      <c r="H934" s="99" t="str">
        <f t="shared" si="14"/>
        <v>Carvedilol, Tablet 3.125 mg, Oral, Vedilol 3.125, Arrow Pharma Pty Ltd</v>
      </c>
    </row>
    <row r="935" spans="1:8" ht="43.5" x14ac:dyDescent="0.35">
      <c r="A935" s="99" t="s">
        <v>1588</v>
      </c>
      <c r="B935" s="99" t="s">
        <v>1600</v>
      </c>
      <c r="C935" s="99" t="s">
        <v>148</v>
      </c>
      <c r="D935" s="99" t="s">
        <v>1602</v>
      </c>
      <c r="E935" s="99" t="s">
        <v>306</v>
      </c>
      <c r="F935" s="99"/>
      <c r="G935" s="99"/>
      <c r="H935" s="99" t="str">
        <f t="shared" si="14"/>
        <v>Carvedilol, Tablet 3.125 mg, Oral, Volirop 3.125, Strides Pharma Science Pty Ltd</v>
      </c>
    </row>
    <row r="936" spans="1:8" ht="43.5" x14ac:dyDescent="0.35">
      <c r="A936" s="99" t="s">
        <v>1588</v>
      </c>
      <c r="B936" s="99" t="s">
        <v>1603</v>
      </c>
      <c r="C936" s="99" t="s">
        <v>148</v>
      </c>
      <c r="D936" s="99" t="s">
        <v>1590</v>
      </c>
      <c r="E936" s="99" t="s">
        <v>165</v>
      </c>
      <c r="F936" s="99"/>
      <c r="G936" s="99"/>
      <c r="H936" s="99" t="str">
        <f t="shared" si="14"/>
        <v>Carvedilol, Tablet 6.25 mg, Oral, APO-Carvedilol, Apotex Pty Ltd</v>
      </c>
    </row>
    <row r="937" spans="1:8" ht="43.5" x14ac:dyDescent="0.35">
      <c r="A937" s="99" t="s">
        <v>1588</v>
      </c>
      <c r="B937" s="99" t="s">
        <v>1603</v>
      </c>
      <c r="C937" s="99" t="s">
        <v>148</v>
      </c>
      <c r="D937" s="99" t="s">
        <v>1591</v>
      </c>
      <c r="E937" s="99" t="s">
        <v>290</v>
      </c>
      <c r="F937" s="99"/>
      <c r="G937" s="99"/>
      <c r="H937" s="99" t="str">
        <f t="shared" si="14"/>
        <v>Carvedilol, Tablet 6.25 mg, Oral, Carvedilol Sandoz, Sandoz Pty Ltd</v>
      </c>
    </row>
    <row r="938" spans="1:8" ht="43.5" x14ac:dyDescent="0.35">
      <c r="A938" s="99" t="s">
        <v>1588</v>
      </c>
      <c r="B938" s="99" t="s">
        <v>1603</v>
      </c>
      <c r="C938" s="99" t="s">
        <v>148</v>
      </c>
      <c r="D938" s="99" t="s">
        <v>1592</v>
      </c>
      <c r="E938" s="99" t="s">
        <v>167</v>
      </c>
      <c r="F938" s="99"/>
      <c r="G938" s="99"/>
      <c r="H938" s="99" t="str">
        <f t="shared" si="14"/>
        <v>Carvedilol, Tablet 6.25 mg, Oral, Carvidol, Arrow Pharma Pty Ltd</v>
      </c>
    </row>
    <row r="939" spans="1:8" ht="43.5" x14ac:dyDescent="0.35">
      <c r="A939" s="99" t="s">
        <v>1588</v>
      </c>
      <c r="B939" s="99" t="s">
        <v>1603</v>
      </c>
      <c r="C939" s="99" t="s">
        <v>148</v>
      </c>
      <c r="D939" s="99" t="s">
        <v>1593</v>
      </c>
      <c r="E939" s="99" t="s">
        <v>160</v>
      </c>
      <c r="F939" s="99"/>
      <c r="G939" s="99"/>
      <c r="H939" s="99" t="str">
        <f t="shared" si="14"/>
        <v>Carvedilol, Tablet 6.25 mg, Oral, Dicarz, Alphapharm Pty Ltd</v>
      </c>
    </row>
    <row r="940" spans="1:8" ht="43.5" x14ac:dyDescent="0.35">
      <c r="A940" s="99" t="s">
        <v>1588</v>
      </c>
      <c r="B940" s="99" t="s">
        <v>1603</v>
      </c>
      <c r="C940" s="99" t="s">
        <v>148</v>
      </c>
      <c r="D940" s="99" t="s">
        <v>1604</v>
      </c>
      <c r="E940" s="99" t="s">
        <v>280</v>
      </c>
      <c r="F940" s="99"/>
      <c r="G940" s="99"/>
      <c r="H940" s="99" t="str">
        <f t="shared" si="14"/>
        <v>Carvedilol, Tablet 6.25 mg, Oral, Dilatrend 6.25, Pharmaco (Australia) Limited</v>
      </c>
    </row>
    <row r="941" spans="1:8" ht="43.5" x14ac:dyDescent="0.35">
      <c r="A941" s="99" t="s">
        <v>1588</v>
      </c>
      <c r="B941" s="99" t="s">
        <v>1603</v>
      </c>
      <c r="C941" s="99" t="s">
        <v>148</v>
      </c>
      <c r="D941" s="99" t="s">
        <v>1605</v>
      </c>
      <c r="E941" s="99" t="s">
        <v>167</v>
      </c>
      <c r="F941" s="99"/>
      <c r="G941" s="99"/>
      <c r="H941" s="99" t="str">
        <f t="shared" si="14"/>
        <v>Carvedilol, Tablet 6.25 mg, Oral, Vedilol 6.25, Arrow Pharma Pty Ltd</v>
      </c>
    </row>
    <row r="942" spans="1:8" ht="43.5" x14ac:dyDescent="0.35">
      <c r="A942" s="99" t="s">
        <v>1588</v>
      </c>
      <c r="B942" s="99" t="s">
        <v>1603</v>
      </c>
      <c r="C942" s="99" t="s">
        <v>148</v>
      </c>
      <c r="D942" s="99" t="s">
        <v>1606</v>
      </c>
      <c r="E942" s="99" t="s">
        <v>306</v>
      </c>
      <c r="F942" s="99"/>
      <c r="G942" s="99"/>
      <c r="H942" s="99" t="str">
        <f t="shared" si="14"/>
        <v>Carvedilol, Tablet 6.25 mg, Oral, Volirop 6.25, Strides Pharma Science Pty Ltd</v>
      </c>
    </row>
    <row r="943" spans="1:8" ht="58" x14ac:dyDescent="0.35">
      <c r="A943" s="99" t="s">
        <v>1607</v>
      </c>
      <c r="B943" s="99" t="s">
        <v>1608</v>
      </c>
      <c r="C943" s="99" t="s">
        <v>409</v>
      </c>
      <c r="D943" s="99" t="s">
        <v>1609</v>
      </c>
      <c r="E943" s="99" t="s">
        <v>211</v>
      </c>
      <c r="F943" s="99"/>
      <c r="G943" s="99"/>
      <c r="H943" s="99" t="str">
        <f t="shared" si="14"/>
        <v>Cationic conditioner with panthenol, Cream 200 g, Application, SebiRinse, Ego Pharmaceuticals Pty Ltd</v>
      </c>
    </row>
    <row r="944" spans="1:8" ht="72.5" x14ac:dyDescent="0.35">
      <c r="A944" s="99" t="s">
        <v>1610</v>
      </c>
      <c r="B944" s="99" t="s">
        <v>1611</v>
      </c>
      <c r="C944" s="99" t="s">
        <v>148</v>
      </c>
      <c r="D944" s="99" t="s">
        <v>1612</v>
      </c>
      <c r="E944" s="99" t="s">
        <v>160</v>
      </c>
      <c r="F944" s="99"/>
      <c r="G944" s="99"/>
      <c r="H944" s="99" t="str">
        <f t="shared" si="14"/>
        <v>Cefaclor, Powder for oral suspension 125 mg (as monohydrate) per 5 mL, 100 mL, Oral, Aclor 125, Alphapharm Pty Ltd</v>
      </c>
    </row>
    <row r="945" spans="1:8" ht="72.5" x14ac:dyDescent="0.35">
      <c r="A945" s="99" t="s">
        <v>1610</v>
      </c>
      <c r="B945" s="99" t="s">
        <v>1611</v>
      </c>
      <c r="C945" s="99" t="s">
        <v>148</v>
      </c>
      <c r="D945" s="99" t="s">
        <v>1613</v>
      </c>
      <c r="E945" s="99" t="s">
        <v>160</v>
      </c>
      <c r="F945" s="99"/>
      <c r="G945" s="99"/>
      <c r="H945" s="99" t="str">
        <f t="shared" si="14"/>
        <v>Cefaclor, Powder for oral suspension 125 mg (as monohydrate) per 5 mL, 100 mL, Oral, Ceclor, Alphapharm Pty Ltd</v>
      </c>
    </row>
    <row r="946" spans="1:8" ht="72.5" x14ac:dyDescent="0.35">
      <c r="A946" s="99" t="s">
        <v>1610</v>
      </c>
      <c r="B946" s="99" t="s">
        <v>1611</v>
      </c>
      <c r="C946" s="99" t="s">
        <v>148</v>
      </c>
      <c r="D946" s="99" t="s">
        <v>1614</v>
      </c>
      <c r="E946" s="99" t="s">
        <v>160</v>
      </c>
      <c r="F946" s="99"/>
      <c r="G946" s="99"/>
      <c r="H946" s="99" t="str">
        <f t="shared" si="14"/>
        <v>Cefaclor, Powder for oral suspension 125 mg (as monohydrate) per 5 mL, 100 mL, Oral, Keflor, Alphapharm Pty Ltd</v>
      </c>
    </row>
    <row r="947" spans="1:8" ht="72.5" x14ac:dyDescent="0.35">
      <c r="A947" s="99" t="s">
        <v>1610</v>
      </c>
      <c r="B947" s="99" t="s">
        <v>1615</v>
      </c>
      <c r="C947" s="99" t="s">
        <v>148</v>
      </c>
      <c r="D947" s="99" t="s">
        <v>1616</v>
      </c>
      <c r="E947" s="99" t="s">
        <v>165</v>
      </c>
      <c r="F947" s="99"/>
      <c r="G947" s="99"/>
      <c r="H947" s="99" t="str">
        <f t="shared" si="14"/>
        <v>Cefaclor, Powder for oral suspension 250 mg (as monohydrate) per 5 mL, 75 mL, Oral, APO-Cefaclor, Apotex Pty Ltd</v>
      </c>
    </row>
    <row r="948" spans="1:8" ht="72.5" x14ac:dyDescent="0.35">
      <c r="A948" s="99" t="s">
        <v>1610</v>
      </c>
      <c r="B948" s="99" t="s">
        <v>1615</v>
      </c>
      <c r="C948" s="99" t="s">
        <v>148</v>
      </c>
      <c r="D948" s="99" t="s">
        <v>1617</v>
      </c>
      <c r="E948" s="99" t="s">
        <v>160</v>
      </c>
      <c r="F948" s="99"/>
      <c r="G948" s="99"/>
      <c r="H948" s="99" t="str">
        <f t="shared" si="14"/>
        <v>Cefaclor, Powder for oral suspension 250 mg (as monohydrate) per 5 mL, 75 mL, Oral, Aclor 250, Alphapharm Pty Ltd</v>
      </c>
    </row>
    <row r="949" spans="1:8" ht="72.5" x14ac:dyDescent="0.35">
      <c r="A949" s="99" t="s">
        <v>1610</v>
      </c>
      <c r="B949" s="99" t="s">
        <v>1615</v>
      </c>
      <c r="C949" s="99" t="s">
        <v>148</v>
      </c>
      <c r="D949" s="99" t="s">
        <v>1613</v>
      </c>
      <c r="E949" s="99" t="s">
        <v>160</v>
      </c>
      <c r="F949" s="99"/>
      <c r="G949" s="99"/>
      <c r="H949" s="99" t="str">
        <f t="shared" si="14"/>
        <v>Cefaclor, Powder for oral suspension 250 mg (as monohydrate) per 5 mL, 75 mL, Oral, Ceclor, Alphapharm Pty Ltd</v>
      </c>
    </row>
    <row r="950" spans="1:8" ht="72.5" x14ac:dyDescent="0.35">
      <c r="A950" s="99" t="s">
        <v>1610</v>
      </c>
      <c r="B950" s="99" t="s">
        <v>1615</v>
      </c>
      <c r="C950" s="99" t="s">
        <v>148</v>
      </c>
      <c r="D950" s="99" t="s">
        <v>1614</v>
      </c>
      <c r="E950" s="99" t="s">
        <v>160</v>
      </c>
      <c r="F950" s="99"/>
      <c r="G950" s="99"/>
      <c r="H950" s="99" t="str">
        <f t="shared" si="14"/>
        <v>Cefaclor, Powder for oral suspension 250 mg (as monohydrate) per 5 mL, 75 mL, Oral, Keflor, Alphapharm Pty Ltd</v>
      </c>
    </row>
    <row r="951" spans="1:8" ht="58" x14ac:dyDescent="0.35">
      <c r="A951" s="99" t="s">
        <v>1610</v>
      </c>
      <c r="B951" s="99" t="s">
        <v>1618</v>
      </c>
      <c r="C951" s="99" t="s">
        <v>148</v>
      </c>
      <c r="D951" s="99" t="s">
        <v>1619</v>
      </c>
      <c r="E951" s="99" t="s">
        <v>165</v>
      </c>
      <c r="F951" s="99"/>
      <c r="G951" s="99"/>
      <c r="H951" s="99" t="str">
        <f t="shared" si="14"/>
        <v>Cefaclor, Tablet (sustained release) 375 mg (as monohydrate), Oral, APO-Cefaclor CD, Apotex Pty Ltd</v>
      </c>
    </row>
    <row r="952" spans="1:8" ht="58" x14ac:dyDescent="0.35">
      <c r="A952" s="99" t="s">
        <v>1610</v>
      </c>
      <c r="B952" s="99" t="s">
        <v>1618</v>
      </c>
      <c r="C952" s="99" t="s">
        <v>148</v>
      </c>
      <c r="D952" s="99" t="s">
        <v>1620</v>
      </c>
      <c r="E952" s="99" t="s">
        <v>160</v>
      </c>
      <c r="F952" s="99"/>
      <c r="G952" s="99"/>
      <c r="H952" s="99" t="str">
        <f t="shared" si="14"/>
        <v>Cefaclor, Tablet (sustained release) 375 mg (as monohydrate), Oral, Ceclor CD, Alphapharm Pty Ltd</v>
      </c>
    </row>
    <row r="953" spans="1:8" ht="58" x14ac:dyDescent="0.35">
      <c r="A953" s="99" t="s">
        <v>1610</v>
      </c>
      <c r="B953" s="99" t="s">
        <v>1618</v>
      </c>
      <c r="C953" s="99" t="s">
        <v>148</v>
      </c>
      <c r="D953" s="99" t="s">
        <v>1621</v>
      </c>
      <c r="E953" s="99" t="s">
        <v>160</v>
      </c>
      <c r="F953" s="99"/>
      <c r="G953" s="99"/>
      <c r="H953" s="99" t="str">
        <f t="shared" si="14"/>
        <v>Cefaclor, Tablet (sustained release) 375 mg (as monohydrate), Oral, Karlor CD, Alphapharm Pty Ltd</v>
      </c>
    </row>
    <row r="954" spans="1:8" ht="58" x14ac:dyDescent="0.35">
      <c r="A954" s="99" t="s">
        <v>1610</v>
      </c>
      <c r="B954" s="99" t="s">
        <v>1618</v>
      </c>
      <c r="C954" s="99" t="s">
        <v>148</v>
      </c>
      <c r="D954" s="99" t="s">
        <v>1622</v>
      </c>
      <c r="E954" s="99" t="s">
        <v>160</v>
      </c>
      <c r="F954" s="99"/>
      <c r="G954" s="99"/>
      <c r="H954" s="99" t="str">
        <f t="shared" si="14"/>
        <v>Cefaclor, Tablet (sustained release) 375 mg (as monohydrate), Oral, Keflor CD, Alphapharm Pty Ltd</v>
      </c>
    </row>
    <row r="955" spans="1:8" ht="43.5" x14ac:dyDescent="0.35">
      <c r="A955" s="99" t="s">
        <v>1623</v>
      </c>
      <c r="B955" s="99" t="s">
        <v>1624</v>
      </c>
      <c r="C955" s="99" t="s">
        <v>148</v>
      </c>
      <c r="D955" s="99" t="s">
        <v>1625</v>
      </c>
      <c r="E955" s="99" t="s">
        <v>165</v>
      </c>
      <c r="F955" s="99"/>
      <c r="G955" s="99"/>
      <c r="H955" s="99" t="str">
        <f t="shared" si="14"/>
        <v>Cefalexin, Capsule 250 mg (as monohydrate), Oral, APO-Cephalexin, Apotex Pty Ltd</v>
      </c>
    </row>
    <row r="956" spans="1:8" ht="43.5" x14ac:dyDescent="0.35">
      <c r="A956" s="99" t="s">
        <v>1623</v>
      </c>
      <c r="B956" s="99" t="s">
        <v>1624</v>
      </c>
      <c r="C956" s="99" t="s">
        <v>148</v>
      </c>
      <c r="D956" s="99" t="s">
        <v>1626</v>
      </c>
      <c r="E956" s="99" t="s">
        <v>160</v>
      </c>
      <c r="F956" s="99"/>
      <c r="G956" s="99"/>
      <c r="H956" s="99" t="str">
        <f t="shared" si="14"/>
        <v>Cefalexin, Capsule 250 mg (as monohydrate), Oral, Ibilex 250, Alphapharm Pty Ltd</v>
      </c>
    </row>
    <row r="957" spans="1:8" ht="58" x14ac:dyDescent="0.35">
      <c r="A957" s="99" t="s">
        <v>1623</v>
      </c>
      <c r="B957" s="99" t="s">
        <v>1624</v>
      </c>
      <c r="C957" s="99" t="s">
        <v>148</v>
      </c>
      <c r="D957" s="99" t="s">
        <v>1627</v>
      </c>
      <c r="E957" s="99" t="s">
        <v>169</v>
      </c>
      <c r="F957" s="99"/>
      <c r="G957" s="99"/>
      <c r="H957" s="99" t="str">
        <f t="shared" si="14"/>
        <v>Cefalexin, Capsule 250 mg (as monohydrate), Oral, Keflex, Aspen Pharmacare Australia Pty Limited</v>
      </c>
    </row>
    <row r="958" spans="1:8" ht="43.5" x14ac:dyDescent="0.35">
      <c r="A958" s="99" t="s">
        <v>1623</v>
      </c>
      <c r="B958" s="99" t="s">
        <v>1628</v>
      </c>
      <c r="C958" s="99" t="s">
        <v>148</v>
      </c>
      <c r="D958" s="99" t="s">
        <v>1625</v>
      </c>
      <c r="E958" s="99" t="s">
        <v>165</v>
      </c>
      <c r="F958" s="99"/>
      <c r="G958" s="99"/>
      <c r="H958" s="99" t="str">
        <f t="shared" si="14"/>
        <v>Cefalexin, Capsule 500 mg (as monohydrate), Oral, APO-Cephalexin, Apotex Pty Ltd</v>
      </c>
    </row>
    <row r="959" spans="1:8" ht="43.5" x14ac:dyDescent="0.35">
      <c r="A959" s="99" t="s">
        <v>1623</v>
      </c>
      <c r="B959" s="99" t="s">
        <v>1628</v>
      </c>
      <c r="C959" s="99" t="s">
        <v>148</v>
      </c>
      <c r="D959" s="99" t="s">
        <v>1629</v>
      </c>
      <c r="E959" s="99" t="s">
        <v>290</v>
      </c>
      <c r="F959" s="99"/>
      <c r="G959" s="99"/>
      <c r="H959" s="99" t="str">
        <f t="shared" si="14"/>
        <v>Cefalexin, Capsule 500 mg (as monohydrate), Oral, Cefalexin Sandoz, Sandoz Pty Ltd</v>
      </c>
    </row>
    <row r="960" spans="1:8" ht="43.5" x14ac:dyDescent="0.35">
      <c r="A960" s="99" t="s">
        <v>1623</v>
      </c>
      <c r="B960" s="99" t="s">
        <v>1628</v>
      </c>
      <c r="C960" s="99" t="s">
        <v>148</v>
      </c>
      <c r="D960" s="99" t="s">
        <v>1630</v>
      </c>
      <c r="E960" s="99" t="s">
        <v>281</v>
      </c>
      <c r="F960" s="99"/>
      <c r="G960" s="99"/>
      <c r="H960" s="99" t="str">
        <f t="shared" si="14"/>
        <v>Cefalexin, Capsule 500 mg (as monohydrate), Oral, Cephalex 500, Pharmacor Pty Limited</v>
      </c>
    </row>
    <row r="961" spans="1:8" ht="58" x14ac:dyDescent="0.35">
      <c r="A961" s="99" t="s">
        <v>1623</v>
      </c>
      <c r="B961" s="99" t="s">
        <v>1628</v>
      </c>
      <c r="C961" s="99" t="s">
        <v>148</v>
      </c>
      <c r="D961" s="99" t="s">
        <v>1631</v>
      </c>
      <c r="E961" s="99" t="s">
        <v>222</v>
      </c>
      <c r="F961" s="99"/>
      <c r="G961" s="99"/>
      <c r="H961" s="99" t="str">
        <f t="shared" si="14"/>
        <v>Cefalexin, Capsule 500 mg (as monohydrate), Oral, Cephalexin generichealth, Generic Health Pty Ltd</v>
      </c>
    </row>
    <row r="962" spans="1:8" ht="43.5" x14ac:dyDescent="0.35">
      <c r="A962" s="99" t="s">
        <v>1623</v>
      </c>
      <c r="B962" s="99" t="s">
        <v>1628</v>
      </c>
      <c r="C962" s="99" t="s">
        <v>148</v>
      </c>
      <c r="D962" s="99" t="s">
        <v>1632</v>
      </c>
      <c r="E962" s="99" t="s">
        <v>160</v>
      </c>
      <c r="F962" s="99"/>
      <c r="G962" s="99"/>
      <c r="H962" s="99" t="str">
        <f t="shared" ref="H962:H1025" si="15">_xlfn.CONCAT(A962, ", ",B962, ", ",C962, ", ",D962,", ",E962)</f>
        <v>Cefalexin, Capsule 500 mg (as monohydrate), Oral, Ibilex 500, Alphapharm Pty Ltd</v>
      </c>
    </row>
    <row r="963" spans="1:8" ht="58" x14ac:dyDescent="0.35">
      <c r="A963" s="99" t="s">
        <v>1623</v>
      </c>
      <c r="B963" s="99" t="s">
        <v>1628</v>
      </c>
      <c r="C963" s="99" t="s">
        <v>148</v>
      </c>
      <c r="D963" s="99" t="s">
        <v>1627</v>
      </c>
      <c r="E963" s="99" t="s">
        <v>169</v>
      </c>
      <c r="F963" s="99"/>
      <c r="G963" s="99"/>
      <c r="H963" s="99" t="str">
        <f t="shared" si="15"/>
        <v>Cefalexin, Capsule 500 mg (as monohydrate), Oral, Keflex, Aspen Pharmacare Australia Pty Limited</v>
      </c>
    </row>
    <row r="964" spans="1:8" ht="58" x14ac:dyDescent="0.35">
      <c r="A964" s="99" t="s">
        <v>1623</v>
      </c>
      <c r="B964" s="99" t="s">
        <v>1628</v>
      </c>
      <c r="C964" s="99" t="s">
        <v>148</v>
      </c>
      <c r="D964" s="99" t="s">
        <v>1633</v>
      </c>
      <c r="E964" s="99" t="s">
        <v>173</v>
      </c>
      <c r="F964" s="99"/>
      <c r="G964" s="99"/>
      <c r="H964" s="99" t="str">
        <f t="shared" si="15"/>
        <v>Cefalexin, Capsule 500 mg (as monohydrate), Oral, NOUMED CEFALEXIN, Avallon Pharmaceuticals Pty Limited</v>
      </c>
    </row>
    <row r="965" spans="1:8" ht="72.5" x14ac:dyDescent="0.35">
      <c r="A965" s="99" t="s">
        <v>1623</v>
      </c>
      <c r="B965" s="99" t="s">
        <v>1634</v>
      </c>
      <c r="C965" s="99" t="s">
        <v>148</v>
      </c>
      <c r="D965" s="99" t="s">
        <v>1629</v>
      </c>
      <c r="E965" s="99" t="s">
        <v>290</v>
      </c>
      <c r="F965" s="99"/>
      <c r="G965" s="99"/>
      <c r="H965" s="99" t="str">
        <f t="shared" si="15"/>
        <v>Cefalexin, Granules for oral suspension 125 mg (as monohydrate) per 5 mL, 100 mL, Oral, Cefalexin Sandoz, Sandoz Pty Ltd</v>
      </c>
    </row>
    <row r="966" spans="1:8" ht="72.5" x14ac:dyDescent="0.35">
      <c r="A966" s="99" t="s">
        <v>1623</v>
      </c>
      <c r="B966" s="99" t="s">
        <v>1634</v>
      </c>
      <c r="C966" s="99" t="s">
        <v>148</v>
      </c>
      <c r="D966" s="99" t="s">
        <v>1635</v>
      </c>
      <c r="E966" s="99" t="s">
        <v>160</v>
      </c>
      <c r="F966" s="99"/>
      <c r="G966" s="99"/>
      <c r="H966" s="99" t="str">
        <f t="shared" si="15"/>
        <v>Cefalexin, Granules for oral suspension 125 mg (as monohydrate) per 5 mL, 100 mL, Oral, Ibilex 125, Alphapharm Pty Ltd</v>
      </c>
    </row>
    <row r="967" spans="1:8" ht="87" x14ac:dyDescent="0.35">
      <c r="A967" s="99" t="s">
        <v>1623</v>
      </c>
      <c r="B967" s="99" t="s">
        <v>1634</v>
      </c>
      <c r="C967" s="99" t="s">
        <v>148</v>
      </c>
      <c r="D967" s="99" t="s">
        <v>1627</v>
      </c>
      <c r="E967" s="99" t="s">
        <v>169</v>
      </c>
      <c r="F967" s="99"/>
      <c r="G967" s="99"/>
      <c r="H967" s="99" t="str">
        <f t="shared" si="15"/>
        <v>Cefalexin, Granules for oral suspension 125 mg (as monohydrate) per 5 mL, 100 mL, Oral, Keflex, Aspen Pharmacare Australia Pty Limited</v>
      </c>
    </row>
    <row r="968" spans="1:8" ht="72.5" x14ac:dyDescent="0.35">
      <c r="A968" s="99" t="s">
        <v>1623</v>
      </c>
      <c r="B968" s="99" t="s">
        <v>1636</v>
      </c>
      <c r="C968" s="99" t="s">
        <v>148</v>
      </c>
      <c r="D968" s="99" t="s">
        <v>1629</v>
      </c>
      <c r="E968" s="99" t="s">
        <v>290</v>
      </c>
      <c r="F968" s="99"/>
      <c r="G968" s="99"/>
      <c r="H968" s="99" t="str">
        <f t="shared" si="15"/>
        <v>Cefalexin, Granules for oral suspension 250 mg (as monohydrate) per 5 mL, 100 mL, Oral, Cefalexin Sandoz, Sandoz Pty Ltd</v>
      </c>
    </row>
    <row r="969" spans="1:8" ht="72.5" x14ac:dyDescent="0.35">
      <c r="A969" s="99" t="s">
        <v>1623</v>
      </c>
      <c r="B969" s="99" t="s">
        <v>1636</v>
      </c>
      <c r="C969" s="99" t="s">
        <v>148</v>
      </c>
      <c r="D969" s="99" t="s">
        <v>1626</v>
      </c>
      <c r="E969" s="99" t="s">
        <v>160</v>
      </c>
      <c r="F969" s="99"/>
      <c r="G969" s="99"/>
      <c r="H969" s="99" t="str">
        <f t="shared" si="15"/>
        <v>Cefalexin, Granules for oral suspension 250 mg (as monohydrate) per 5 mL, 100 mL, Oral, Ibilex 250, Alphapharm Pty Ltd</v>
      </c>
    </row>
    <row r="970" spans="1:8" ht="87" x14ac:dyDescent="0.35">
      <c r="A970" s="99" t="s">
        <v>1623</v>
      </c>
      <c r="B970" s="99" t="s">
        <v>1636</v>
      </c>
      <c r="C970" s="99" t="s">
        <v>148</v>
      </c>
      <c r="D970" s="99" t="s">
        <v>1627</v>
      </c>
      <c r="E970" s="99" t="s">
        <v>169</v>
      </c>
      <c r="F970" s="99"/>
      <c r="G970" s="99"/>
      <c r="H970" s="99" t="str">
        <f t="shared" si="15"/>
        <v>Cefalexin, Granules for oral suspension 250 mg (as monohydrate) per 5 mL, 100 mL, Oral, Keflex, Aspen Pharmacare Australia Pty Limited</v>
      </c>
    </row>
    <row r="971" spans="1:8" ht="87" x14ac:dyDescent="0.35">
      <c r="A971" s="99" t="s">
        <v>1623</v>
      </c>
      <c r="B971" s="99" t="s">
        <v>1637</v>
      </c>
      <c r="C971" s="99" t="s">
        <v>148</v>
      </c>
      <c r="D971" s="99" t="s">
        <v>1638</v>
      </c>
      <c r="E971" s="99" t="s">
        <v>284</v>
      </c>
      <c r="F971" s="99"/>
      <c r="G971" s="99"/>
      <c r="H971" s="99" t="str">
        <f t="shared" si="15"/>
        <v>Cefalexin, Granules for oral suspension 250 mg (as monohydrate) per 5 mL, 100 mL (s19A), Oral, Keforal, Pro Pharmaceuticals Group Pty. Ltd.</v>
      </c>
    </row>
    <row r="972" spans="1:8" ht="58" x14ac:dyDescent="0.35">
      <c r="A972" s="99" t="s">
        <v>1639</v>
      </c>
      <c r="B972" s="99" t="s">
        <v>1640</v>
      </c>
      <c r="C972" s="99" t="s">
        <v>336</v>
      </c>
      <c r="D972" s="99" t="s">
        <v>1641</v>
      </c>
      <c r="E972" s="99" t="s">
        <v>157</v>
      </c>
      <c r="F972" s="99"/>
      <c r="G972" s="99"/>
      <c r="H972" s="99" t="str">
        <f t="shared" si="15"/>
        <v>Cefazolin, Powder for injection 1 g (as sodium), Injection, Cefazolin-AFT, AFT Pharmaceuticals (AU) Pty Ltd</v>
      </c>
    </row>
    <row r="973" spans="1:8" ht="58" x14ac:dyDescent="0.35">
      <c r="A973" s="99" t="s">
        <v>1639</v>
      </c>
      <c r="B973" s="99" t="s">
        <v>1642</v>
      </c>
      <c r="C973" s="99" t="s">
        <v>336</v>
      </c>
      <c r="D973" s="99" t="s">
        <v>1641</v>
      </c>
      <c r="E973" s="99" t="s">
        <v>157</v>
      </c>
      <c r="F973" s="99"/>
      <c r="G973" s="99"/>
      <c r="H973" s="99" t="str">
        <f t="shared" si="15"/>
        <v>Cefazolin, Powder for injection 2 g (as sodium), Injection, Cefazolin-AFT, AFT Pharmaceuticals (AU) Pty Ltd</v>
      </c>
    </row>
    <row r="974" spans="1:8" ht="72.5" x14ac:dyDescent="0.35">
      <c r="A974" s="99" t="s">
        <v>1639</v>
      </c>
      <c r="B974" s="99" t="s">
        <v>1642</v>
      </c>
      <c r="C974" s="99" t="s">
        <v>336</v>
      </c>
      <c r="D974" s="99" t="s">
        <v>1643</v>
      </c>
      <c r="E974" s="99" t="s">
        <v>160</v>
      </c>
      <c r="F974" s="99"/>
      <c r="G974" s="99"/>
      <c r="H974" s="99" t="str">
        <f t="shared" si="15"/>
        <v>Cefazolin, Powder for injection 2 g (as sodium), Injection, Cephazolin Alphapharm, Alphapharm Pty Ltd</v>
      </c>
    </row>
    <row r="975" spans="1:8" ht="58" x14ac:dyDescent="0.35">
      <c r="A975" s="99" t="s">
        <v>1639</v>
      </c>
      <c r="B975" s="99" t="s">
        <v>1644</v>
      </c>
      <c r="C975" s="99" t="s">
        <v>336</v>
      </c>
      <c r="D975" s="99" t="s">
        <v>1641</v>
      </c>
      <c r="E975" s="99" t="s">
        <v>157</v>
      </c>
      <c r="F975" s="99"/>
      <c r="G975" s="99"/>
      <c r="H975" s="99" t="str">
        <f t="shared" si="15"/>
        <v>Cefazolin, Powder for injection 500 mg (as sodium), Injection, Cefazolin-AFT, AFT Pharmaceuticals (AU) Pty Ltd</v>
      </c>
    </row>
    <row r="976" spans="1:8" ht="72.5" x14ac:dyDescent="0.35">
      <c r="A976" s="99" t="s">
        <v>1645</v>
      </c>
      <c r="B976" s="99" t="s">
        <v>1646</v>
      </c>
      <c r="C976" s="99" t="s">
        <v>336</v>
      </c>
      <c r="D976" s="99" t="s">
        <v>1647</v>
      </c>
      <c r="E976" s="99" t="s">
        <v>160</v>
      </c>
      <c r="F976" s="99"/>
      <c r="G976" s="99"/>
      <c r="H976" s="99" t="str">
        <f t="shared" si="15"/>
        <v>Cefepime, Powder for injection 1 g (as hydrochloride), Injection, Cefepime Alphapharm, Alphapharm Pty Ltd</v>
      </c>
    </row>
    <row r="977" spans="1:8" ht="72.5" x14ac:dyDescent="0.35">
      <c r="A977" s="99" t="s">
        <v>1645</v>
      </c>
      <c r="B977" s="99" t="s">
        <v>1646</v>
      </c>
      <c r="C977" s="99" t="s">
        <v>336</v>
      </c>
      <c r="D977" s="99" t="s">
        <v>1648</v>
      </c>
      <c r="E977" s="99" t="s">
        <v>218</v>
      </c>
      <c r="F977" s="99"/>
      <c r="G977" s="99"/>
      <c r="H977" s="99" t="str">
        <f t="shared" si="15"/>
        <v>Cefepime, Powder for injection 1 g (as hydrochloride), Injection, Cefepime Kabi, Fresenius Kabi Australia Pty Limited</v>
      </c>
    </row>
    <row r="978" spans="1:8" ht="72.5" x14ac:dyDescent="0.35">
      <c r="A978" s="99" t="s">
        <v>1645</v>
      </c>
      <c r="B978" s="99" t="s">
        <v>1646</v>
      </c>
      <c r="C978" s="99" t="s">
        <v>336</v>
      </c>
      <c r="D978" s="99" t="s">
        <v>1649</v>
      </c>
      <c r="E978" s="99" t="s">
        <v>157</v>
      </c>
      <c r="F978" s="99"/>
      <c r="G978" s="99"/>
      <c r="H978" s="99" t="str">
        <f t="shared" si="15"/>
        <v>Cefepime, Powder for injection 1 g (as hydrochloride), Injection, Cefepime-AFT, AFT Pharmaceuticals (AU) Pty Ltd</v>
      </c>
    </row>
    <row r="979" spans="1:8" ht="72.5" x14ac:dyDescent="0.35">
      <c r="A979" s="99" t="s">
        <v>1645</v>
      </c>
      <c r="B979" s="99" t="s">
        <v>1646</v>
      </c>
      <c r="C979" s="99" t="s">
        <v>336</v>
      </c>
      <c r="D979" s="99" t="s">
        <v>269</v>
      </c>
      <c r="E979" s="99" t="s">
        <v>269</v>
      </c>
      <c r="F979" s="99"/>
      <c r="G979" s="99"/>
      <c r="H979" s="99" t="str">
        <f t="shared" si="15"/>
        <v>Cefepime, Powder for injection 1 g (as hydrochloride), Injection, Omegapharm Pty Ltd, Omegapharm Pty Ltd</v>
      </c>
    </row>
    <row r="980" spans="1:8" ht="72.5" x14ac:dyDescent="0.35">
      <c r="A980" s="99" t="s">
        <v>1645</v>
      </c>
      <c r="B980" s="99" t="s">
        <v>1650</v>
      </c>
      <c r="C980" s="99" t="s">
        <v>336</v>
      </c>
      <c r="D980" s="99" t="s">
        <v>1647</v>
      </c>
      <c r="E980" s="99" t="s">
        <v>160</v>
      </c>
      <c r="F980" s="99"/>
      <c r="G980" s="99"/>
      <c r="H980" s="99" t="str">
        <f t="shared" si="15"/>
        <v>Cefepime, Powder for injection 2 g (as hydrochloride), Injection, Cefepime Alphapharm, Alphapharm Pty Ltd</v>
      </c>
    </row>
    <row r="981" spans="1:8" ht="72.5" x14ac:dyDescent="0.35">
      <c r="A981" s="99" t="s">
        <v>1645</v>
      </c>
      <c r="B981" s="99" t="s">
        <v>1650</v>
      </c>
      <c r="C981" s="99" t="s">
        <v>336</v>
      </c>
      <c r="D981" s="99" t="s">
        <v>1648</v>
      </c>
      <c r="E981" s="99" t="s">
        <v>218</v>
      </c>
      <c r="F981" s="99"/>
      <c r="G981" s="99"/>
      <c r="H981" s="99" t="str">
        <f t="shared" si="15"/>
        <v>Cefepime, Powder for injection 2 g (as hydrochloride), Injection, Cefepime Kabi, Fresenius Kabi Australia Pty Limited</v>
      </c>
    </row>
    <row r="982" spans="1:8" ht="72.5" x14ac:dyDescent="0.35">
      <c r="A982" s="99" t="s">
        <v>1645</v>
      </c>
      <c r="B982" s="99" t="s">
        <v>1650</v>
      </c>
      <c r="C982" s="99" t="s">
        <v>336</v>
      </c>
      <c r="D982" s="99" t="s">
        <v>1649</v>
      </c>
      <c r="E982" s="99" t="s">
        <v>157</v>
      </c>
      <c r="F982" s="99"/>
      <c r="G982" s="99"/>
      <c r="H982" s="99" t="str">
        <f t="shared" si="15"/>
        <v>Cefepime, Powder for injection 2 g (as hydrochloride), Injection, Cefepime-AFT, AFT Pharmaceuticals (AU) Pty Ltd</v>
      </c>
    </row>
    <row r="983" spans="1:8" ht="72.5" x14ac:dyDescent="0.35">
      <c r="A983" s="99" t="s">
        <v>1645</v>
      </c>
      <c r="B983" s="99" t="s">
        <v>1650</v>
      </c>
      <c r="C983" s="99" t="s">
        <v>336</v>
      </c>
      <c r="D983" s="99" t="s">
        <v>269</v>
      </c>
      <c r="E983" s="99" t="s">
        <v>269</v>
      </c>
      <c r="F983" s="99"/>
      <c r="G983" s="99"/>
      <c r="H983" s="99" t="str">
        <f t="shared" si="15"/>
        <v>Cefepime, Powder for injection 2 g (as hydrochloride), Injection, Omegapharm Pty Ltd, Omegapharm Pty Ltd</v>
      </c>
    </row>
    <row r="984" spans="1:8" ht="58" x14ac:dyDescent="0.35">
      <c r="A984" s="99" t="s">
        <v>1651</v>
      </c>
      <c r="B984" s="99" t="s">
        <v>1640</v>
      </c>
      <c r="C984" s="99" t="s">
        <v>336</v>
      </c>
      <c r="D984" s="99" t="s">
        <v>1652</v>
      </c>
      <c r="E984" s="99" t="s">
        <v>279</v>
      </c>
      <c r="F984" s="99"/>
      <c r="G984" s="99"/>
      <c r="H984" s="99" t="str">
        <f t="shared" si="15"/>
        <v>Cefotaxime, Powder for injection 1 g (as sodium), Injection, DBL Cefotaxime, Pfizer Australia Pty Ltd</v>
      </c>
    </row>
    <row r="985" spans="1:8" ht="72.5" x14ac:dyDescent="0.35">
      <c r="A985" s="99" t="s">
        <v>1653</v>
      </c>
      <c r="B985" s="99" t="s">
        <v>1640</v>
      </c>
      <c r="C985" s="99" t="s">
        <v>336</v>
      </c>
      <c r="D985" s="99" t="s">
        <v>1654</v>
      </c>
      <c r="E985" s="99" t="s">
        <v>160</v>
      </c>
      <c r="F985" s="99"/>
      <c r="G985" s="99"/>
      <c r="H985" s="99" t="str">
        <f t="shared" si="15"/>
        <v>Ceftriaxone, Powder for injection 1 g (as sodium), Injection, Ceftriaxone Alphapharm, Alphapharm Pty Ltd</v>
      </c>
    </row>
    <row r="986" spans="1:8" ht="58" x14ac:dyDescent="0.35">
      <c r="A986" s="99" t="s">
        <v>1653</v>
      </c>
      <c r="B986" s="99" t="s">
        <v>1640</v>
      </c>
      <c r="C986" s="99" t="s">
        <v>336</v>
      </c>
      <c r="D986" s="99" t="s">
        <v>1655</v>
      </c>
      <c r="E986" s="99" t="s">
        <v>160</v>
      </c>
      <c r="F986" s="99"/>
      <c r="G986" s="99"/>
      <c r="H986" s="99" t="str">
        <f t="shared" si="15"/>
        <v>Ceftriaxone, Powder for injection 1 g (as sodium), Injection, Ceftriaxone Viatris, Alphapharm Pty Ltd</v>
      </c>
    </row>
    <row r="987" spans="1:8" ht="72.5" x14ac:dyDescent="0.35">
      <c r="A987" s="99" t="s">
        <v>1653</v>
      </c>
      <c r="B987" s="99" t="s">
        <v>1640</v>
      </c>
      <c r="C987" s="99" t="s">
        <v>336</v>
      </c>
      <c r="D987" s="99" t="s">
        <v>1656</v>
      </c>
      <c r="E987" s="99" t="s">
        <v>157</v>
      </c>
      <c r="F987" s="99"/>
      <c r="G987" s="99"/>
      <c r="H987" s="99" t="str">
        <f t="shared" si="15"/>
        <v>Ceftriaxone, Powder for injection 1 g (as sodium), Injection, Ceftriaxone-AFT, AFT Pharmaceuticals (AU) Pty Ltd</v>
      </c>
    </row>
    <row r="988" spans="1:8" ht="72.5" x14ac:dyDescent="0.35">
      <c r="A988" s="99" t="s">
        <v>1653</v>
      </c>
      <c r="B988" s="99" t="s">
        <v>1642</v>
      </c>
      <c r="C988" s="99" t="s">
        <v>336</v>
      </c>
      <c r="D988" s="99" t="s">
        <v>1654</v>
      </c>
      <c r="E988" s="99" t="s">
        <v>160</v>
      </c>
      <c r="F988" s="99"/>
      <c r="G988" s="99"/>
      <c r="H988" s="99" t="str">
        <f t="shared" si="15"/>
        <v>Ceftriaxone, Powder for injection 2 g (as sodium), Injection, Ceftriaxone Alphapharm, Alphapharm Pty Ltd</v>
      </c>
    </row>
    <row r="989" spans="1:8" ht="58" x14ac:dyDescent="0.35">
      <c r="A989" s="99" t="s">
        <v>1653</v>
      </c>
      <c r="B989" s="99" t="s">
        <v>1642</v>
      </c>
      <c r="C989" s="99" t="s">
        <v>336</v>
      </c>
      <c r="D989" s="99" t="s">
        <v>1655</v>
      </c>
      <c r="E989" s="99" t="s">
        <v>160</v>
      </c>
      <c r="F989" s="99"/>
      <c r="G989" s="99"/>
      <c r="H989" s="99" t="str">
        <f t="shared" si="15"/>
        <v>Ceftriaxone, Powder for injection 2 g (as sodium), Injection, Ceftriaxone Viatris, Alphapharm Pty Ltd</v>
      </c>
    </row>
    <row r="990" spans="1:8" ht="72.5" x14ac:dyDescent="0.35">
      <c r="A990" s="99" t="s">
        <v>1653</v>
      </c>
      <c r="B990" s="99" t="s">
        <v>1642</v>
      </c>
      <c r="C990" s="99" t="s">
        <v>336</v>
      </c>
      <c r="D990" s="99" t="s">
        <v>1656</v>
      </c>
      <c r="E990" s="99" t="s">
        <v>157</v>
      </c>
      <c r="F990" s="99"/>
      <c r="G990" s="99"/>
      <c r="H990" s="99" t="str">
        <f t="shared" si="15"/>
        <v>Ceftriaxone, Powder for injection 2 g (as sodium), Injection, Ceftriaxone-AFT, AFT Pharmaceuticals (AU) Pty Ltd</v>
      </c>
    </row>
    <row r="991" spans="1:8" ht="72.5" x14ac:dyDescent="0.35">
      <c r="A991" s="99" t="s">
        <v>1653</v>
      </c>
      <c r="B991" s="99" t="s">
        <v>1644</v>
      </c>
      <c r="C991" s="99" t="s">
        <v>336</v>
      </c>
      <c r="D991" s="99" t="s">
        <v>1656</v>
      </c>
      <c r="E991" s="99" t="s">
        <v>157</v>
      </c>
      <c r="F991" s="99"/>
      <c r="G991" s="99"/>
      <c r="H991" s="99" t="str">
        <f t="shared" si="15"/>
        <v>Ceftriaxone, Powder for injection 500 mg (as sodium), Injection, Ceftriaxone-AFT, AFT Pharmaceuticals (AU) Pty Ltd</v>
      </c>
    </row>
    <row r="992" spans="1:8" ht="72.5" x14ac:dyDescent="0.35">
      <c r="A992" s="99" t="s">
        <v>1657</v>
      </c>
      <c r="B992" s="99" t="s">
        <v>1658</v>
      </c>
      <c r="C992" s="99" t="s">
        <v>148</v>
      </c>
      <c r="D992" s="99" t="s">
        <v>1659</v>
      </c>
      <c r="E992" s="99" t="s">
        <v>169</v>
      </c>
      <c r="F992" s="99"/>
      <c r="G992" s="99"/>
      <c r="H992" s="99" t="str">
        <f t="shared" si="15"/>
        <v>Cefuroxime, Powder for oral suspension 125 mg (as axetil) per 5 mL, 100 mL, Oral, Zinnat, Aspen Pharmacare Australia Pty Limited</v>
      </c>
    </row>
    <row r="993" spans="1:8" ht="58" x14ac:dyDescent="0.35">
      <c r="A993" s="99" t="s">
        <v>1657</v>
      </c>
      <c r="B993" s="99" t="s">
        <v>1660</v>
      </c>
      <c r="C993" s="99" t="s">
        <v>148</v>
      </c>
      <c r="D993" s="99" t="s">
        <v>1661</v>
      </c>
      <c r="E993" s="99" t="s">
        <v>281</v>
      </c>
      <c r="F993" s="99"/>
      <c r="G993" s="99"/>
      <c r="H993" s="99" t="str">
        <f t="shared" si="15"/>
        <v>Cefuroxime, Tablet 250 mg (as axetil), Oral, Pharmacor Cefuroxime, Pharmacor Pty Limited</v>
      </c>
    </row>
    <row r="994" spans="1:8" ht="58" x14ac:dyDescent="0.35">
      <c r="A994" s="99" t="s">
        <v>1657</v>
      </c>
      <c r="B994" s="99" t="s">
        <v>1660</v>
      </c>
      <c r="C994" s="99" t="s">
        <v>148</v>
      </c>
      <c r="D994" s="99" t="s">
        <v>1659</v>
      </c>
      <c r="E994" s="99" t="s">
        <v>169</v>
      </c>
      <c r="F994" s="99"/>
      <c r="G994" s="99"/>
      <c r="H994" s="99" t="str">
        <f t="shared" si="15"/>
        <v>Cefuroxime, Tablet 250 mg (as axetil), Oral, Zinnat, Aspen Pharmacare Australia Pty Limited</v>
      </c>
    </row>
    <row r="995" spans="1:8" ht="43.5" x14ac:dyDescent="0.35">
      <c r="A995" s="99" t="s">
        <v>1662</v>
      </c>
      <c r="B995" s="99" t="s">
        <v>354</v>
      </c>
      <c r="C995" s="99" t="s">
        <v>148</v>
      </c>
      <c r="D995" s="99" t="s">
        <v>1663</v>
      </c>
      <c r="E995" s="99" t="s">
        <v>165</v>
      </c>
      <c r="F995" s="99"/>
      <c r="G995" s="99"/>
      <c r="H995" s="99" t="str">
        <f t="shared" si="15"/>
        <v>Celecoxib, Capsule 100 mg, Oral, APX-Celecoxib, Apotex Pty Ltd</v>
      </c>
    </row>
    <row r="996" spans="1:8" ht="43.5" x14ac:dyDescent="0.35">
      <c r="A996" s="99" t="s">
        <v>1662</v>
      </c>
      <c r="B996" s="99" t="s">
        <v>354</v>
      </c>
      <c r="C996" s="99" t="s">
        <v>148</v>
      </c>
      <c r="D996" s="99" t="s">
        <v>1664</v>
      </c>
      <c r="E996" s="99" t="s">
        <v>165</v>
      </c>
      <c r="F996" s="99"/>
      <c r="G996" s="99"/>
      <c r="H996" s="99" t="str">
        <f t="shared" si="15"/>
        <v>Celecoxib, Capsule 100 mg, Oral, Blooms the Chemist Celecoxib, Apotex Pty Ltd</v>
      </c>
    </row>
    <row r="997" spans="1:8" ht="43.5" x14ac:dyDescent="0.35">
      <c r="A997" s="99" t="s">
        <v>1662</v>
      </c>
      <c r="B997" s="99" t="s">
        <v>354</v>
      </c>
      <c r="C997" s="99" t="s">
        <v>148</v>
      </c>
      <c r="D997" s="99" t="s">
        <v>1665</v>
      </c>
      <c r="E997" s="99" t="s">
        <v>160</v>
      </c>
      <c r="F997" s="99"/>
      <c r="G997" s="99"/>
      <c r="H997" s="99" t="str">
        <f t="shared" si="15"/>
        <v>Celecoxib, Capsule 100 mg, Oral, Celaxib, Alphapharm Pty Ltd</v>
      </c>
    </row>
    <row r="998" spans="1:8" ht="43.5" x14ac:dyDescent="0.35">
      <c r="A998" s="99" t="s">
        <v>1662</v>
      </c>
      <c r="B998" s="99" t="s">
        <v>354</v>
      </c>
      <c r="C998" s="99" t="s">
        <v>148</v>
      </c>
      <c r="D998" s="99" t="s">
        <v>1666</v>
      </c>
      <c r="E998" s="99" t="s">
        <v>319</v>
      </c>
      <c r="F998" s="99"/>
      <c r="G998" s="99"/>
      <c r="H998" s="99" t="str">
        <f t="shared" si="15"/>
        <v>Celecoxib, Capsule 100 mg, Oral, Celebrex, Upjohn Australia Pty Ltd</v>
      </c>
    </row>
    <row r="999" spans="1:8" ht="43.5" x14ac:dyDescent="0.35">
      <c r="A999" s="99" t="s">
        <v>1662</v>
      </c>
      <c r="B999" s="99" t="s">
        <v>354</v>
      </c>
      <c r="C999" s="99" t="s">
        <v>148</v>
      </c>
      <c r="D999" s="99" t="s">
        <v>1667</v>
      </c>
      <c r="E999" s="99" t="s">
        <v>165</v>
      </c>
      <c r="F999" s="99"/>
      <c r="G999" s="99"/>
      <c r="H999" s="99" t="str">
        <f t="shared" si="15"/>
        <v>Celecoxib, Capsule 100 mg, Oral, Celecoxib APOTEX, Apotex Pty Ltd</v>
      </c>
    </row>
    <row r="1000" spans="1:8" ht="43.5" x14ac:dyDescent="0.35">
      <c r="A1000" s="99" t="s">
        <v>1662</v>
      </c>
      <c r="B1000" s="99" t="s">
        <v>354</v>
      </c>
      <c r="C1000" s="99" t="s">
        <v>148</v>
      </c>
      <c r="D1000" s="99" t="s">
        <v>1668</v>
      </c>
      <c r="E1000" s="99" t="s">
        <v>222</v>
      </c>
      <c r="F1000" s="99"/>
      <c r="G1000" s="99"/>
      <c r="H1000" s="99" t="str">
        <f t="shared" si="15"/>
        <v>Celecoxib, Capsule 100 mg, Oral, Celecoxib GH, Generic Health Pty Ltd</v>
      </c>
    </row>
    <row r="1001" spans="1:8" ht="43.5" x14ac:dyDescent="0.35">
      <c r="A1001" s="99" t="s">
        <v>1662</v>
      </c>
      <c r="B1001" s="99" t="s">
        <v>354</v>
      </c>
      <c r="C1001" s="99" t="s">
        <v>148</v>
      </c>
      <c r="D1001" s="99" t="s">
        <v>1669</v>
      </c>
      <c r="E1001" s="99" t="s">
        <v>290</v>
      </c>
      <c r="F1001" s="99"/>
      <c r="G1001" s="99"/>
      <c r="H1001" s="99" t="str">
        <f t="shared" si="15"/>
        <v>Celecoxib, Capsule 100 mg, Oral, Celecoxib Sandoz, Sandoz Pty Ltd</v>
      </c>
    </row>
    <row r="1002" spans="1:8" ht="43.5" x14ac:dyDescent="0.35">
      <c r="A1002" s="99" t="s">
        <v>1662</v>
      </c>
      <c r="B1002" s="99" t="s">
        <v>354</v>
      </c>
      <c r="C1002" s="99" t="s">
        <v>148</v>
      </c>
      <c r="D1002" s="99" t="s">
        <v>1670</v>
      </c>
      <c r="E1002" s="99" t="s">
        <v>167</v>
      </c>
      <c r="F1002" s="99"/>
      <c r="G1002" s="99"/>
      <c r="H1002" s="99" t="str">
        <f t="shared" si="15"/>
        <v>Celecoxib, Capsule 100 mg, Oral, Celexi, Arrow Pharma Pty Ltd</v>
      </c>
    </row>
    <row r="1003" spans="1:8" ht="58" x14ac:dyDescent="0.35">
      <c r="A1003" s="99" t="s">
        <v>1662</v>
      </c>
      <c r="B1003" s="99" t="s">
        <v>354</v>
      </c>
      <c r="C1003" s="99" t="s">
        <v>148</v>
      </c>
      <c r="D1003" s="99" t="s">
        <v>1671</v>
      </c>
      <c r="E1003" s="99" t="s">
        <v>173</v>
      </c>
      <c r="F1003" s="99"/>
      <c r="G1003" s="99"/>
      <c r="H1003" s="99" t="str">
        <f t="shared" si="15"/>
        <v>Celecoxib, Capsule 100 mg, Oral, NOUMED CELECOXIB, Avallon Pharmaceuticals Pty Limited</v>
      </c>
    </row>
    <row r="1004" spans="1:8" ht="43.5" x14ac:dyDescent="0.35">
      <c r="A1004" s="99" t="s">
        <v>1662</v>
      </c>
      <c r="B1004" s="99" t="s">
        <v>1672</v>
      </c>
      <c r="C1004" s="99" t="s">
        <v>148</v>
      </c>
      <c r="D1004" s="99" t="s">
        <v>1663</v>
      </c>
      <c r="E1004" s="99" t="s">
        <v>165</v>
      </c>
      <c r="F1004" s="99"/>
      <c r="G1004" s="99"/>
      <c r="H1004" s="99" t="str">
        <f t="shared" si="15"/>
        <v>Celecoxib, Capsule 200 mg, Oral, APX-Celecoxib, Apotex Pty Ltd</v>
      </c>
    </row>
    <row r="1005" spans="1:8" ht="43.5" x14ac:dyDescent="0.35">
      <c r="A1005" s="99" t="s">
        <v>1662</v>
      </c>
      <c r="B1005" s="99" t="s">
        <v>1672</v>
      </c>
      <c r="C1005" s="99" t="s">
        <v>148</v>
      </c>
      <c r="D1005" s="99" t="s">
        <v>1664</v>
      </c>
      <c r="E1005" s="99" t="s">
        <v>165</v>
      </c>
      <c r="F1005" s="99"/>
      <c r="G1005" s="99"/>
      <c r="H1005" s="99" t="str">
        <f t="shared" si="15"/>
        <v>Celecoxib, Capsule 200 mg, Oral, Blooms the Chemist Celecoxib, Apotex Pty Ltd</v>
      </c>
    </row>
    <row r="1006" spans="1:8" ht="43.5" x14ac:dyDescent="0.35">
      <c r="A1006" s="99" t="s">
        <v>1662</v>
      </c>
      <c r="B1006" s="99" t="s">
        <v>1672</v>
      </c>
      <c r="C1006" s="99" t="s">
        <v>148</v>
      </c>
      <c r="D1006" s="99" t="s">
        <v>1665</v>
      </c>
      <c r="E1006" s="99" t="s">
        <v>160</v>
      </c>
      <c r="F1006" s="99"/>
      <c r="G1006" s="99"/>
      <c r="H1006" s="99" t="str">
        <f t="shared" si="15"/>
        <v>Celecoxib, Capsule 200 mg, Oral, Celaxib, Alphapharm Pty Ltd</v>
      </c>
    </row>
    <row r="1007" spans="1:8" ht="43.5" x14ac:dyDescent="0.35">
      <c r="A1007" s="99" t="s">
        <v>1662</v>
      </c>
      <c r="B1007" s="99" t="s">
        <v>1672</v>
      </c>
      <c r="C1007" s="99" t="s">
        <v>148</v>
      </c>
      <c r="D1007" s="99" t="s">
        <v>1666</v>
      </c>
      <c r="E1007" s="99" t="s">
        <v>319</v>
      </c>
      <c r="F1007" s="99"/>
      <c r="G1007" s="99"/>
      <c r="H1007" s="99" t="str">
        <f t="shared" si="15"/>
        <v>Celecoxib, Capsule 200 mg, Oral, Celebrex, Upjohn Australia Pty Ltd</v>
      </c>
    </row>
    <row r="1008" spans="1:8" ht="43.5" x14ac:dyDescent="0.35">
      <c r="A1008" s="99" t="s">
        <v>1662</v>
      </c>
      <c r="B1008" s="99" t="s">
        <v>1672</v>
      </c>
      <c r="C1008" s="99" t="s">
        <v>148</v>
      </c>
      <c r="D1008" s="99" t="s">
        <v>1667</v>
      </c>
      <c r="E1008" s="99" t="s">
        <v>165</v>
      </c>
      <c r="F1008" s="99"/>
      <c r="G1008" s="99"/>
      <c r="H1008" s="99" t="str">
        <f t="shared" si="15"/>
        <v>Celecoxib, Capsule 200 mg, Oral, Celecoxib APOTEX, Apotex Pty Ltd</v>
      </c>
    </row>
    <row r="1009" spans="1:8" ht="43.5" x14ac:dyDescent="0.35">
      <c r="A1009" s="99" t="s">
        <v>1662</v>
      </c>
      <c r="B1009" s="99" t="s">
        <v>1672</v>
      </c>
      <c r="C1009" s="99" t="s">
        <v>148</v>
      </c>
      <c r="D1009" s="99" t="s">
        <v>1668</v>
      </c>
      <c r="E1009" s="99" t="s">
        <v>222</v>
      </c>
      <c r="F1009" s="99"/>
      <c r="G1009" s="99"/>
      <c r="H1009" s="99" t="str">
        <f t="shared" si="15"/>
        <v>Celecoxib, Capsule 200 mg, Oral, Celecoxib GH, Generic Health Pty Ltd</v>
      </c>
    </row>
    <row r="1010" spans="1:8" ht="43.5" x14ac:dyDescent="0.35">
      <c r="A1010" s="99" t="s">
        <v>1662</v>
      </c>
      <c r="B1010" s="99" t="s">
        <v>1672</v>
      </c>
      <c r="C1010" s="99" t="s">
        <v>148</v>
      </c>
      <c r="D1010" s="99" t="s">
        <v>1669</v>
      </c>
      <c r="E1010" s="99" t="s">
        <v>290</v>
      </c>
      <c r="F1010" s="99"/>
      <c r="G1010" s="99"/>
      <c r="H1010" s="99" t="str">
        <f t="shared" si="15"/>
        <v>Celecoxib, Capsule 200 mg, Oral, Celecoxib Sandoz, Sandoz Pty Ltd</v>
      </c>
    </row>
    <row r="1011" spans="1:8" ht="43.5" x14ac:dyDescent="0.35">
      <c r="A1011" s="99" t="s">
        <v>1662</v>
      </c>
      <c r="B1011" s="99" t="s">
        <v>1672</v>
      </c>
      <c r="C1011" s="99" t="s">
        <v>148</v>
      </c>
      <c r="D1011" s="99" t="s">
        <v>1670</v>
      </c>
      <c r="E1011" s="99" t="s">
        <v>167</v>
      </c>
      <c r="F1011" s="99"/>
      <c r="G1011" s="99"/>
      <c r="H1011" s="99" t="str">
        <f t="shared" si="15"/>
        <v>Celecoxib, Capsule 200 mg, Oral, Celexi, Arrow Pharma Pty Ltd</v>
      </c>
    </row>
    <row r="1012" spans="1:8" ht="58" x14ac:dyDescent="0.35">
      <c r="A1012" s="99" t="s">
        <v>1662</v>
      </c>
      <c r="B1012" s="99" t="s">
        <v>1672</v>
      </c>
      <c r="C1012" s="99" t="s">
        <v>148</v>
      </c>
      <c r="D1012" s="99" t="s">
        <v>1671</v>
      </c>
      <c r="E1012" s="99" t="s">
        <v>173</v>
      </c>
      <c r="F1012" s="99"/>
      <c r="G1012" s="99"/>
      <c r="H1012" s="99" t="str">
        <f t="shared" si="15"/>
        <v>Celecoxib, Capsule 200 mg, Oral, NOUMED CELECOXIB, Avallon Pharmaceuticals Pty Limited</v>
      </c>
    </row>
    <row r="1013" spans="1:8" ht="58" x14ac:dyDescent="0.35">
      <c r="A1013" s="99" t="s">
        <v>1673</v>
      </c>
      <c r="B1013" s="99" t="s">
        <v>440</v>
      </c>
      <c r="C1013" s="99" t="s">
        <v>148</v>
      </c>
      <c r="D1013" s="99" t="s">
        <v>1674</v>
      </c>
      <c r="E1013" s="99" t="s">
        <v>266</v>
      </c>
      <c r="F1013" s="99"/>
      <c r="G1013" s="99"/>
      <c r="H1013" s="99" t="str">
        <f t="shared" si="15"/>
        <v>Ceritinib, Capsule 150 mg, Oral, Zykadia, Novartis Pharmaceuticals Australia Pty Limited</v>
      </c>
    </row>
    <row r="1014" spans="1:8" ht="72.5" x14ac:dyDescent="0.35">
      <c r="A1014" s="99" t="s">
        <v>1675</v>
      </c>
      <c r="B1014" s="99" t="s">
        <v>1676</v>
      </c>
      <c r="C1014" s="99" t="s">
        <v>336</v>
      </c>
      <c r="D1014" s="99" t="s">
        <v>1677</v>
      </c>
      <c r="E1014" s="99" t="s">
        <v>316</v>
      </c>
      <c r="F1014" s="99"/>
      <c r="G1014" s="99"/>
      <c r="H1014" s="99" t="str">
        <f t="shared" si="15"/>
        <v>Certolizumab pegol, Injection 200 mg in 1 mL single use pre-filled syringe, Injection, Cimzia, UCB Australia Proprietary Limited</v>
      </c>
    </row>
    <row r="1015" spans="1:8" ht="72.5" x14ac:dyDescent="0.35">
      <c r="A1015" s="99" t="s">
        <v>1675</v>
      </c>
      <c r="B1015" s="99" t="s">
        <v>1678</v>
      </c>
      <c r="C1015" s="99" t="s">
        <v>336</v>
      </c>
      <c r="D1015" s="99" t="s">
        <v>1677</v>
      </c>
      <c r="E1015" s="99" t="s">
        <v>316</v>
      </c>
      <c r="F1015" s="99"/>
      <c r="G1015" s="99"/>
      <c r="H1015" s="99" t="str">
        <f t="shared" si="15"/>
        <v>Certolizumab pegol, Solution for injection 200 mg in 1 mL pre-filled pen, Injection, Cimzia, UCB Australia Proprietary Limited</v>
      </c>
    </row>
    <row r="1016" spans="1:8" ht="43.5" x14ac:dyDescent="0.35">
      <c r="A1016" s="99" t="s">
        <v>1679</v>
      </c>
      <c r="B1016" s="99" t="s">
        <v>461</v>
      </c>
      <c r="C1016" s="99" t="s">
        <v>148</v>
      </c>
      <c r="D1016" s="99" t="s">
        <v>1680</v>
      </c>
      <c r="E1016" s="99" t="s">
        <v>160</v>
      </c>
      <c r="F1016" s="99"/>
      <c r="G1016" s="99"/>
      <c r="H1016" s="99" t="str">
        <f t="shared" si="15"/>
        <v>Cetirizine hydrochloride, Tablet 10 mg, Oral, Alzene, Alphapharm Pty Ltd</v>
      </c>
    </row>
    <row r="1017" spans="1:8" ht="58" x14ac:dyDescent="0.35">
      <c r="A1017" s="99" t="s">
        <v>1679</v>
      </c>
      <c r="B1017" s="99" t="s">
        <v>461</v>
      </c>
      <c r="C1017" s="99" t="s">
        <v>148</v>
      </c>
      <c r="D1017" s="99" t="s">
        <v>1681</v>
      </c>
      <c r="E1017" s="99" t="s">
        <v>222</v>
      </c>
      <c r="F1017" s="99"/>
      <c r="G1017" s="99"/>
      <c r="H1017" s="99" t="str">
        <f t="shared" si="15"/>
        <v>Cetirizine hydrochloride, Tablet 10 mg, Oral, Pharmacy Action Cetrelief, Generic Health Pty Ltd</v>
      </c>
    </row>
    <row r="1018" spans="1:8" ht="58" x14ac:dyDescent="0.35">
      <c r="A1018" s="99" t="s">
        <v>1679</v>
      </c>
      <c r="B1018" s="99" t="s">
        <v>461</v>
      </c>
      <c r="C1018" s="99" t="s">
        <v>148</v>
      </c>
      <c r="D1018" s="99" t="s">
        <v>1682</v>
      </c>
      <c r="E1018" s="99" t="s">
        <v>281</v>
      </c>
      <c r="F1018" s="99"/>
      <c r="G1018" s="99"/>
      <c r="H1018" s="99" t="str">
        <f t="shared" si="15"/>
        <v>Cetirizine hydrochloride, Tablet 10 mg, Oral, Trust Cetirizine, Pharmacor Pty Limited</v>
      </c>
    </row>
    <row r="1019" spans="1:8" ht="72.5" x14ac:dyDescent="0.35">
      <c r="A1019" s="99" t="s">
        <v>1683</v>
      </c>
      <c r="B1019" s="99" t="s">
        <v>1684</v>
      </c>
      <c r="C1019" s="99" t="s">
        <v>336</v>
      </c>
      <c r="D1019" s="99" t="s">
        <v>1685</v>
      </c>
      <c r="E1019" s="99" t="s">
        <v>257</v>
      </c>
      <c r="F1019" s="99"/>
      <c r="G1019" s="99"/>
      <c r="H1019" s="99" t="str">
        <f t="shared" si="15"/>
        <v>Cetrorelix, Powder for injection 250 micrograms (as acetate) with diluent, Injection, Cetrotide, Merck Healthcare Pty Ltd</v>
      </c>
    </row>
    <row r="1020" spans="1:8" ht="58" x14ac:dyDescent="0.35">
      <c r="A1020" s="99" t="s">
        <v>1686</v>
      </c>
      <c r="B1020" s="99" t="s">
        <v>1184</v>
      </c>
      <c r="C1020" s="99" t="s">
        <v>148</v>
      </c>
      <c r="D1020" s="99" t="s">
        <v>1687</v>
      </c>
      <c r="E1020" s="99" t="s">
        <v>169</v>
      </c>
      <c r="F1020" s="99"/>
      <c r="G1020" s="99"/>
      <c r="H1020" s="99" t="str">
        <f t="shared" si="15"/>
        <v>Chlorambucil, Tablet 2 mg, Oral, Leukeran, Aspen Pharmacare Australia Pty Limited</v>
      </c>
    </row>
    <row r="1021" spans="1:8" ht="72.5" x14ac:dyDescent="0.35">
      <c r="A1021" s="99" t="s">
        <v>1688</v>
      </c>
      <c r="B1021" s="99" t="s">
        <v>1689</v>
      </c>
      <c r="C1021" s="99" t="s">
        <v>370</v>
      </c>
      <c r="D1021" s="99" t="s">
        <v>1690</v>
      </c>
      <c r="E1021" s="99" t="s">
        <v>169</v>
      </c>
      <c r="F1021" s="99"/>
      <c r="G1021" s="99"/>
      <c r="H1021" s="99" t="str">
        <f t="shared" si="15"/>
        <v>Chloramphenicol, Eye drops 5 mg per mL, 10 mL, Application to the Eye, Chlorsig, Aspen Pharmacare Australia Pty Limited</v>
      </c>
    </row>
    <row r="1022" spans="1:8" ht="72.5" x14ac:dyDescent="0.35">
      <c r="A1022" s="99" t="s">
        <v>1691</v>
      </c>
      <c r="B1022" s="99" t="s">
        <v>1692</v>
      </c>
      <c r="C1022" s="99" t="s">
        <v>1222</v>
      </c>
      <c r="D1022" s="99" t="s">
        <v>1693</v>
      </c>
      <c r="E1022" s="99" t="s">
        <v>271</v>
      </c>
      <c r="F1022" s="99"/>
      <c r="G1022" s="99"/>
      <c r="H1022" s="99" t="str">
        <f t="shared" si="15"/>
        <v>Chlorhexidine gluconate, Mouth wash 2 mg per mL (0.2%), 250 mL, Oral/Application, Plaqacide, Oral B Laboratories Pty Ltd</v>
      </c>
    </row>
    <row r="1023" spans="1:8" ht="87" x14ac:dyDescent="0.35">
      <c r="A1023" s="99" t="s">
        <v>1691</v>
      </c>
      <c r="B1023" s="99" t="s">
        <v>1694</v>
      </c>
      <c r="C1023" s="99" t="s">
        <v>1222</v>
      </c>
      <c r="D1023" s="99" t="s">
        <v>1695</v>
      </c>
      <c r="E1023" s="99" t="s">
        <v>201</v>
      </c>
      <c r="F1023" s="99"/>
      <c r="G1023" s="99"/>
      <c r="H1023" s="99" t="str">
        <f t="shared" si="15"/>
        <v>Chlorhexidine gluconate, Mouth wash 2 mg per mL (0.2%), 300 mL, Oral/Application, Savacol Mouth and Throat Rinse, Colgate Oral Care</v>
      </c>
    </row>
    <row r="1024" spans="1:8" ht="72.5" x14ac:dyDescent="0.35">
      <c r="A1024" s="99" t="s">
        <v>1696</v>
      </c>
      <c r="B1024" s="99" t="s">
        <v>1697</v>
      </c>
      <c r="C1024" s="99" t="s">
        <v>336</v>
      </c>
      <c r="D1024" s="99" t="s">
        <v>1698</v>
      </c>
      <c r="E1024" s="99" t="s">
        <v>291</v>
      </c>
      <c r="F1024" s="99"/>
      <c r="G1024" s="99"/>
      <c r="H1024" s="99" t="str">
        <f t="shared" si="15"/>
        <v>Chlorpromazine, Injection containing chlorpromazine hydrochloride 50 mg in 2 mL, Injection, Largactil, sanofi-aventis Australia Pty Ltd</v>
      </c>
    </row>
    <row r="1025" spans="1:8" ht="72.5" x14ac:dyDescent="0.35">
      <c r="A1025" s="99" t="s">
        <v>1696</v>
      </c>
      <c r="B1025" s="99" t="s">
        <v>1699</v>
      </c>
      <c r="C1025" s="99" t="s">
        <v>148</v>
      </c>
      <c r="D1025" s="99" t="s">
        <v>1698</v>
      </c>
      <c r="E1025" s="99" t="s">
        <v>291</v>
      </c>
      <c r="F1025" s="99"/>
      <c r="G1025" s="99"/>
      <c r="H1025" s="99" t="str">
        <f t="shared" si="15"/>
        <v>Chlorpromazine, Oral solution containing chlorpromazine hydrochloride 25 mg per 5 mL, 100 mL, Oral, Largactil, sanofi-aventis Australia Pty Ltd</v>
      </c>
    </row>
    <row r="1026" spans="1:8" ht="72.5" x14ac:dyDescent="0.35">
      <c r="A1026" s="99" t="s">
        <v>1696</v>
      </c>
      <c r="B1026" s="99" t="s">
        <v>1700</v>
      </c>
      <c r="C1026" s="99" t="s">
        <v>148</v>
      </c>
      <c r="D1026" s="99" t="s">
        <v>1698</v>
      </c>
      <c r="E1026" s="99" t="s">
        <v>291</v>
      </c>
      <c r="F1026" s="99"/>
      <c r="G1026" s="99"/>
      <c r="H1026" s="99" t="str">
        <f t="shared" ref="H1026:H1089" si="16">_xlfn.CONCAT(A1026, ", ",B1026, ", ",C1026, ", ",D1026,", ",E1026)</f>
        <v>Chlorpromazine, Tablet containing chlorpromazine hydrochloride 10 mg, Oral, Largactil, sanofi-aventis Australia Pty Ltd</v>
      </c>
    </row>
    <row r="1027" spans="1:8" ht="72.5" x14ac:dyDescent="0.35">
      <c r="A1027" s="99" t="s">
        <v>1696</v>
      </c>
      <c r="B1027" s="99" t="s">
        <v>1701</v>
      </c>
      <c r="C1027" s="99" t="s">
        <v>148</v>
      </c>
      <c r="D1027" s="99" t="s">
        <v>1698</v>
      </c>
      <c r="E1027" s="99" t="s">
        <v>291</v>
      </c>
      <c r="F1027" s="99"/>
      <c r="G1027" s="99"/>
      <c r="H1027" s="99" t="str">
        <f t="shared" si="16"/>
        <v>Chlorpromazine, Tablet containing chlorpromazine hydrochloride 100 mg, Oral, Largactil, sanofi-aventis Australia Pty Ltd</v>
      </c>
    </row>
    <row r="1028" spans="1:8" ht="72.5" x14ac:dyDescent="0.35">
      <c r="A1028" s="99" t="s">
        <v>1696</v>
      </c>
      <c r="B1028" s="99" t="s">
        <v>1702</v>
      </c>
      <c r="C1028" s="99" t="s">
        <v>148</v>
      </c>
      <c r="D1028" s="99" t="s">
        <v>1698</v>
      </c>
      <c r="E1028" s="99" t="s">
        <v>291</v>
      </c>
      <c r="F1028" s="99"/>
      <c r="G1028" s="99"/>
      <c r="H1028" s="99" t="str">
        <f t="shared" si="16"/>
        <v>Chlorpromazine, Tablet containing chlorpromazine hydrochloride 25 mg, Oral, Largactil, sanofi-aventis Australia Pty Ltd</v>
      </c>
    </row>
    <row r="1029" spans="1:8" ht="58" x14ac:dyDescent="0.35">
      <c r="A1029" s="99" t="s">
        <v>1703</v>
      </c>
      <c r="B1029" s="99" t="s">
        <v>1042</v>
      </c>
      <c r="C1029" s="99" t="s">
        <v>148</v>
      </c>
      <c r="D1029" s="99" t="s">
        <v>1704</v>
      </c>
      <c r="E1029" s="99" t="s">
        <v>161</v>
      </c>
      <c r="F1029" s="99"/>
      <c r="G1029" s="99"/>
      <c r="H1029" s="99" t="str">
        <f t="shared" si="16"/>
        <v>Chlortalidone, Tablet 25 mg, Oral, Hygroton 25, Amdipharm Mercury (Australia) Pty Limited</v>
      </c>
    </row>
    <row r="1030" spans="1:8" ht="72.5" x14ac:dyDescent="0.35">
      <c r="A1030" s="99" t="s">
        <v>1705</v>
      </c>
      <c r="B1030" s="99" t="s">
        <v>1706</v>
      </c>
      <c r="C1030" s="99" t="s">
        <v>336</v>
      </c>
      <c r="D1030" s="99" t="s">
        <v>1707</v>
      </c>
      <c r="E1030" s="99" t="s">
        <v>257</v>
      </c>
      <c r="F1030" s="99"/>
      <c r="G1030" s="99"/>
      <c r="H1030" s="99" t="str">
        <f t="shared" si="16"/>
        <v>Choriogonadotropin alfa, Solution for injection 250 micrograms in 0.5 mL pre-filled pen, Injection, Ovidrel, Merck Healthcare Pty Ltd</v>
      </c>
    </row>
    <row r="1031" spans="1:8" ht="101.5" x14ac:dyDescent="0.35">
      <c r="A1031" s="99" t="s">
        <v>1708</v>
      </c>
      <c r="B1031" s="99" t="s">
        <v>1709</v>
      </c>
      <c r="C1031" s="99" t="s">
        <v>336</v>
      </c>
      <c r="D1031" s="99" t="s">
        <v>1710</v>
      </c>
      <c r="E1031" s="99" t="s">
        <v>254</v>
      </c>
      <c r="F1031" s="99"/>
      <c r="G1031" s="99"/>
      <c r="H1031" s="99" t="str">
        <f t="shared" si="16"/>
        <v>Chorionic gonadotrophin, Injection set containing powder for injection 1,500 units, 3 and solvent 1 mL, 3 (s19A), Injection, Brevactid 1500 I.E, Medsurge Healthcare Pty Ltd</v>
      </c>
    </row>
    <row r="1032" spans="1:8" ht="72.5" x14ac:dyDescent="0.35">
      <c r="A1032" s="99" t="s">
        <v>1708</v>
      </c>
      <c r="B1032" s="99" t="s">
        <v>1711</v>
      </c>
      <c r="C1032" s="99" t="s">
        <v>336</v>
      </c>
      <c r="D1032" s="99" t="s">
        <v>1712</v>
      </c>
      <c r="E1032" s="99" t="s">
        <v>254</v>
      </c>
      <c r="F1032" s="99"/>
      <c r="G1032" s="99"/>
      <c r="H1032" s="99" t="str">
        <f t="shared" si="16"/>
        <v>Chorionic gonadotrophin, Powder for injection 5,000 units with solvent (s19A), Injection, Choriomon 5000 I.E, Medsurge Healthcare Pty Ltd</v>
      </c>
    </row>
    <row r="1033" spans="1:8" ht="87" x14ac:dyDescent="0.35">
      <c r="A1033" s="99" t="s">
        <v>1713</v>
      </c>
      <c r="B1033" s="99" t="s">
        <v>1714</v>
      </c>
      <c r="C1033" s="99" t="s">
        <v>387</v>
      </c>
      <c r="D1033" s="99" t="s">
        <v>1715</v>
      </c>
      <c r="E1033" s="99" t="s">
        <v>196</v>
      </c>
      <c r="F1033" s="99"/>
      <c r="G1033" s="99"/>
      <c r="H1033" s="99" t="str">
        <f t="shared" si="16"/>
        <v>Ciclesonide, Pressurised inhalation 160 micrograms per dose, 120 doses (CFC-free formulation), Inhalation by Mouth, Alvesco 160, Chiesi Australia Pty Ltd</v>
      </c>
    </row>
    <row r="1034" spans="1:8" ht="87" x14ac:dyDescent="0.35">
      <c r="A1034" s="99" t="s">
        <v>1713</v>
      </c>
      <c r="B1034" s="99" t="s">
        <v>1716</v>
      </c>
      <c r="C1034" s="99" t="s">
        <v>387</v>
      </c>
      <c r="D1034" s="99" t="s">
        <v>1717</v>
      </c>
      <c r="E1034" s="99" t="s">
        <v>196</v>
      </c>
      <c r="F1034" s="99"/>
      <c r="G1034" s="99"/>
      <c r="H1034" s="99" t="str">
        <f t="shared" si="16"/>
        <v>Ciclesonide, Pressurised inhalation 80 micrograms per dose, 120 doses (CFC-free formulation), Inhalation by Mouth, Alvesco 80, Chiesi Australia Pty Ltd</v>
      </c>
    </row>
    <row r="1035" spans="1:8" ht="58" x14ac:dyDescent="0.35">
      <c r="A1035" s="99" t="s">
        <v>1718</v>
      </c>
      <c r="B1035" s="99" t="s">
        <v>381</v>
      </c>
      <c r="C1035" s="99" t="s">
        <v>148</v>
      </c>
      <c r="D1035" s="99" t="s">
        <v>1719</v>
      </c>
      <c r="E1035" s="99" t="s">
        <v>266</v>
      </c>
      <c r="F1035" s="99"/>
      <c r="G1035" s="99"/>
      <c r="H1035" s="99" t="str">
        <f t="shared" si="16"/>
        <v>Ciclosporin, Capsule 10 mg, Oral, Neoral 10, Novartis Pharmaceuticals Australia Pty Limited</v>
      </c>
    </row>
    <row r="1036" spans="1:8" ht="43.5" x14ac:dyDescent="0.35">
      <c r="A1036" s="99" t="s">
        <v>1718</v>
      </c>
      <c r="B1036" s="99" t="s">
        <v>354</v>
      </c>
      <c r="C1036" s="99" t="s">
        <v>148</v>
      </c>
      <c r="D1036" s="99" t="s">
        <v>1720</v>
      </c>
      <c r="E1036" s="99" t="s">
        <v>165</v>
      </c>
      <c r="F1036" s="99"/>
      <c r="G1036" s="99"/>
      <c r="H1036" s="99" t="str">
        <f t="shared" si="16"/>
        <v>Ciclosporin, Capsule 100 mg, Oral, APO-Ciclosporin, Apotex Pty Ltd</v>
      </c>
    </row>
    <row r="1037" spans="1:8" ht="43.5" x14ac:dyDescent="0.35">
      <c r="A1037" s="99" t="s">
        <v>1718</v>
      </c>
      <c r="B1037" s="99" t="s">
        <v>354</v>
      </c>
      <c r="C1037" s="99" t="s">
        <v>148</v>
      </c>
      <c r="D1037" s="99" t="s">
        <v>1721</v>
      </c>
      <c r="E1037" s="99" t="s">
        <v>290</v>
      </c>
      <c r="F1037" s="99"/>
      <c r="G1037" s="99"/>
      <c r="H1037" s="99" t="str">
        <f t="shared" si="16"/>
        <v>Ciclosporin, Capsule 100 mg, Oral, Cyclosporin Sandoz, Sandoz Pty Ltd</v>
      </c>
    </row>
    <row r="1038" spans="1:8" ht="58" x14ac:dyDescent="0.35">
      <c r="A1038" s="99" t="s">
        <v>1718</v>
      </c>
      <c r="B1038" s="99" t="s">
        <v>354</v>
      </c>
      <c r="C1038" s="99" t="s">
        <v>148</v>
      </c>
      <c r="D1038" s="99" t="s">
        <v>1722</v>
      </c>
      <c r="E1038" s="99" t="s">
        <v>266</v>
      </c>
      <c r="F1038" s="99"/>
      <c r="G1038" s="99"/>
      <c r="H1038" s="99" t="str">
        <f t="shared" si="16"/>
        <v>Ciclosporin, Capsule 100 mg, Oral, Neoral 100, Novartis Pharmaceuticals Australia Pty Limited</v>
      </c>
    </row>
    <row r="1039" spans="1:8" ht="43.5" x14ac:dyDescent="0.35">
      <c r="A1039" s="99" t="s">
        <v>1718</v>
      </c>
      <c r="B1039" s="99" t="s">
        <v>384</v>
      </c>
      <c r="C1039" s="99" t="s">
        <v>148</v>
      </c>
      <c r="D1039" s="99" t="s">
        <v>1720</v>
      </c>
      <c r="E1039" s="99" t="s">
        <v>165</v>
      </c>
      <c r="F1039" s="99"/>
      <c r="G1039" s="99"/>
      <c r="H1039" s="99" t="str">
        <f t="shared" si="16"/>
        <v>Ciclosporin, Capsule 25 mg, Oral, APO-Ciclosporin, Apotex Pty Ltd</v>
      </c>
    </row>
    <row r="1040" spans="1:8" ht="43.5" x14ac:dyDescent="0.35">
      <c r="A1040" s="99" t="s">
        <v>1718</v>
      </c>
      <c r="B1040" s="99" t="s">
        <v>384</v>
      </c>
      <c r="C1040" s="99" t="s">
        <v>148</v>
      </c>
      <c r="D1040" s="99" t="s">
        <v>1721</v>
      </c>
      <c r="E1040" s="99" t="s">
        <v>290</v>
      </c>
      <c r="F1040" s="99"/>
      <c r="G1040" s="99"/>
      <c r="H1040" s="99" t="str">
        <f t="shared" si="16"/>
        <v>Ciclosporin, Capsule 25 mg, Oral, Cyclosporin Sandoz, Sandoz Pty Ltd</v>
      </c>
    </row>
    <row r="1041" spans="1:8" ht="58" x14ac:dyDescent="0.35">
      <c r="A1041" s="99" t="s">
        <v>1718</v>
      </c>
      <c r="B1041" s="99" t="s">
        <v>384</v>
      </c>
      <c r="C1041" s="99" t="s">
        <v>148</v>
      </c>
      <c r="D1041" s="99" t="s">
        <v>1723</v>
      </c>
      <c r="E1041" s="99" t="s">
        <v>266</v>
      </c>
      <c r="F1041" s="99"/>
      <c r="G1041" s="99"/>
      <c r="H1041" s="99" t="str">
        <f t="shared" si="16"/>
        <v>Ciclosporin, Capsule 25 mg, Oral, Neoral 25, Novartis Pharmaceuticals Australia Pty Limited</v>
      </c>
    </row>
    <row r="1042" spans="1:8" ht="43.5" x14ac:dyDescent="0.35">
      <c r="A1042" s="99" t="s">
        <v>1718</v>
      </c>
      <c r="B1042" s="99" t="s">
        <v>1724</v>
      </c>
      <c r="C1042" s="99" t="s">
        <v>148</v>
      </c>
      <c r="D1042" s="99" t="s">
        <v>1720</v>
      </c>
      <c r="E1042" s="99" t="s">
        <v>165</v>
      </c>
      <c r="F1042" s="99"/>
      <c r="G1042" s="99"/>
      <c r="H1042" s="99" t="str">
        <f t="shared" si="16"/>
        <v>Ciclosporin, Capsule 50 mg, Oral, APO-Ciclosporin, Apotex Pty Ltd</v>
      </c>
    </row>
    <row r="1043" spans="1:8" ht="43.5" x14ac:dyDescent="0.35">
      <c r="A1043" s="99" t="s">
        <v>1718</v>
      </c>
      <c r="B1043" s="99" t="s">
        <v>1724</v>
      </c>
      <c r="C1043" s="99" t="s">
        <v>148</v>
      </c>
      <c r="D1043" s="99" t="s">
        <v>1721</v>
      </c>
      <c r="E1043" s="99" t="s">
        <v>290</v>
      </c>
      <c r="F1043" s="99"/>
      <c r="G1043" s="99"/>
      <c r="H1043" s="99" t="str">
        <f t="shared" si="16"/>
        <v>Ciclosporin, Capsule 50 mg, Oral, Cyclosporin Sandoz, Sandoz Pty Ltd</v>
      </c>
    </row>
    <row r="1044" spans="1:8" ht="58" x14ac:dyDescent="0.35">
      <c r="A1044" s="99" t="s">
        <v>1718</v>
      </c>
      <c r="B1044" s="99" t="s">
        <v>1724</v>
      </c>
      <c r="C1044" s="99" t="s">
        <v>148</v>
      </c>
      <c r="D1044" s="99" t="s">
        <v>1725</v>
      </c>
      <c r="E1044" s="99" t="s">
        <v>266</v>
      </c>
      <c r="F1044" s="99"/>
      <c r="G1044" s="99"/>
      <c r="H1044" s="99" t="str">
        <f t="shared" si="16"/>
        <v>Ciclosporin, Capsule 50 mg, Oral, Neoral 50, Novartis Pharmaceuticals Australia Pty Limited</v>
      </c>
    </row>
    <row r="1045" spans="1:8" ht="72.5" x14ac:dyDescent="0.35">
      <c r="A1045" s="99" t="s">
        <v>1718</v>
      </c>
      <c r="B1045" s="99" t="s">
        <v>1726</v>
      </c>
      <c r="C1045" s="99" t="s">
        <v>370</v>
      </c>
      <c r="D1045" s="99" t="s">
        <v>1727</v>
      </c>
      <c r="E1045" s="99" t="s">
        <v>295</v>
      </c>
      <c r="F1045" s="99"/>
      <c r="G1045" s="99"/>
      <c r="H1045" s="99" t="str">
        <f t="shared" si="16"/>
        <v>Ciclosporin, Eye drops 1 mg per mL, single dose units 0.3 mL, 30, Application to the Eye, Ikervis, Seqirus (Australia) Pty Ltd</v>
      </c>
    </row>
    <row r="1046" spans="1:8" ht="72.5" x14ac:dyDescent="0.35">
      <c r="A1046" s="99" t="s">
        <v>1718</v>
      </c>
      <c r="B1046" s="99" t="s">
        <v>1728</v>
      </c>
      <c r="C1046" s="99" t="s">
        <v>370</v>
      </c>
      <c r="D1046" s="99" t="s">
        <v>1729</v>
      </c>
      <c r="E1046" s="99" t="s">
        <v>307</v>
      </c>
      <c r="F1046" s="99"/>
      <c r="G1046" s="99"/>
      <c r="H1046" s="99" t="str">
        <f t="shared" si="16"/>
        <v>Ciclosporin, Eye drops 900 micrograms per mL, single dose units 0.25 mL, 60, Application to the Eye, Cequa, Sun Pharma ANZ Pty Ltd</v>
      </c>
    </row>
    <row r="1047" spans="1:8" ht="58" x14ac:dyDescent="0.35">
      <c r="A1047" s="99" t="s">
        <v>1718</v>
      </c>
      <c r="B1047" s="99" t="s">
        <v>1730</v>
      </c>
      <c r="C1047" s="99" t="s">
        <v>148</v>
      </c>
      <c r="D1047" s="99" t="s">
        <v>1731</v>
      </c>
      <c r="E1047" s="99" t="s">
        <v>266</v>
      </c>
      <c r="F1047" s="99"/>
      <c r="G1047" s="99"/>
      <c r="H1047" s="99" t="str">
        <f t="shared" si="16"/>
        <v>Ciclosporin, Oral liquid 100 mg per mL, 50 mL, Oral, Neoral, Novartis Pharmaceuticals Australia Pty Limited</v>
      </c>
    </row>
    <row r="1048" spans="1:8" ht="87" x14ac:dyDescent="0.35">
      <c r="A1048" s="99" t="s">
        <v>1718</v>
      </c>
      <c r="B1048" s="99" t="s">
        <v>1732</v>
      </c>
      <c r="C1048" s="99" t="s">
        <v>336</v>
      </c>
      <c r="D1048" s="99" t="s">
        <v>1733</v>
      </c>
      <c r="E1048" s="99" t="s">
        <v>266</v>
      </c>
      <c r="F1048" s="99"/>
      <c r="G1048" s="99"/>
      <c r="H1048" s="99" t="str">
        <f t="shared" si="16"/>
        <v>Ciclosporin, Solution concentrate for I.V. infusion 50 mg in 1 mL, Injection, Sandimmun, Novartis Pharmaceuticals Australia Pty Limited</v>
      </c>
    </row>
    <row r="1049" spans="1:8" ht="58" x14ac:dyDescent="0.35">
      <c r="A1049" s="99" t="s">
        <v>1734</v>
      </c>
      <c r="B1049" s="99" t="s">
        <v>1735</v>
      </c>
      <c r="C1049" s="99" t="s">
        <v>148</v>
      </c>
      <c r="D1049" s="99" t="s">
        <v>1736</v>
      </c>
      <c r="E1049" s="99" t="s">
        <v>160</v>
      </c>
      <c r="F1049" s="99"/>
      <c r="G1049" s="99"/>
      <c r="H1049" s="99" t="str">
        <f t="shared" si="16"/>
        <v>Cinacalcet, Tablet 30 mg (as hydrochloride), Oral, Cinacalcet Mylan, Alphapharm Pty Ltd</v>
      </c>
    </row>
    <row r="1050" spans="1:8" ht="58" x14ac:dyDescent="0.35">
      <c r="A1050" s="99" t="s">
        <v>1734</v>
      </c>
      <c r="B1050" s="99" t="s">
        <v>1735</v>
      </c>
      <c r="C1050" s="99" t="s">
        <v>148</v>
      </c>
      <c r="D1050" s="99" t="s">
        <v>1737</v>
      </c>
      <c r="E1050" s="99" t="s">
        <v>160</v>
      </c>
      <c r="F1050" s="99"/>
      <c r="G1050" s="99"/>
      <c r="H1050" s="99" t="str">
        <f t="shared" si="16"/>
        <v>Cinacalcet, Tablet 30 mg (as hydrochloride), Oral, Cinacalcet Viatris, Alphapharm Pty Ltd</v>
      </c>
    </row>
    <row r="1051" spans="1:8" ht="58" x14ac:dyDescent="0.35">
      <c r="A1051" s="99" t="s">
        <v>1734</v>
      </c>
      <c r="B1051" s="99" t="s">
        <v>1735</v>
      </c>
      <c r="C1051" s="99" t="s">
        <v>148</v>
      </c>
      <c r="D1051" s="99" t="s">
        <v>1738</v>
      </c>
      <c r="E1051" s="99" t="s">
        <v>281</v>
      </c>
      <c r="F1051" s="99"/>
      <c r="G1051" s="99"/>
      <c r="H1051" s="99" t="str">
        <f t="shared" si="16"/>
        <v>Cinacalcet, Tablet 30 mg (as hydrochloride), Oral, Pharmacor Cinacalcet, Pharmacor Pty Limited</v>
      </c>
    </row>
    <row r="1052" spans="1:8" ht="58" x14ac:dyDescent="0.35">
      <c r="A1052" s="99" t="s">
        <v>1734</v>
      </c>
      <c r="B1052" s="99" t="s">
        <v>1739</v>
      </c>
      <c r="C1052" s="99" t="s">
        <v>148</v>
      </c>
      <c r="D1052" s="99" t="s">
        <v>1736</v>
      </c>
      <c r="E1052" s="99" t="s">
        <v>160</v>
      </c>
      <c r="F1052" s="99"/>
      <c r="G1052" s="99"/>
      <c r="H1052" s="99" t="str">
        <f t="shared" si="16"/>
        <v>Cinacalcet, Tablet 60 mg (as hydrochloride), Oral, Cinacalcet Mylan, Alphapharm Pty Ltd</v>
      </c>
    </row>
    <row r="1053" spans="1:8" ht="58" x14ac:dyDescent="0.35">
      <c r="A1053" s="99" t="s">
        <v>1734</v>
      </c>
      <c r="B1053" s="99" t="s">
        <v>1739</v>
      </c>
      <c r="C1053" s="99" t="s">
        <v>148</v>
      </c>
      <c r="D1053" s="99" t="s">
        <v>1737</v>
      </c>
      <c r="E1053" s="99" t="s">
        <v>160</v>
      </c>
      <c r="F1053" s="99"/>
      <c r="G1053" s="99"/>
      <c r="H1053" s="99" t="str">
        <f t="shared" si="16"/>
        <v>Cinacalcet, Tablet 60 mg (as hydrochloride), Oral, Cinacalcet Viatris, Alphapharm Pty Ltd</v>
      </c>
    </row>
    <row r="1054" spans="1:8" ht="58" x14ac:dyDescent="0.35">
      <c r="A1054" s="99" t="s">
        <v>1734</v>
      </c>
      <c r="B1054" s="99" t="s">
        <v>1739</v>
      </c>
      <c r="C1054" s="99" t="s">
        <v>148</v>
      </c>
      <c r="D1054" s="99" t="s">
        <v>1738</v>
      </c>
      <c r="E1054" s="99" t="s">
        <v>281</v>
      </c>
      <c r="F1054" s="99"/>
      <c r="G1054" s="99"/>
      <c r="H1054" s="99" t="str">
        <f t="shared" si="16"/>
        <v>Cinacalcet, Tablet 60 mg (as hydrochloride), Oral, Pharmacor Cinacalcet, Pharmacor Pty Limited</v>
      </c>
    </row>
    <row r="1055" spans="1:8" ht="58" x14ac:dyDescent="0.35">
      <c r="A1055" s="99" t="s">
        <v>1734</v>
      </c>
      <c r="B1055" s="99" t="s">
        <v>1740</v>
      </c>
      <c r="C1055" s="99" t="s">
        <v>148</v>
      </c>
      <c r="D1055" s="99" t="s">
        <v>1736</v>
      </c>
      <c r="E1055" s="99" t="s">
        <v>160</v>
      </c>
      <c r="F1055" s="99"/>
      <c r="G1055" s="99"/>
      <c r="H1055" s="99" t="str">
        <f t="shared" si="16"/>
        <v>Cinacalcet, Tablet 90 mg (as hydrochloride), Oral, Cinacalcet Mylan, Alphapharm Pty Ltd</v>
      </c>
    </row>
    <row r="1056" spans="1:8" ht="58" x14ac:dyDescent="0.35">
      <c r="A1056" s="99" t="s">
        <v>1734</v>
      </c>
      <c r="B1056" s="99" t="s">
        <v>1740</v>
      </c>
      <c r="C1056" s="99" t="s">
        <v>148</v>
      </c>
      <c r="D1056" s="99" t="s">
        <v>1738</v>
      </c>
      <c r="E1056" s="99" t="s">
        <v>281</v>
      </c>
      <c r="F1056" s="99"/>
      <c r="G1056" s="99"/>
      <c r="H1056" s="99" t="str">
        <f t="shared" si="16"/>
        <v>Cinacalcet, Tablet 90 mg (as hydrochloride), Oral, Pharmacor Cinacalcet, Pharmacor Pty Limited</v>
      </c>
    </row>
    <row r="1057" spans="1:8" ht="87" x14ac:dyDescent="0.35">
      <c r="A1057" s="99" t="s">
        <v>1741</v>
      </c>
      <c r="B1057" s="99" t="s">
        <v>1742</v>
      </c>
      <c r="C1057" s="99" t="s">
        <v>1539</v>
      </c>
      <c r="D1057" s="99" t="s">
        <v>1743</v>
      </c>
      <c r="E1057" s="99" t="s">
        <v>266</v>
      </c>
      <c r="F1057" s="99"/>
      <c r="G1057" s="99"/>
      <c r="H1057" s="99" t="str">
        <f t="shared" si="16"/>
        <v>Ciprofloxacin, Ear drops 3 mg (as hydrochloride) per mL, 5 mL, Application to the Ear, Ciloxan, Novartis Pharmaceuticals Australia Pty Limited</v>
      </c>
    </row>
    <row r="1058" spans="1:8" ht="87" x14ac:dyDescent="0.35">
      <c r="A1058" s="99" t="s">
        <v>1741</v>
      </c>
      <c r="B1058" s="99" t="s">
        <v>1744</v>
      </c>
      <c r="C1058" s="99" t="s">
        <v>370</v>
      </c>
      <c r="D1058" s="99" t="s">
        <v>1745</v>
      </c>
      <c r="E1058" s="99" t="s">
        <v>266</v>
      </c>
      <c r="F1058" s="99"/>
      <c r="G1058" s="99"/>
      <c r="H1058" s="99" t="str">
        <f t="shared" si="16"/>
        <v>Ciprofloxacin, Eye drops 3 mg (as hydrochloride) per mL, 5 mL, Application to the Eye, CiloQuin, Novartis Pharmaceuticals Australia Pty Limited</v>
      </c>
    </row>
    <row r="1059" spans="1:8" ht="87" x14ac:dyDescent="0.35">
      <c r="A1059" s="99" t="s">
        <v>1741</v>
      </c>
      <c r="B1059" s="99" t="s">
        <v>1744</v>
      </c>
      <c r="C1059" s="99" t="s">
        <v>370</v>
      </c>
      <c r="D1059" s="99" t="s">
        <v>1743</v>
      </c>
      <c r="E1059" s="99" t="s">
        <v>266</v>
      </c>
      <c r="F1059" s="99"/>
      <c r="G1059" s="99"/>
      <c r="H1059" s="99" t="str">
        <f t="shared" si="16"/>
        <v>Ciprofloxacin, Eye drops 3 mg (as hydrochloride) per mL, 5 mL, Application to the Eye, Ciloxan, Novartis Pharmaceuticals Australia Pty Limited</v>
      </c>
    </row>
    <row r="1060" spans="1:8" ht="43.5" x14ac:dyDescent="0.35">
      <c r="A1060" s="99" t="s">
        <v>1741</v>
      </c>
      <c r="B1060" s="99" t="s">
        <v>1746</v>
      </c>
      <c r="C1060" s="99" t="s">
        <v>148</v>
      </c>
      <c r="D1060" s="99" t="s">
        <v>1747</v>
      </c>
      <c r="E1060" s="99" t="s">
        <v>165</v>
      </c>
      <c r="F1060" s="99"/>
      <c r="G1060" s="99"/>
      <c r="H1060" s="99" t="str">
        <f t="shared" si="16"/>
        <v>Ciprofloxacin, Tablet 250 mg (as hydrochloride), Oral, APO-Ciprofloxacin, Apotex Pty Ltd</v>
      </c>
    </row>
    <row r="1061" spans="1:8" ht="43.5" x14ac:dyDescent="0.35">
      <c r="A1061" s="99" t="s">
        <v>1741</v>
      </c>
      <c r="B1061" s="99" t="s">
        <v>1746</v>
      </c>
      <c r="C1061" s="99" t="s">
        <v>148</v>
      </c>
      <c r="D1061" s="99" t="s">
        <v>1748</v>
      </c>
      <c r="E1061" s="99" t="s">
        <v>165</v>
      </c>
      <c r="F1061" s="99"/>
      <c r="G1061" s="99"/>
      <c r="H1061" s="99" t="str">
        <f t="shared" si="16"/>
        <v>Ciprofloxacin, Tablet 250 mg (as hydrochloride), Oral, APX-Ciprofloxacin, Apotex Pty Ltd</v>
      </c>
    </row>
    <row r="1062" spans="1:8" ht="43.5" x14ac:dyDescent="0.35">
      <c r="A1062" s="99" t="s">
        <v>1741</v>
      </c>
      <c r="B1062" s="99" t="s">
        <v>1746</v>
      </c>
      <c r="C1062" s="99" t="s">
        <v>148</v>
      </c>
      <c r="D1062" s="99" t="s">
        <v>1749</v>
      </c>
      <c r="E1062" s="99" t="s">
        <v>160</v>
      </c>
      <c r="F1062" s="99"/>
      <c r="G1062" s="99"/>
      <c r="H1062" s="99" t="str">
        <f t="shared" si="16"/>
        <v>Ciprofloxacin, Tablet 250 mg (as hydrochloride), Oral, C-Flox 250, Alphapharm Pty Ltd</v>
      </c>
    </row>
    <row r="1063" spans="1:8" ht="58" x14ac:dyDescent="0.35">
      <c r="A1063" s="99" t="s">
        <v>1741</v>
      </c>
      <c r="B1063" s="99" t="s">
        <v>1746</v>
      </c>
      <c r="C1063" s="99" t="s">
        <v>148</v>
      </c>
      <c r="D1063" s="99" t="s">
        <v>1750</v>
      </c>
      <c r="E1063" s="99" t="s">
        <v>290</v>
      </c>
      <c r="F1063" s="99"/>
      <c r="G1063" s="99"/>
      <c r="H1063" s="99" t="str">
        <f t="shared" si="16"/>
        <v>Ciprofloxacin, Tablet 250 mg (as hydrochloride), Oral, Ciprofloxacin Sandoz, Sandoz Pty Ltd</v>
      </c>
    </row>
    <row r="1064" spans="1:8" ht="58" x14ac:dyDescent="0.35">
      <c r="A1064" s="99" t="s">
        <v>1741</v>
      </c>
      <c r="B1064" s="99" t="s">
        <v>1746</v>
      </c>
      <c r="C1064" s="99" t="s">
        <v>148</v>
      </c>
      <c r="D1064" s="99" t="s">
        <v>1751</v>
      </c>
      <c r="E1064" s="99" t="s">
        <v>167</v>
      </c>
      <c r="F1064" s="99"/>
      <c r="G1064" s="99"/>
      <c r="H1064" s="99" t="str">
        <f t="shared" si="16"/>
        <v>Ciprofloxacin, Tablet 250 mg (as hydrochloride), Oral, Ciprol 250, Arrow Pharma Pty Ltd</v>
      </c>
    </row>
    <row r="1065" spans="1:8" ht="43.5" x14ac:dyDescent="0.35">
      <c r="A1065" s="99" t="s">
        <v>1741</v>
      </c>
      <c r="B1065" s="99" t="s">
        <v>1752</v>
      </c>
      <c r="C1065" s="99" t="s">
        <v>148</v>
      </c>
      <c r="D1065" s="99" t="s">
        <v>1747</v>
      </c>
      <c r="E1065" s="99" t="s">
        <v>165</v>
      </c>
      <c r="F1065" s="99"/>
      <c r="G1065" s="99"/>
      <c r="H1065" s="99" t="str">
        <f t="shared" si="16"/>
        <v>Ciprofloxacin, Tablet 500 mg (as hydrochloride), Oral, APO-Ciprofloxacin, Apotex Pty Ltd</v>
      </c>
    </row>
    <row r="1066" spans="1:8" ht="43.5" x14ac:dyDescent="0.35">
      <c r="A1066" s="99" t="s">
        <v>1741</v>
      </c>
      <c r="B1066" s="99" t="s">
        <v>1752</v>
      </c>
      <c r="C1066" s="99" t="s">
        <v>148</v>
      </c>
      <c r="D1066" s="99" t="s">
        <v>1748</v>
      </c>
      <c r="E1066" s="99" t="s">
        <v>165</v>
      </c>
      <c r="F1066" s="99"/>
      <c r="G1066" s="99"/>
      <c r="H1066" s="99" t="str">
        <f t="shared" si="16"/>
        <v>Ciprofloxacin, Tablet 500 mg (as hydrochloride), Oral, APX-Ciprofloxacin, Apotex Pty Ltd</v>
      </c>
    </row>
    <row r="1067" spans="1:8" ht="43.5" x14ac:dyDescent="0.35">
      <c r="A1067" s="99" t="s">
        <v>1741</v>
      </c>
      <c r="B1067" s="99" t="s">
        <v>1752</v>
      </c>
      <c r="C1067" s="99" t="s">
        <v>148</v>
      </c>
      <c r="D1067" s="99" t="s">
        <v>1753</v>
      </c>
      <c r="E1067" s="99" t="s">
        <v>160</v>
      </c>
      <c r="F1067" s="99"/>
      <c r="G1067" s="99"/>
      <c r="H1067" s="99" t="str">
        <f t="shared" si="16"/>
        <v>Ciprofloxacin, Tablet 500 mg (as hydrochloride), Oral, C-Flox 500, Alphapharm Pty Ltd</v>
      </c>
    </row>
    <row r="1068" spans="1:8" ht="58" x14ac:dyDescent="0.35">
      <c r="A1068" s="99" t="s">
        <v>1741</v>
      </c>
      <c r="B1068" s="99" t="s">
        <v>1752</v>
      </c>
      <c r="C1068" s="99" t="s">
        <v>148</v>
      </c>
      <c r="D1068" s="99" t="s">
        <v>1754</v>
      </c>
      <c r="E1068" s="99" t="s">
        <v>307</v>
      </c>
      <c r="F1068" s="99"/>
      <c r="G1068" s="99"/>
      <c r="H1068" s="99" t="str">
        <f t="shared" si="16"/>
        <v>Ciprofloxacin, Tablet 500 mg (as hydrochloride), Oral, Cifran, Sun Pharma ANZ Pty Ltd</v>
      </c>
    </row>
    <row r="1069" spans="1:8" ht="58" x14ac:dyDescent="0.35">
      <c r="A1069" s="99" t="s">
        <v>1741</v>
      </c>
      <c r="B1069" s="99" t="s">
        <v>1752</v>
      </c>
      <c r="C1069" s="99" t="s">
        <v>148</v>
      </c>
      <c r="D1069" s="99" t="s">
        <v>1750</v>
      </c>
      <c r="E1069" s="99" t="s">
        <v>290</v>
      </c>
      <c r="F1069" s="99"/>
      <c r="G1069" s="99"/>
      <c r="H1069" s="99" t="str">
        <f t="shared" si="16"/>
        <v>Ciprofloxacin, Tablet 500 mg (as hydrochloride), Oral, Ciprofloxacin Sandoz, Sandoz Pty Ltd</v>
      </c>
    </row>
    <row r="1070" spans="1:8" ht="58" x14ac:dyDescent="0.35">
      <c r="A1070" s="99" t="s">
        <v>1741</v>
      </c>
      <c r="B1070" s="99" t="s">
        <v>1752</v>
      </c>
      <c r="C1070" s="99" t="s">
        <v>148</v>
      </c>
      <c r="D1070" s="99" t="s">
        <v>1755</v>
      </c>
      <c r="E1070" s="99" t="s">
        <v>167</v>
      </c>
      <c r="F1070" s="99"/>
      <c r="G1070" s="99"/>
      <c r="H1070" s="99" t="str">
        <f t="shared" si="16"/>
        <v>Ciprofloxacin, Tablet 500 mg (as hydrochloride), Oral, Ciprol 500, Arrow Pharma Pty Ltd</v>
      </c>
    </row>
    <row r="1071" spans="1:8" ht="72.5" x14ac:dyDescent="0.35">
      <c r="A1071" s="99" t="s">
        <v>1741</v>
      </c>
      <c r="B1071" s="99" t="s">
        <v>1752</v>
      </c>
      <c r="C1071" s="99" t="s">
        <v>148</v>
      </c>
      <c r="D1071" s="99" t="s">
        <v>1756</v>
      </c>
      <c r="E1071" s="99" t="s">
        <v>173</v>
      </c>
      <c r="F1071" s="99"/>
      <c r="G1071" s="99"/>
      <c r="H1071" s="99" t="str">
        <f t="shared" si="16"/>
        <v>Ciprofloxacin, Tablet 500 mg (as hydrochloride), Oral, NOUMED CIPROFLOXACIN, Avallon Pharmaceuticals Pty Limited</v>
      </c>
    </row>
    <row r="1072" spans="1:8" ht="43.5" x14ac:dyDescent="0.35">
      <c r="A1072" s="99" t="s">
        <v>1741</v>
      </c>
      <c r="B1072" s="99" t="s">
        <v>1757</v>
      </c>
      <c r="C1072" s="99" t="s">
        <v>148</v>
      </c>
      <c r="D1072" s="99" t="s">
        <v>1747</v>
      </c>
      <c r="E1072" s="99" t="s">
        <v>165</v>
      </c>
      <c r="F1072" s="99"/>
      <c r="G1072" s="99"/>
      <c r="H1072" s="99" t="str">
        <f t="shared" si="16"/>
        <v>Ciprofloxacin, Tablet 750 mg (as hydrochloride), Oral, APO-Ciprofloxacin, Apotex Pty Ltd</v>
      </c>
    </row>
    <row r="1073" spans="1:8" ht="43.5" x14ac:dyDescent="0.35">
      <c r="A1073" s="99" t="s">
        <v>1741</v>
      </c>
      <c r="B1073" s="99" t="s">
        <v>1757</v>
      </c>
      <c r="C1073" s="99" t="s">
        <v>148</v>
      </c>
      <c r="D1073" s="99" t="s">
        <v>1748</v>
      </c>
      <c r="E1073" s="99" t="s">
        <v>165</v>
      </c>
      <c r="F1073" s="99"/>
      <c r="G1073" s="99"/>
      <c r="H1073" s="99" t="str">
        <f t="shared" si="16"/>
        <v>Ciprofloxacin, Tablet 750 mg (as hydrochloride), Oral, APX-Ciprofloxacin, Apotex Pty Ltd</v>
      </c>
    </row>
    <row r="1074" spans="1:8" ht="43.5" x14ac:dyDescent="0.35">
      <c r="A1074" s="99" t="s">
        <v>1741</v>
      </c>
      <c r="B1074" s="99" t="s">
        <v>1757</v>
      </c>
      <c r="C1074" s="99" t="s">
        <v>148</v>
      </c>
      <c r="D1074" s="99" t="s">
        <v>1758</v>
      </c>
      <c r="E1074" s="99" t="s">
        <v>160</v>
      </c>
      <c r="F1074" s="99"/>
      <c r="G1074" s="99"/>
      <c r="H1074" s="99" t="str">
        <f t="shared" si="16"/>
        <v>Ciprofloxacin, Tablet 750 mg (as hydrochloride), Oral, C-Flox 750, Alphapharm Pty Ltd</v>
      </c>
    </row>
    <row r="1075" spans="1:8" ht="58" x14ac:dyDescent="0.35">
      <c r="A1075" s="99" t="s">
        <v>1741</v>
      </c>
      <c r="B1075" s="99" t="s">
        <v>1757</v>
      </c>
      <c r="C1075" s="99" t="s">
        <v>148</v>
      </c>
      <c r="D1075" s="99" t="s">
        <v>1750</v>
      </c>
      <c r="E1075" s="99" t="s">
        <v>290</v>
      </c>
      <c r="F1075" s="99"/>
      <c r="G1075" s="99"/>
      <c r="H1075" s="99" t="str">
        <f t="shared" si="16"/>
        <v>Ciprofloxacin, Tablet 750 mg (as hydrochloride), Oral, Ciprofloxacin Sandoz, Sandoz Pty Ltd</v>
      </c>
    </row>
    <row r="1076" spans="1:8" ht="58" x14ac:dyDescent="0.35">
      <c r="A1076" s="99" t="s">
        <v>1741</v>
      </c>
      <c r="B1076" s="99" t="s">
        <v>1757</v>
      </c>
      <c r="C1076" s="99" t="s">
        <v>148</v>
      </c>
      <c r="D1076" s="99" t="s">
        <v>1759</v>
      </c>
      <c r="E1076" s="99" t="s">
        <v>167</v>
      </c>
      <c r="F1076" s="99"/>
      <c r="G1076" s="99"/>
      <c r="H1076" s="99" t="str">
        <f t="shared" si="16"/>
        <v>Ciprofloxacin, Tablet 750 mg (as hydrochloride), Oral, Ciprol 750, Arrow Pharma Pty Ltd</v>
      </c>
    </row>
    <row r="1077" spans="1:8" ht="72.5" x14ac:dyDescent="0.35">
      <c r="A1077" s="99" t="s">
        <v>1741</v>
      </c>
      <c r="B1077" s="99" t="s">
        <v>1757</v>
      </c>
      <c r="C1077" s="99" t="s">
        <v>148</v>
      </c>
      <c r="D1077" s="99" t="s">
        <v>1756</v>
      </c>
      <c r="E1077" s="99" t="s">
        <v>173</v>
      </c>
      <c r="F1077" s="99"/>
      <c r="G1077" s="99"/>
      <c r="H1077" s="99" t="str">
        <f t="shared" si="16"/>
        <v>Ciprofloxacin, Tablet 750 mg (as hydrochloride), Oral, NOUMED CIPROFLOXACIN, Avallon Pharmaceuticals Pty Limited</v>
      </c>
    </row>
    <row r="1078" spans="1:8" ht="43.5" x14ac:dyDescent="0.35">
      <c r="A1078" s="99" t="s">
        <v>1760</v>
      </c>
      <c r="B1078" s="99" t="s">
        <v>1761</v>
      </c>
      <c r="C1078" s="99" t="s">
        <v>148</v>
      </c>
      <c r="D1078" s="99" t="s">
        <v>1762</v>
      </c>
      <c r="E1078" s="99" t="s">
        <v>160</v>
      </c>
      <c r="F1078" s="99"/>
      <c r="G1078" s="99"/>
      <c r="H1078" s="99" t="str">
        <f t="shared" si="16"/>
        <v>Citalopram, Tablet 10 mg (as hydrobromide), Oral, Celapram, Alphapharm Pty Ltd</v>
      </c>
    </row>
    <row r="1079" spans="1:8" ht="58" x14ac:dyDescent="0.35">
      <c r="A1079" s="99" t="s">
        <v>1760</v>
      </c>
      <c r="B1079" s="99" t="s">
        <v>1761</v>
      </c>
      <c r="C1079" s="99" t="s">
        <v>148</v>
      </c>
      <c r="D1079" s="99" t="s">
        <v>1763</v>
      </c>
      <c r="E1079" s="99" t="s">
        <v>163</v>
      </c>
      <c r="F1079" s="99"/>
      <c r="G1079" s="99"/>
      <c r="H1079" s="99" t="str">
        <f t="shared" si="16"/>
        <v>Citalopram, Tablet 10 mg (as hydrobromide), Oral, Citalopram AN, Amneal Pharmaceuticals Pty Ltd</v>
      </c>
    </row>
    <row r="1080" spans="1:8" ht="43.5" x14ac:dyDescent="0.35">
      <c r="A1080" s="99" t="s">
        <v>1760</v>
      </c>
      <c r="B1080" s="99" t="s">
        <v>1761</v>
      </c>
      <c r="C1080" s="99" t="s">
        <v>148</v>
      </c>
      <c r="D1080" s="99" t="s">
        <v>1764</v>
      </c>
      <c r="E1080" s="99" t="s">
        <v>167</v>
      </c>
      <c r="F1080" s="99"/>
      <c r="G1080" s="99"/>
      <c r="H1080" s="99" t="str">
        <f t="shared" si="16"/>
        <v>Citalopram, Tablet 10 mg (as hydrobromide), Oral, Talam, Arrow Pharma Pty Ltd</v>
      </c>
    </row>
    <row r="1081" spans="1:8" ht="43.5" x14ac:dyDescent="0.35">
      <c r="A1081" s="99" t="s">
        <v>1760</v>
      </c>
      <c r="B1081" s="99" t="s">
        <v>1765</v>
      </c>
      <c r="C1081" s="99" t="s">
        <v>148</v>
      </c>
      <c r="D1081" s="99" t="s">
        <v>1766</v>
      </c>
      <c r="E1081" s="99" t="s">
        <v>165</v>
      </c>
      <c r="F1081" s="99"/>
      <c r="G1081" s="99"/>
      <c r="H1081" s="99" t="str">
        <f t="shared" si="16"/>
        <v>Citalopram, Tablet 20 mg (as hydrobromide), Oral, APO-Citalopram, Apotex Pty Ltd</v>
      </c>
    </row>
    <row r="1082" spans="1:8" ht="43.5" x14ac:dyDescent="0.35">
      <c r="A1082" s="99" t="s">
        <v>1760</v>
      </c>
      <c r="B1082" s="99" t="s">
        <v>1765</v>
      </c>
      <c r="C1082" s="99" t="s">
        <v>148</v>
      </c>
      <c r="D1082" s="99" t="s">
        <v>1767</v>
      </c>
      <c r="E1082" s="99" t="s">
        <v>165</v>
      </c>
      <c r="F1082" s="99"/>
      <c r="G1082" s="99"/>
      <c r="H1082" s="99" t="str">
        <f t="shared" si="16"/>
        <v>Citalopram, Tablet 20 mg (as hydrobromide), Oral, APX-Citalopram, Apotex Pty Ltd</v>
      </c>
    </row>
    <row r="1083" spans="1:8" ht="43.5" x14ac:dyDescent="0.35">
      <c r="A1083" s="99" t="s">
        <v>1760</v>
      </c>
      <c r="B1083" s="99" t="s">
        <v>1765</v>
      </c>
      <c r="C1083" s="99" t="s">
        <v>148</v>
      </c>
      <c r="D1083" s="99" t="s">
        <v>1762</v>
      </c>
      <c r="E1083" s="99" t="s">
        <v>160</v>
      </c>
      <c r="F1083" s="99"/>
      <c r="G1083" s="99"/>
      <c r="H1083" s="99" t="str">
        <f t="shared" si="16"/>
        <v>Citalopram, Tablet 20 mg (as hydrobromide), Oral, Celapram, Alphapharm Pty Ltd</v>
      </c>
    </row>
    <row r="1084" spans="1:8" ht="58" x14ac:dyDescent="0.35">
      <c r="A1084" s="99" t="s">
        <v>1760</v>
      </c>
      <c r="B1084" s="99" t="s">
        <v>1765</v>
      </c>
      <c r="C1084" s="99" t="s">
        <v>148</v>
      </c>
      <c r="D1084" s="99" t="s">
        <v>1768</v>
      </c>
      <c r="E1084" s="99" t="s">
        <v>248</v>
      </c>
      <c r="F1084" s="99"/>
      <c r="G1084" s="99"/>
      <c r="H1084" s="99" t="str">
        <f t="shared" si="16"/>
        <v>Citalopram, Tablet 20 mg (as hydrobromide), Oral, Cipramil, Lundbeck Australia Pty Ltd</v>
      </c>
    </row>
    <row r="1085" spans="1:8" ht="58" x14ac:dyDescent="0.35">
      <c r="A1085" s="99" t="s">
        <v>1760</v>
      </c>
      <c r="B1085" s="99" t="s">
        <v>1765</v>
      </c>
      <c r="C1085" s="99" t="s">
        <v>148</v>
      </c>
      <c r="D1085" s="99" t="s">
        <v>1763</v>
      </c>
      <c r="E1085" s="99" t="s">
        <v>163</v>
      </c>
      <c r="F1085" s="99"/>
      <c r="G1085" s="99"/>
      <c r="H1085" s="99" t="str">
        <f t="shared" si="16"/>
        <v>Citalopram, Tablet 20 mg (as hydrobromide), Oral, Citalopram AN, Amneal Pharmaceuticals Pty Ltd</v>
      </c>
    </row>
    <row r="1086" spans="1:8" ht="58" x14ac:dyDescent="0.35">
      <c r="A1086" s="99" t="s">
        <v>1760</v>
      </c>
      <c r="B1086" s="99" t="s">
        <v>1765</v>
      </c>
      <c r="C1086" s="99" t="s">
        <v>148</v>
      </c>
      <c r="D1086" s="99" t="s">
        <v>1769</v>
      </c>
      <c r="E1086" s="99" t="s">
        <v>290</v>
      </c>
      <c r="F1086" s="99"/>
      <c r="G1086" s="99"/>
      <c r="H1086" s="99" t="str">
        <f t="shared" si="16"/>
        <v>Citalopram, Tablet 20 mg (as hydrobromide), Oral, Citalopram Sandoz, Sandoz Pty Ltd</v>
      </c>
    </row>
    <row r="1087" spans="1:8" ht="72.5" x14ac:dyDescent="0.35">
      <c r="A1087" s="99" t="s">
        <v>1760</v>
      </c>
      <c r="B1087" s="99" t="s">
        <v>1765</v>
      </c>
      <c r="C1087" s="99" t="s">
        <v>148</v>
      </c>
      <c r="D1087" s="99" t="s">
        <v>1770</v>
      </c>
      <c r="E1087" s="99" t="s">
        <v>173</v>
      </c>
      <c r="F1087" s="99"/>
      <c r="G1087" s="99"/>
      <c r="H1087" s="99" t="str">
        <f t="shared" si="16"/>
        <v>Citalopram, Tablet 20 mg (as hydrobromide), Oral, NOUMED CITALOPRAM, Avallon Pharmaceuticals Pty Limited</v>
      </c>
    </row>
    <row r="1088" spans="1:8" ht="43.5" x14ac:dyDescent="0.35">
      <c r="A1088" s="99" t="s">
        <v>1760</v>
      </c>
      <c r="B1088" s="99" t="s">
        <v>1765</v>
      </c>
      <c r="C1088" s="99" t="s">
        <v>148</v>
      </c>
      <c r="D1088" s="99" t="s">
        <v>1764</v>
      </c>
      <c r="E1088" s="99" t="s">
        <v>167</v>
      </c>
      <c r="F1088" s="99"/>
      <c r="G1088" s="99"/>
      <c r="H1088" s="99" t="str">
        <f t="shared" si="16"/>
        <v>Citalopram, Tablet 20 mg (as hydrobromide), Oral, Talam, Arrow Pharma Pty Ltd</v>
      </c>
    </row>
    <row r="1089" spans="1:8" ht="43.5" x14ac:dyDescent="0.35">
      <c r="A1089" s="99" t="s">
        <v>1760</v>
      </c>
      <c r="B1089" s="99" t="s">
        <v>1771</v>
      </c>
      <c r="C1089" s="99" t="s">
        <v>148</v>
      </c>
      <c r="D1089" s="99" t="s">
        <v>1766</v>
      </c>
      <c r="E1089" s="99" t="s">
        <v>165</v>
      </c>
      <c r="F1089" s="99"/>
      <c r="G1089" s="99"/>
      <c r="H1089" s="99" t="str">
        <f t="shared" si="16"/>
        <v>Citalopram, Tablet 40 mg (as hydrobromide), Oral, APO-Citalopram, Apotex Pty Ltd</v>
      </c>
    </row>
    <row r="1090" spans="1:8" ht="43.5" x14ac:dyDescent="0.35">
      <c r="A1090" s="99" t="s">
        <v>1760</v>
      </c>
      <c r="B1090" s="99" t="s">
        <v>1771</v>
      </c>
      <c r="C1090" s="99" t="s">
        <v>148</v>
      </c>
      <c r="D1090" s="99" t="s">
        <v>1762</v>
      </c>
      <c r="E1090" s="99" t="s">
        <v>160</v>
      </c>
      <c r="F1090" s="99"/>
      <c r="G1090" s="99"/>
      <c r="H1090" s="99" t="str">
        <f t="shared" ref="H1090:H1153" si="17">_xlfn.CONCAT(A1090, ", ",B1090, ", ",C1090, ", ",D1090,", ",E1090)</f>
        <v>Citalopram, Tablet 40 mg (as hydrobromide), Oral, Celapram, Alphapharm Pty Ltd</v>
      </c>
    </row>
    <row r="1091" spans="1:8" ht="58" x14ac:dyDescent="0.35">
      <c r="A1091" s="99" t="s">
        <v>1760</v>
      </c>
      <c r="B1091" s="99" t="s">
        <v>1771</v>
      </c>
      <c r="C1091" s="99" t="s">
        <v>148</v>
      </c>
      <c r="D1091" s="99" t="s">
        <v>1763</v>
      </c>
      <c r="E1091" s="99" t="s">
        <v>163</v>
      </c>
      <c r="F1091" s="99"/>
      <c r="G1091" s="99"/>
      <c r="H1091" s="99" t="str">
        <f t="shared" si="17"/>
        <v>Citalopram, Tablet 40 mg (as hydrobromide), Oral, Citalopram AN, Amneal Pharmaceuticals Pty Ltd</v>
      </c>
    </row>
    <row r="1092" spans="1:8" ht="58" x14ac:dyDescent="0.35">
      <c r="A1092" s="99" t="s">
        <v>1760</v>
      </c>
      <c r="B1092" s="99" t="s">
        <v>1771</v>
      </c>
      <c r="C1092" s="99" t="s">
        <v>148</v>
      </c>
      <c r="D1092" s="99" t="s">
        <v>1769</v>
      </c>
      <c r="E1092" s="99" t="s">
        <v>290</v>
      </c>
      <c r="F1092" s="99"/>
      <c r="G1092" s="99"/>
      <c r="H1092" s="99" t="str">
        <f t="shared" si="17"/>
        <v>Citalopram, Tablet 40 mg (as hydrobromide), Oral, Citalopram Sandoz, Sandoz Pty Ltd</v>
      </c>
    </row>
    <row r="1093" spans="1:8" ht="72.5" x14ac:dyDescent="0.35">
      <c r="A1093" s="99" t="s">
        <v>1760</v>
      </c>
      <c r="B1093" s="99" t="s">
        <v>1771</v>
      </c>
      <c r="C1093" s="99" t="s">
        <v>148</v>
      </c>
      <c r="D1093" s="99" t="s">
        <v>1770</v>
      </c>
      <c r="E1093" s="99" t="s">
        <v>173</v>
      </c>
      <c r="F1093" s="99"/>
      <c r="G1093" s="99"/>
      <c r="H1093" s="99" t="str">
        <f t="shared" si="17"/>
        <v>Citalopram, Tablet 40 mg (as hydrobromide), Oral, NOUMED CITALOPRAM, Avallon Pharmaceuticals Pty Limited</v>
      </c>
    </row>
    <row r="1094" spans="1:8" ht="43.5" x14ac:dyDescent="0.35">
      <c r="A1094" s="99" t="s">
        <v>1760</v>
      </c>
      <c r="B1094" s="99" t="s">
        <v>1771</v>
      </c>
      <c r="C1094" s="99" t="s">
        <v>148</v>
      </c>
      <c r="D1094" s="99" t="s">
        <v>1764</v>
      </c>
      <c r="E1094" s="99" t="s">
        <v>167</v>
      </c>
      <c r="F1094" s="99"/>
      <c r="G1094" s="99"/>
      <c r="H1094" s="99" t="str">
        <f t="shared" si="17"/>
        <v>Citalopram, Tablet 40 mg (as hydrobromide), Oral, Talam, Arrow Pharma Pty Ltd</v>
      </c>
    </row>
    <row r="1095" spans="1:8" ht="58" x14ac:dyDescent="0.35">
      <c r="A1095" s="99" t="s">
        <v>1772</v>
      </c>
      <c r="B1095" s="99" t="s">
        <v>1773</v>
      </c>
      <c r="C1095" s="99" t="s">
        <v>148</v>
      </c>
      <c r="D1095" s="99" t="s">
        <v>1774</v>
      </c>
      <c r="E1095" s="99" t="s">
        <v>275</v>
      </c>
      <c r="F1095" s="99"/>
      <c r="G1095" s="99"/>
      <c r="H1095" s="99" t="str">
        <f t="shared" si="17"/>
        <v>Citrulline, Tablet 1 g, 300 (Citrulline Easy), Oral, Citrulline Easy, Orpharma Pty Ltd</v>
      </c>
    </row>
    <row r="1096" spans="1:8" ht="87" x14ac:dyDescent="0.35">
      <c r="A1096" s="99" t="s">
        <v>1775</v>
      </c>
      <c r="B1096" s="99" t="s">
        <v>1776</v>
      </c>
      <c r="C1096" s="99" t="s">
        <v>148</v>
      </c>
      <c r="D1096" s="99" t="s">
        <v>1777</v>
      </c>
      <c r="E1096" s="99" t="s">
        <v>324</v>
      </c>
      <c r="F1096" s="99"/>
      <c r="G1096" s="99"/>
      <c r="H1096" s="99" t="str">
        <f t="shared" si="17"/>
        <v>Citrulline with carbohydrate, Sachets of oral powder 4 g containing 1 g citrulline, 30 (Citrulline 1000), Oral, Citrulline 1000, Vitaflo Australia Pty Limited</v>
      </c>
    </row>
    <row r="1097" spans="1:8" ht="43.5" x14ac:dyDescent="0.35">
      <c r="A1097" s="99" t="s">
        <v>1778</v>
      </c>
      <c r="B1097" s="99" t="s">
        <v>461</v>
      </c>
      <c r="C1097" s="99" t="s">
        <v>148</v>
      </c>
      <c r="D1097" s="99" t="s">
        <v>1779</v>
      </c>
      <c r="E1097" s="99" t="s">
        <v>257</v>
      </c>
      <c r="F1097" s="99"/>
      <c r="G1097" s="99"/>
      <c r="H1097" s="99" t="str">
        <f t="shared" si="17"/>
        <v>Cladribine, Tablet 10 mg, Oral, Mavenclad, Merck Healthcare Pty Ltd</v>
      </c>
    </row>
    <row r="1098" spans="1:8" ht="58" x14ac:dyDescent="0.35">
      <c r="A1098" s="99" t="s">
        <v>1780</v>
      </c>
      <c r="B1098" s="99" t="s">
        <v>1781</v>
      </c>
      <c r="C1098" s="99" t="s">
        <v>148</v>
      </c>
      <c r="D1098" s="99" t="s">
        <v>1782</v>
      </c>
      <c r="E1098" s="99" t="s">
        <v>322</v>
      </c>
      <c r="F1098" s="99"/>
      <c r="G1098" s="99"/>
      <c r="H1098" s="99" t="str">
        <f t="shared" si="17"/>
        <v>Clarithromycin, Powder for oral liquid 250 mg per 5 mL, 50 mL, Oral, Klacid, Viatris Pty Ltd</v>
      </c>
    </row>
    <row r="1099" spans="1:8" ht="43.5" x14ac:dyDescent="0.35">
      <c r="A1099" s="99" t="s">
        <v>1780</v>
      </c>
      <c r="B1099" s="99" t="s">
        <v>366</v>
      </c>
      <c r="C1099" s="99" t="s">
        <v>148</v>
      </c>
      <c r="D1099" s="99" t="s">
        <v>1783</v>
      </c>
      <c r="E1099" s="99" t="s">
        <v>167</v>
      </c>
      <c r="F1099" s="99"/>
      <c r="G1099" s="99"/>
      <c r="H1099" s="99" t="str">
        <f t="shared" si="17"/>
        <v>Clarithromycin, Tablet 250 mg, Oral, Clarithro 250, Arrow Pharma Pty Ltd</v>
      </c>
    </row>
    <row r="1100" spans="1:8" ht="58" x14ac:dyDescent="0.35">
      <c r="A1100" s="99" t="s">
        <v>1780</v>
      </c>
      <c r="B1100" s="99" t="s">
        <v>366</v>
      </c>
      <c r="C1100" s="99" t="s">
        <v>148</v>
      </c>
      <c r="D1100" s="99" t="s">
        <v>1784</v>
      </c>
      <c r="E1100" s="99" t="s">
        <v>163</v>
      </c>
      <c r="F1100" s="99"/>
      <c r="G1100" s="99"/>
      <c r="H1100" s="99" t="str">
        <f t="shared" si="17"/>
        <v>Clarithromycin, Tablet 250 mg, Oral, Clarithromycin AN, Amneal Pharmaceuticals Pty Ltd</v>
      </c>
    </row>
    <row r="1101" spans="1:8" ht="43.5" x14ac:dyDescent="0.35">
      <c r="A1101" s="99" t="s">
        <v>1780</v>
      </c>
      <c r="B1101" s="99" t="s">
        <v>366</v>
      </c>
      <c r="C1101" s="99" t="s">
        <v>148</v>
      </c>
      <c r="D1101" s="99" t="s">
        <v>1785</v>
      </c>
      <c r="E1101" s="99" t="s">
        <v>290</v>
      </c>
      <c r="F1101" s="99"/>
      <c r="G1101" s="99"/>
      <c r="H1101" s="99" t="str">
        <f t="shared" si="17"/>
        <v>Clarithromycin, Tablet 250 mg, Oral, Clarithromycin Sandoz, Sandoz Pty Ltd</v>
      </c>
    </row>
    <row r="1102" spans="1:8" ht="43.5" x14ac:dyDescent="0.35">
      <c r="A1102" s="99" t="s">
        <v>1780</v>
      </c>
      <c r="B1102" s="99" t="s">
        <v>366</v>
      </c>
      <c r="C1102" s="99" t="s">
        <v>148</v>
      </c>
      <c r="D1102" s="99" t="s">
        <v>1786</v>
      </c>
      <c r="E1102" s="99" t="s">
        <v>160</v>
      </c>
      <c r="F1102" s="99"/>
      <c r="G1102" s="99"/>
      <c r="H1102" s="99" t="str">
        <f t="shared" si="17"/>
        <v>Clarithromycin, Tablet 250 mg, Oral, Kalixocin, Alphapharm Pty Ltd</v>
      </c>
    </row>
    <row r="1103" spans="1:8" ht="29" x14ac:dyDescent="0.35">
      <c r="A1103" s="99" t="s">
        <v>1780</v>
      </c>
      <c r="B1103" s="99" t="s">
        <v>366</v>
      </c>
      <c r="C1103" s="99" t="s">
        <v>148</v>
      </c>
      <c r="D1103" s="99" t="s">
        <v>1782</v>
      </c>
      <c r="E1103" s="99" t="s">
        <v>322</v>
      </c>
      <c r="F1103" s="99"/>
      <c r="G1103" s="99"/>
      <c r="H1103" s="99" t="str">
        <f t="shared" si="17"/>
        <v>Clarithromycin, Tablet 250 mg, Oral, Klacid, Viatris Pty Ltd</v>
      </c>
    </row>
    <row r="1104" spans="1:8" ht="58" x14ac:dyDescent="0.35">
      <c r="A1104" s="99" t="s">
        <v>1780</v>
      </c>
      <c r="B1104" s="99" t="s">
        <v>366</v>
      </c>
      <c r="C1104" s="99" t="s">
        <v>148</v>
      </c>
      <c r="D1104" s="99" t="s">
        <v>1787</v>
      </c>
      <c r="E1104" s="99" t="s">
        <v>173</v>
      </c>
      <c r="F1104" s="99"/>
      <c r="G1104" s="99"/>
      <c r="H1104" s="99" t="str">
        <f t="shared" si="17"/>
        <v>Clarithromycin, Tablet 250 mg, Oral, NOUMED CLARITHROMYCIN, Avallon Pharmaceuticals Pty Limited</v>
      </c>
    </row>
    <row r="1105" spans="1:8" ht="43.5" x14ac:dyDescent="0.35">
      <c r="A1105" s="99" t="s">
        <v>1788</v>
      </c>
      <c r="B1105" s="99" t="s">
        <v>1789</v>
      </c>
      <c r="C1105" s="99" t="s">
        <v>148</v>
      </c>
      <c r="D1105" s="99" t="s">
        <v>1790</v>
      </c>
      <c r="E1105" s="99" t="s">
        <v>165</v>
      </c>
      <c r="F1105" s="99"/>
      <c r="G1105" s="99"/>
      <c r="H1105" s="99" t="str">
        <f t="shared" si="17"/>
        <v>Clindamycin, Capsule 150 mg (as hydrochloride), Oral, APO-Clindamycin, Apotex Pty Ltd</v>
      </c>
    </row>
    <row r="1106" spans="1:8" ht="58" x14ac:dyDescent="0.35">
      <c r="A1106" s="99" t="s">
        <v>1788</v>
      </c>
      <c r="B1106" s="99" t="s">
        <v>1789</v>
      </c>
      <c r="C1106" s="99" t="s">
        <v>148</v>
      </c>
      <c r="D1106" s="99" t="s">
        <v>1791</v>
      </c>
      <c r="E1106" s="99" t="s">
        <v>167</v>
      </c>
      <c r="F1106" s="99"/>
      <c r="G1106" s="99"/>
      <c r="H1106" s="99" t="str">
        <f t="shared" si="17"/>
        <v>Clindamycin, Capsule 150 mg (as hydrochloride), Oral, Calindamin, Arrow Pharma Pty Ltd</v>
      </c>
    </row>
    <row r="1107" spans="1:8" ht="58" x14ac:dyDescent="0.35">
      <c r="A1107" s="99" t="s">
        <v>1788</v>
      </c>
      <c r="B1107" s="99" t="s">
        <v>1789</v>
      </c>
      <c r="C1107" s="99" t="s">
        <v>148</v>
      </c>
      <c r="D1107" s="99" t="s">
        <v>1792</v>
      </c>
      <c r="E1107" s="99" t="s">
        <v>187</v>
      </c>
      <c r="F1107" s="99"/>
      <c r="G1107" s="99"/>
      <c r="H1107" s="99" t="str">
        <f t="shared" si="17"/>
        <v>Clindamycin, Capsule 150 mg (as hydrochloride), Oral, Clindamycin BNM, Boucher &amp; Muir Pty Ltd</v>
      </c>
    </row>
    <row r="1108" spans="1:8" ht="58" x14ac:dyDescent="0.35">
      <c r="A1108" s="99" t="s">
        <v>1788</v>
      </c>
      <c r="B1108" s="99" t="s">
        <v>1789</v>
      </c>
      <c r="C1108" s="99" t="s">
        <v>148</v>
      </c>
      <c r="D1108" s="99" t="s">
        <v>1793</v>
      </c>
      <c r="E1108" s="99" t="s">
        <v>247</v>
      </c>
      <c r="F1108" s="99"/>
      <c r="G1108" s="99"/>
      <c r="H1108" s="99" t="str">
        <f t="shared" si="17"/>
        <v>Clindamycin, Capsule 150 mg (as hydrochloride), Oral, Clindamycin LU, Luminarie Pty Ltd</v>
      </c>
    </row>
    <row r="1109" spans="1:8" ht="58" x14ac:dyDescent="0.35">
      <c r="A1109" s="99" t="s">
        <v>1788</v>
      </c>
      <c r="B1109" s="99" t="s">
        <v>1789</v>
      </c>
      <c r="C1109" s="99" t="s">
        <v>148</v>
      </c>
      <c r="D1109" s="99" t="s">
        <v>1794</v>
      </c>
      <c r="E1109" s="99" t="s">
        <v>160</v>
      </c>
      <c r="F1109" s="99"/>
      <c r="G1109" s="99"/>
      <c r="H1109" s="99" t="str">
        <f t="shared" si="17"/>
        <v>Clindamycin, Capsule 150 mg (as hydrochloride), Oral, Clindamyk, Alphapharm Pty Ltd</v>
      </c>
    </row>
    <row r="1110" spans="1:8" ht="58" x14ac:dyDescent="0.35">
      <c r="A1110" s="99" t="s">
        <v>1788</v>
      </c>
      <c r="B1110" s="99" t="s">
        <v>1789</v>
      </c>
      <c r="C1110" s="99" t="s">
        <v>148</v>
      </c>
      <c r="D1110" s="99" t="s">
        <v>1795</v>
      </c>
      <c r="E1110" s="99" t="s">
        <v>279</v>
      </c>
      <c r="F1110" s="99"/>
      <c r="G1110" s="99"/>
      <c r="H1110" s="99" t="str">
        <f t="shared" si="17"/>
        <v>Clindamycin, Capsule 150 mg (as hydrochloride), Oral, Dalacin C, Pfizer Australia Pty Ltd</v>
      </c>
    </row>
    <row r="1111" spans="1:8" ht="87" x14ac:dyDescent="0.35">
      <c r="A1111" s="99" t="s">
        <v>1796</v>
      </c>
      <c r="B1111" s="99" t="s">
        <v>1797</v>
      </c>
      <c r="C1111" s="99" t="s">
        <v>409</v>
      </c>
      <c r="D1111" s="99" t="s">
        <v>1798</v>
      </c>
      <c r="E1111" s="99" t="s">
        <v>219</v>
      </c>
      <c r="F1111" s="99"/>
      <c r="G1111" s="99"/>
      <c r="H1111" s="99" t="str">
        <f t="shared" si="17"/>
        <v>Clobetasol, Shampoo containing clobetasol propionate 500 microgram per mL, 125 mL, Application, Clobex, Galderma Australia Pty Ltd</v>
      </c>
    </row>
    <row r="1112" spans="1:8" ht="58" x14ac:dyDescent="0.35">
      <c r="A1112" s="99" t="s">
        <v>1799</v>
      </c>
      <c r="B1112" s="99" t="s">
        <v>1800</v>
      </c>
      <c r="C1112" s="99" t="s">
        <v>148</v>
      </c>
      <c r="D1112" s="99" t="s">
        <v>1801</v>
      </c>
      <c r="E1112" s="99" t="s">
        <v>291</v>
      </c>
      <c r="F1112" s="99"/>
      <c r="G1112" s="99"/>
      <c r="H1112" s="99" t="str">
        <f t="shared" si="17"/>
        <v>Clomifene, Tablet containing clomifene citrate 50 mg, Oral, Clomid, sanofi-aventis Australia Pty Ltd</v>
      </c>
    </row>
    <row r="1113" spans="1:8" ht="72.5" x14ac:dyDescent="0.35">
      <c r="A1113" s="99" t="s">
        <v>1802</v>
      </c>
      <c r="B1113" s="99" t="s">
        <v>1803</v>
      </c>
      <c r="C1113" s="99" t="s">
        <v>148</v>
      </c>
      <c r="D1113" s="99" t="s">
        <v>1804</v>
      </c>
      <c r="E1113" s="99" t="s">
        <v>165</v>
      </c>
      <c r="F1113" s="99"/>
      <c r="G1113" s="99"/>
      <c r="H1113" s="99" t="str">
        <f t="shared" si="17"/>
        <v>Clomipramine, Tablet containing clomipramine hydrochloride 25 mg, Oral, APO-Clomipramine, Apotex Pty Ltd</v>
      </c>
    </row>
    <row r="1114" spans="1:8" ht="72.5" x14ac:dyDescent="0.35">
      <c r="A1114" s="99" t="s">
        <v>1802</v>
      </c>
      <c r="B1114" s="99" t="s">
        <v>1803</v>
      </c>
      <c r="C1114" s="99" t="s">
        <v>148</v>
      </c>
      <c r="D1114" s="99" t="s">
        <v>1805</v>
      </c>
      <c r="E1114" s="99" t="s">
        <v>280</v>
      </c>
      <c r="F1114" s="99"/>
      <c r="G1114" s="99"/>
      <c r="H1114" s="99" t="str">
        <f t="shared" si="17"/>
        <v>Clomipramine, Tablet containing clomipramine hydrochloride 25 mg, Oral, Anafranil 25, Pharmaco (Australia) Limited</v>
      </c>
    </row>
    <row r="1115" spans="1:8" ht="58" x14ac:dyDescent="0.35">
      <c r="A1115" s="99" t="s">
        <v>1802</v>
      </c>
      <c r="B1115" s="99" t="s">
        <v>1803</v>
      </c>
      <c r="C1115" s="99" t="s">
        <v>148</v>
      </c>
      <c r="D1115" s="99" t="s">
        <v>1806</v>
      </c>
      <c r="E1115" s="99" t="s">
        <v>160</v>
      </c>
      <c r="F1115" s="99"/>
      <c r="G1115" s="99"/>
      <c r="H1115" s="99" t="str">
        <f t="shared" si="17"/>
        <v>Clomipramine, Tablet containing clomipramine hydrochloride 25 mg, Oral, Placil, Alphapharm Pty Ltd</v>
      </c>
    </row>
    <row r="1116" spans="1:8" ht="72.5" x14ac:dyDescent="0.35">
      <c r="A1116" s="99" t="s">
        <v>1807</v>
      </c>
      <c r="B1116" s="99" t="s">
        <v>1808</v>
      </c>
      <c r="C1116" s="99" t="s">
        <v>336</v>
      </c>
      <c r="D1116" s="99" t="s">
        <v>1809</v>
      </c>
      <c r="E1116" s="99" t="s">
        <v>280</v>
      </c>
      <c r="F1116" s="99"/>
      <c r="G1116" s="99"/>
      <c r="H1116" s="99" t="str">
        <f t="shared" si="17"/>
        <v>Clonazepam, Injection 1 mg in 2 mL (set containing solution 1 mg in 1 mL and 1 mL diluent), Injection, Rivotril, Pharmaco (Australia) Limited</v>
      </c>
    </row>
    <row r="1117" spans="1:8" ht="58" x14ac:dyDescent="0.35">
      <c r="A1117" s="99" t="s">
        <v>1807</v>
      </c>
      <c r="B1117" s="99" t="s">
        <v>1810</v>
      </c>
      <c r="C1117" s="99" t="s">
        <v>148</v>
      </c>
      <c r="D1117" s="99" t="s">
        <v>1809</v>
      </c>
      <c r="E1117" s="99" t="s">
        <v>280</v>
      </c>
      <c r="F1117" s="99"/>
      <c r="G1117" s="99"/>
      <c r="H1117" s="99" t="str">
        <f t="shared" si="17"/>
        <v>Clonazepam, Oral liquid 2.5 mg per mL, 10 mL, Oral, Rivotril, Pharmaco (Australia) Limited</v>
      </c>
    </row>
    <row r="1118" spans="1:8" ht="43.5" x14ac:dyDescent="0.35">
      <c r="A1118" s="99" t="s">
        <v>1807</v>
      </c>
      <c r="B1118" s="99" t="s">
        <v>1184</v>
      </c>
      <c r="C1118" s="99" t="s">
        <v>148</v>
      </c>
      <c r="D1118" s="99" t="s">
        <v>1811</v>
      </c>
      <c r="E1118" s="99" t="s">
        <v>160</v>
      </c>
      <c r="F1118" s="99"/>
      <c r="G1118" s="99"/>
      <c r="H1118" s="99" t="str">
        <f t="shared" si="17"/>
        <v>Clonazepam, Tablet 2 mg, Oral, Paxam 2, Alphapharm Pty Ltd</v>
      </c>
    </row>
    <row r="1119" spans="1:8" ht="43.5" x14ac:dyDescent="0.35">
      <c r="A1119" s="99" t="s">
        <v>1807</v>
      </c>
      <c r="B1119" s="99" t="s">
        <v>497</v>
      </c>
      <c r="C1119" s="99" t="s">
        <v>148</v>
      </c>
      <c r="D1119" s="99" t="s">
        <v>1812</v>
      </c>
      <c r="E1119" s="99" t="s">
        <v>160</v>
      </c>
      <c r="F1119" s="99"/>
      <c r="G1119" s="99"/>
      <c r="H1119" s="99" t="str">
        <f t="shared" si="17"/>
        <v>Clonazepam, Tablet 500 micrograms, Oral, Paxam 0.5, Alphapharm Pty Ltd</v>
      </c>
    </row>
    <row r="1120" spans="1:8" ht="43.5" x14ac:dyDescent="0.35">
      <c r="A1120" s="99" t="s">
        <v>1807</v>
      </c>
      <c r="B1120" s="99" t="s">
        <v>497</v>
      </c>
      <c r="C1120" s="99" t="s">
        <v>148</v>
      </c>
      <c r="D1120" s="99" t="s">
        <v>1809</v>
      </c>
      <c r="E1120" s="99" t="s">
        <v>280</v>
      </c>
      <c r="F1120" s="99"/>
      <c r="G1120" s="99"/>
      <c r="H1120" s="99" t="str">
        <f t="shared" si="17"/>
        <v>Clonazepam, Tablet 500 micrograms, Oral, Rivotril, Pharmaco (Australia) Limited</v>
      </c>
    </row>
    <row r="1121" spans="1:8" ht="58" x14ac:dyDescent="0.35">
      <c r="A1121" s="99" t="s">
        <v>1813</v>
      </c>
      <c r="B1121" s="99" t="s">
        <v>1814</v>
      </c>
      <c r="C1121" s="99" t="s">
        <v>148</v>
      </c>
      <c r="D1121" s="99" t="s">
        <v>1815</v>
      </c>
      <c r="E1121" s="99" t="s">
        <v>165</v>
      </c>
      <c r="F1121" s="99"/>
      <c r="G1121" s="99"/>
      <c r="H1121" s="99" t="str">
        <f t="shared" si="17"/>
        <v>Clonidine, Tablet containing clonidine hydrochloride 100 micrograms, Oral, APO-Clonidine, Apotex Pty Ltd</v>
      </c>
    </row>
    <row r="1122" spans="1:8" ht="58" x14ac:dyDescent="0.35">
      <c r="A1122" s="99" t="s">
        <v>1813</v>
      </c>
      <c r="B1122" s="99" t="s">
        <v>1814</v>
      </c>
      <c r="C1122" s="99" t="s">
        <v>148</v>
      </c>
      <c r="D1122" s="99" t="s">
        <v>1816</v>
      </c>
      <c r="E1122" s="99" t="s">
        <v>199</v>
      </c>
      <c r="F1122" s="99"/>
      <c r="G1122" s="99"/>
      <c r="H1122" s="99" t="str">
        <f t="shared" si="17"/>
        <v>Clonidine, Tablet containing clonidine hydrochloride 100 micrograms, Oral, Catapres 100, Clinect Pty Ltd</v>
      </c>
    </row>
    <row r="1123" spans="1:8" ht="58" x14ac:dyDescent="0.35">
      <c r="A1123" s="99" t="s">
        <v>1813</v>
      </c>
      <c r="B1123" s="99" t="s">
        <v>1817</v>
      </c>
      <c r="C1123" s="99" t="s">
        <v>148</v>
      </c>
      <c r="D1123" s="99" t="s">
        <v>1818</v>
      </c>
      <c r="E1123" s="99" t="s">
        <v>199</v>
      </c>
      <c r="F1123" s="99"/>
      <c r="G1123" s="99"/>
      <c r="H1123" s="99" t="str">
        <f t="shared" si="17"/>
        <v>Clonidine, Tablet containing clonidine hydrochloride 150 micrograms, Oral, Catapres, Clinect Pty Ltd</v>
      </c>
    </row>
    <row r="1124" spans="1:8" ht="43.5" x14ac:dyDescent="0.35">
      <c r="A1124" s="99" t="s">
        <v>1819</v>
      </c>
      <c r="B1124" s="99" t="s">
        <v>1820</v>
      </c>
      <c r="C1124" s="99" t="s">
        <v>148</v>
      </c>
      <c r="D1124" s="99" t="s">
        <v>1821</v>
      </c>
      <c r="E1124" s="99" t="s">
        <v>165</v>
      </c>
      <c r="F1124" s="99"/>
      <c r="G1124" s="99"/>
      <c r="H1124" s="99" t="str">
        <f t="shared" si="17"/>
        <v>Clopidogrel, Tablet 75 mg (as besilate), Oral, BTC Clopidogrel, Apotex Pty Ltd</v>
      </c>
    </row>
    <row r="1125" spans="1:8" ht="43.5" x14ac:dyDescent="0.35">
      <c r="A1125" s="99" t="s">
        <v>1819</v>
      </c>
      <c r="B1125" s="99" t="s">
        <v>1820</v>
      </c>
      <c r="C1125" s="99" t="s">
        <v>148</v>
      </c>
      <c r="D1125" s="99" t="s">
        <v>1822</v>
      </c>
      <c r="E1125" s="99" t="s">
        <v>222</v>
      </c>
      <c r="F1125" s="99"/>
      <c r="G1125" s="99"/>
      <c r="H1125" s="99" t="str">
        <f t="shared" si="17"/>
        <v>Clopidogrel, Tablet 75 mg (as besilate), Oral, Clopidogrel GH, Generic Health Pty Ltd</v>
      </c>
    </row>
    <row r="1126" spans="1:8" ht="43.5" x14ac:dyDescent="0.35">
      <c r="A1126" s="99" t="s">
        <v>1819</v>
      </c>
      <c r="B1126" s="99" t="s">
        <v>1820</v>
      </c>
      <c r="C1126" s="99" t="s">
        <v>148</v>
      </c>
      <c r="D1126" s="99" t="s">
        <v>1823</v>
      </c>
      <c r="E1126" s="99" t="s">
        <v>167</v>
      </c>
      <c r="F1126" s="99"/>
      <c r="G1126" s="99"/>
      <c r="H1126" s="99" t="str">
        <f t="shared" si="17"/>
        <v>Clopidogrel, Tablet 75 mg (as besilate), Oral, Clovix 75, Arrow Pharma Pty Ltd</v>
      </c>
    </row>
    <row r="1127" spans="1:8" ht="43.5" x14ac:dyDescent="0.35">
      <c r="A1127" s="99" t="s">
        <v>1819</v>
      </c>
      <c r="B1127" s="99" t="s">
        <v>1820</v>
      </c>
      <c r="C1127" s="99" t="s">
        <v>148</v>
      </c>
      <c r="D1127" s="99" t="s">
        <v>1824</v>
      </c>
      <c r="E1127" s="99" t="s">
        <v>167</v>
      </c>
      <c r="F1127" s="99"/>
      <c r="G1127" s="99"/>
      <c r="H1127" s="99" t="str">
        <f t="shared" si="17"/>
        <v>Clopidogrel, Tablet 75 mg (as besilate), Oral, Plidogrel, Arrow Pharma Pty Ltd</v>
      </c>
    </row>
    <row r="1128" spans="1:8" ht="58" x14ac:dyDescent="0.35">
      <c r="A1128" s="99" t="s">
        <v>1819</v>
      </c>
      <c r="B1128" s="99" t="s">
        <v>1825</v>
      </c>
      <c r="C1128" s="99" t="s">
        <v>148</v>
      </c>
      <c r="D1128" s="99" t="s">
        <v>1826</v>
      </c>
      <c r="E1128" s="99" t="s">
        <v>222</v>
      </c>
      <c r="F1128" s="99"/>
      <c r="G1128" s="99"/>
      <c r="H1128" s="99" t="str">
        <f t="shared" si="17"/>
        <v>Clopidogrel, Tablet 75 mg (as hydrogen sulfate), Oral, Clopidogrel Lupin, Generic Health Pty Ltd</v>
      </c>
    </row>
    <row r="1129" spans="1:8" ht="58" x14ac:dyDescent="0.35">
      <c r="A1129" s="99" t="s">
        <v>1819</v>
      </c>
      <c r="B1129" s="99" t="s">
        <v>1825</v>
      </c>
      <c r="C1129" s="99" t="s">
        <v>148</v>
      </c>
      <c r="D1129" s="99" t="s">
        <v>1827</v>
      </c>
      <c r="E1129" s="99" t="s">
        <v>290</v>
      </c>
      <c r="F1129" s="99"/>
      <c r="G1129" s="99"/>
      <c r="H1129" s="99" t="str">
        <f t="shared" si="17"/>
        <v>Clopidogrel, Tablet 75 mg (as hydrogen sulfate), Oral, Clopidogrel Sandoz Pharma, Sandoz Pty Ltd</v>
      </c>
    </row>
    <row r="1130" spans="1:8" ht="58" x14ac:dyDescent="0.35">
      <c r="A1130" s="99" t="s">
        <v>1819</v>
      </c>
      <c r="B1130" s="99" t="s">
        <v>1825</v>
      </c>
      <c r="C1130" s="99" t="s">
        <v>148</v>
      </c>
      <c r="D1130" s="99" t="s">
        <v>1828</v>
      </c>
      <c r="E1130" s="99" t="s">
        <v>291</v>
      </c>
      <c r="F1130" s="99"/>
      <c r="G1130" s="99"/>
      <c r="H1130" s="99" t="str">
        <f t="shared" si="17"/>
        <v>Clopidogrel, Tablet 75 mg (as hydrogen sulfate), Oral, Clopidogrel Winthrop, sanofi-aventis Australia Pty Ltd</v>
      </c>
    </row>
    <row r="1131" spans="1:8" ht="58" x14ac:dyDescent="0.35">
      <c r="A1131" s="99" t="s">
        <v>1819</v>
      </c>
      <c r="B1131" s="99" t="s">
        <v>1825</v>
      </c>
      <c r="C1131" s="99" t="s">
        <v>148</v>
      </c>
      <c r="D1131" s="99" t="s">
        <v>1829</v>
      </c>
      <c r="E1131" s="99" t="s">
        <v>291</v>
      </c>
      <c r="F1131" s="99"/>
      <c r="G1131" s="99"/>
      <c r="H1131" s="99" t="str">
        <f t="shared" si="17"/>
        <v>Clopidogrel, Tablet 75 mg (as hydrogen sulfate), Oral, Iscover, sanofi-aventis Australia Pty Ltd</v>
      </c>
    </row>
    <row r="1132" spans="1:8" ht="43.5" x14ac:dyDescent="0.35">
      <c r="A1132" s="99" t="s">
        <v>1819</v>
      </c>
      <c r="B1132" s="99" t="s">
        <v>1825</v>
      </c>
      <c r="C1132" s="99" t="s">
        <v>148</v>
      </c>
      <c r="D1132" s="99" t="s">
        <v>1830</v>
      </c>
      <c r="E1132" s="99" t="s">
        <v>160</v>
      </c>
      <c r="F1132" s="99"/>
      <c r="G1132" s="99"/>
      <c r="H1132" s="99" t="str">
        <f t="shared" si="17"/>
        <v>Clopidogrel, Tablet 75 mg (as hydrogen sulfate), Oral, Piax, Alphapharm Pty Ltd</v>
      </c>
    </row>
    <row r="1133" spans="1:8" ht="58" x14ac:dyDescent="0.35">
      <c r="A1133" s="99" t="s">
        <v>1819</v>
      </c>
      <c r="B1133" s="99" t="s">
        <v>1825</v>
      </c>
      <c r="C1133" s="99" t="s">
        <v>148</v>
      </c>
      <c r="D1133" s="99" t="s">
        <v>1831</v>
      </c>
      <c r="E1133" s="99" t="s">
        <v>281</v>
      </c>
      <c r="F1133" s="99"/>
      <c r="G1133" s="99"/>
      <c r="H1133" s="99" t="str">
        <f t="shared" si="17"/>
        <v>Clopidogrel, Tablet 75 mg (as hydrogen sulfate), Oral, Plavicor 75, Pharmacor Pty Limited</v>
      </c>
    </row>
    <row r="1134" spans="1:8" ht="72.5" x14ac:dyDescent="0.35">
      <c r="A1134" s="99" t="s">
        <v>1832</v>
      </c>
      <c r="B1134" s="99" t="s">
        <v>1833</v>
      </c>
      <c r="C1134" s="99" t="s">
        <v>148</v>
      </c>
      <c r="D1134" s="99" t="s">
        <v>1834</v>
      </c>
      <c r="E1134" s="99" t="s">
        <v>165</v>
      </c>
      <c r="F1134" s="99"/>
      <c r="G1134" s="99"/>
      <c r="H1134" s="99" t="str">
        <f t="shared" si="17"/>
        <v>Clopidogrel with aspirin, Tablet 75 mg (as hydrogen sulfate)-100 mg, Oral, APX-Clopidogrel/Aspirin 75/100, Apotex Pty Ltd</v>
      </c>
    </row>
    <row r="1135" spans="1:8" ht="87" x14ac:dyDescent="0.35">
      <c r="A1135" s="99" t="s">
        <v>1832</v>
      </c>
      <c r="B1135" s="99" t="s">
        <v>1833</v>
      </c>
      <c r="C1135" s="99" t="s">
        <v>148</v>
      </c>
      <c r="D1135" s="99" t="s">
        <v>1835</v>
      </c>
      <c r="E1135" s="99" t="s">
        <v>163</v>
      </c>
      <c r="F1135" s="99"/>
      <c r="G1135" s="99"/>
      <c r="H1135" s="99" t="str">
        <f t="shared" si="17"/>
        <v>Clopidogrel with aspirin, Tablet 75 mg (as hydrogen sulfate)-100 mg, Oral, CLOPIDOGREL/ASPIRIN AN 75/100, Amneal Pharmaceuticals Pty Ltd</v>
      </c>
    </row>
    <row r="1136" spans="1:8" ht="87" x14ac:dyDescent="0.35">
      <c r="A1136" s="99" t="s">
        <v>1832</v>
      </c>
      <c r="B1136" s="99" t="s">
        <v>1833</v>
      </c>
      <c r="C1136" s="99" t="s">
        <v>148</v>
      </c>
      <c r="D1136" s="99" t="s">
        <v>1836</v>
      </c>
      <c r="E1136" s="99" t="s">
        <v>291</v>
      </c>
      <c r="F1136" s="99"/>
      <c r="G1136" s="99"/>
      <c r="H1136" s="99" t="str">
        <f t="shared" si="17"/>
        <v>Clopidogrel with aspirin, Tablet 75 mg (as hydrogen sulfate)-100 mg, Oral, Clopidogrel Winthrop plus aspirin, sanofi-aventis Australia Pty Ltd</v>
      </c>
    </row>
    <row r="1137" spans="1:8" ht="72.5" x14ac:dyDescent="0.35">
      <c r="A1137" s="99" t="s">
        <v>1832</v>
      </c>
      <c r="B1137" s="99" t="s">
        <v>1833</v>
      </c>
      <c r="C1137" s="99" t="s">
        <v>148</v>
      </c>
      <c r="D1137" s="99" t="s">
        <v>1837</v>
      </c>
      <c r="E1137" s="99" t="s">
        <v>291</v>
      </c>
      <c r="F1137" s="99"/>
      <c r="G1137" s="99"/>
      <c r="H1137" s="99" t="str">
        <f t="shared" si="17"/>
        <v>Clopidogrel with aspirin, Tablet 75 mg (as hydrogen sulfate)-100 mg, Oral, DuoCover, sanofi-aventis Australia Pty Ltd</v>
      </c>
    </row>
    <row r="1138" spans="1:8" ht="72.5" x14ac:dyDescent="0.35">
      <c r="A1138" s="99" t="s">
        <v>1832</v>
      </c>
      <c r="B1138" s="99" t="s">
        <v>1833</v>
      </c>
      <c r="C1138" s="99" t="s">
        <v>148</v>
      </c>
      <c r="D1138" s="99" t="s">
        <v>1838</v>
      </c>
      <c r="E1138" s="99" t="s">
        <v>291</v>
      </c>
      <c r="F1138" s="99"/>
      <c r="G1138" s="99"/>
      <c r="H1138" s="99" t="str">
        <f t="shared" si="17"/>
        <v>Clopidogrel with aspirin, Tablet 75 mg (as hydrogen sulfate)-100 mg, Oral, DuoPlidogrel, sanofi-aventis Australia Pty Ltd</v>
      </c>
    </row>
    <row r="1139" spans="1:8" ht="72.5" x14ac:dyDescent="0.35">
      <c r="A1139" s="99" t="s">
        <v>1832</v>
      </c>
      <c r="B1139" s="99" t="s">
        <v>1833</v>
      </c>
      <c r="C1139" s="99" t="s">
        <v>148</v>
      </c>
      <c r="D1139" s="99" t="s">
        <v>1839</v>
      </c>
      <c r="E1139" s="99" t="s">
        <v>160</v>
      </c>
      <c r="F1139" s="99"/>
      <c r="G1139" s="99"/>
      <c r="H1139" s="99" t="str">
        <f t="shared" si="17"/>
        <v>Clopidogrel with aspirin, Tablet 75 mg (as hydrogen sulfate)-100 mg, Oral, Piax Plus Aspirin, Alphapharm Pty Ltd</v>
      </c>
    </row>
    <row r="1140" spans="1:8" ht="87" x14ac:dyDescent="0.35">
      <c r="A1140" s="99" t="s">
        <v>1840</v>
      </c>
      <c r="B1140" s="99" t="s">
        <v>1841</v>
      </c>
      <c r="C1140" s="99" t="s">
        <v>336</v>
      </c>
      <c r="D1140" s="99" t="s">
        <v>1842</v>
      </c>
      <c r="E1140" s="99" t="s">
        <v>232</v>
      </c>
      <c r="F1140" s="99"/>
      <c r="G1140" s="99"/>
      <c r="H1140" s="99" t="str">
        <f t="shared" si="17"/>
        <v>Clostridium botulinum type A toxin - haemagglutinin complex, Lyophilised powder for I.M. injection 300 units, Injection, Dysport, Ipsen Pty Ltd</v>
      </c>
    </row>
    <row r="1141" spans="1:8" ht="87" x14ac:dyDescent="0.35">
      <c r="A1141" s="99" t="s">
        <v>1840</v>
      </c>
      <c r="B1141" s="99" t="s">
        <v>1843</v>
      </c>
      <c r="C1141" s="99" t="s">
        <v>336</v>
      </c>
      <c r="D1141" s="99" t="s">
        <v>1842</v>
      </c>
      <c r="E1141" s="99" t="s">
        <v>232</v>
      </c>
      <c r="F1141" s="99"/>
      <c r="G1141" s="99"/>
      <c r="H1141" s="99" t="str">
        <f t="shared" si="17"/>
        <v>Clostridium botulinum type A toxin - haemagglutinin complex, Lyophilised powder for I.M. injection 500 units, Injection, Dysport, Ipsen Pty Ltd</v>
      </c>
    </row>
    <row r="1142" spans="1:8" ht="43.5" x14ac:dyDescent="0.35">
      <c r="A1142" s="99" t="s">
        <v>1844</v>
      </c>
      <c r="B1142" s="99" t="s">
        <v>1845</v>
      </c>
      <c r="C1142" s="99" t="s">
        <v>409</v>
      </c>
      <c r="D1142" s="99" t="s">
        <v>1846</v>
      </c>
      <c r="E1142" s="99" t="s">
        <v>160</v>
      </c>
      <c r="F1142" s="99"/>
      <c r="G1142" s="99"/>
      <c r="H1142" s="99" t="str">
        <f t="shared" si="17"/>
        <v>Clotrimazole, Cream 10 mg per g, 20 g, Application, Clonea, Alphapharm Pty Ltd</v>
      </c>
    </row>
    <row r="1143" spans="1:8" ht="58" x14ac:dyDescent="0.35">
      <c r="A1143" s="99" t="s">
        <v>1844</v>
      </c>
      <c r="B1143" s="99" t="s">
        <v>1845</v>
      </c>
      <c r="C1143" s="99" t="s">
        <v>409</v>
      </c>
      <c r="D1143" s="99" t="s">
        <v>1847</v>
      </c>
      <c r="E1143" s="99" t="s">
        <v>222</v>
      </c>
      <c r="F1143" s="99"/>
      <c r="G1143" s="99"/>
      <c r="H1143" s="99" t="str">
        <f t="shared" si="17"/>
        <v>Clotrimazole, Cream 10 mg per g, 20 g, Application, Pharmacy Action Anti-Fungal Cream, Generic Health Pty Ltd</v>
      </c>
    </row>
    <row r="1144" spans="1:8" ht="58" x14ac:dyDescent="0.35">
      <c r="A1144" s="99" t="s">
        <v>1844</v>
      </c>
      <c r="B1144" s="99" t="s">
        <v>1848</v>
      </c>
      <c r="C1144" s="99" t="s">
        <v>409</v>
      </c>
      <c r="D1144" s="99" t="s">
        <v>1849</v>
      </c>
      <c r="E1144" s="99" t="s">
        <v>165</v>
      </c>
      <c r="F1144" s="99"/>
      <c r="G1144" s="99"/>
      <c r="H1144" s="99" t="str">
        <f t="shared" si="17"/>
        <v>Clotrimazole, Vaginal cream 100 mg per 5 g (2%), 20 g, Application, APO-Clotrimazole 3 Day Cream, Apotex Pty Ltd</v>
      </c>
    </row>
    <row r="1145" spans="1:8" ht="58" x14ac:dyDescent="0.35">
      <c r="A1145" s="99" t="s">
        <v>1844</v>
      </c>
      <c r="B1145" s="99" t="s">
        <v>1848</v>
      </c>
      <c r="C1145" s="99" t="s">
        <v>409</v>
      </c>
      <c r="D1145" s="99" t="s">
        <v>1850</v>
      </c>
      <c r="E1145" s="99" t="s">
        <v>160</v>
      </c>
      <c r="F1145" s="99"/>
      <c r="G1145" s="99"/>
      <c r="H1145" s="99" t="str">
        <f t="shared" si="17"/>
        <v>Clotrimazole, Vaginal cream 100 mg per 5 g (2%), 20 g, Application, Clonea 3 Day Cream, Alphapharm Pty Ltd</v>
      </c>
    </row>
    <row r="1146" spans="1:8" ht="72.5" x14ac:dyDescent="0.35">
      <c r="A1146" s="99" t="s">
        <v>1844</v>
      </c>
      <c r="B1146" s="99" t="s">
        <v>1848</v>
      </c>
      <c r="C1146" s="99" t="s">
        <v>409</v>
      </c>
      <c r="D1146" s="99" t="s">
        <v>1851</v>
      </c>
      <c r="E1146" s="99" t="s">
        <v>222</v>
      </c>
      <c r="F1146" s="99"/>
      <c r="G1146" s="99"/>
      <c r="H1146" s="99" t="str">
        <f t="shared" si="17"/>
        <v>Clotrimazole, Vaginal cream 100 mg per 5 g (2%), 20 g, Application, Pharmacy Action FemCream 3 Day Cream, Generic Health Pty Ltd</v>
      </c>
    </row>
    <row r="1147" spans="1:8" ht="58" x14ac:dyDescent="0.35">
      <c r="A1147" s="99" t="s">
        <v>1844</v>
      </c>
      <c r="B1147" s="99" t="s">
        <v>1848</v>
      </c>
      <c r="C1147" s="99" t="s">
        <v>409</v>
      </c>
      <c r="D1147" s="99" t="s">
        <v>1852</v>
      </c>
      <c r="E1147" s="99" t="s">
        <v>281</v>
      </c>
      <c r="F1147" s="99"/>
      <c r="G1147" s="99"/>
      <c r="H1147" s="99" t="str">
        <f t="shared" si="17"/>
        <v>Clotrimazole, Vaginal cream 100 mg per 5 g (2%), 20 g, Application, Trust Fem V 3 Day Cream, Pharmacor Pty Limited</v>
      </c>
    </row>
    <row r="1148" spans="1:8" ht="58" x14ac:dyDescent="0.35">
      <c r="A1148" s="99" t="s">
        <v>1844</v>
      </c>
      <c r="B1148" s="99" t="s">
        <v>1853</v>
      </c>
      <c r="C1148" s="99" t="s">
        <v>409</v>
      </c>
      <c r="D1148" s="99" t="s">
        <v>1854</v>
      </c>
      <c r="E1148" s="99" t="s">
        <v>165</v>
      </c>
      <c r="F1148" s="99"/>
      <c r="G1148" s="99"/>
      <c r="H1148" s="99" t="str">
        <f t="shared" si="17"/>
        <v>Clotrimazole, Vaginal cream 50 mg per 5 g (1%), 35 g, Application, APO-Clotrimazole 6 Day Cream, Apotex Pty Ltd</v>
      </c>
    </row>
    <row r="1149" spans="1:8" ht="58" x14ac:dyDescent="0.35">
      <c r="A1149" s="99" t="s">
        <v>1844</v>
      </c>
      <c r="B1149" s="99" t="s">
        <v>1853</v>
      </c>
      <c r="C1149" s="99" t="s">
        <v>409</v>
      </c>
      <c r="D1149" s="99" t="s">
        <v>1855</v>
      </c>
      <c r="E1149" s="99" t="s">
        <v>160</v>
      </c>
      <c r="F1149" s="99"/>
      <c r="G1149" s="99"/>
      <c r="H1149" s="99" t="str">
        <f t="shared" si="17"/>
        <v>Clotrimazole, Vaginal cream 50 mg per 5 g (1%), 35 g, Application, Clonea 6 Day Cream, Alphapharm Pty Ltd</v>
      </c>
    </row>
    <row r="1150" spans="1:8" ht="72.5" x14ac:dyDescent="0.35">
      <c r="A1150" s="99" t="s">
        <v>1844</v>
      </c>
      <c r="B1150" s="99" t="s">
        <v>1853</v>
      </c>
      <c r="C1150" s="99" t="s">
        <v>409</v>
      </c>
      <c r="D1150" s="99" t="s">
        <v>1856</v>
      </c>
      <c r="E1150" s="99" t="s">
        <v>222</v>
      </c>
      <c r="F1150" s="99"/>
      <c r="G1150" s="99"/>
      <c r="H1150" s="99" t="str">
        <f t="shared" si="17"/>
        <v>Clotrimazole, Vaginal cream 50 mg per 5 g (1%), 35 g, Application, Pharmacy Action FemCream, Generic Health Pty Ltd</v>
      </c>
    </row>
    <row r="1151" spans="1:8" ht="58" x14ac:dyDescent="0.35">
      <c r="A1151" s="99" t="s">
        <v>1844</v>
      </c>
      <c r="B1151" s="99" t="s">
        <v>1853</v>
      </c>
      <c r="C1151" s="99" t="s">
        <v>409</v>
      </c>
      <c r="D1151" s="99" t="s">
        <v>1857</v>
      </c>
      <c r="E1151" s="99" t="s">
        <v>281</v>
      </c>
      <c r="F1151" s="99"/>
      <c r="G1151" s="99"/>
      <c r="H1151" s="99" t="str">
        <f t="shared" si="17"/>
        <v>Clotrimazole, Vaginal cream 50 mg per 5 g (1%), 35 g, Application, Trust Fem V 6 Day Cream, Pharmacor Pty Limited</v>
      </c>
    </row>
    <row r="1152" spans="1:8" ht="58" x14ac:dyDescent="0.35">
      <c r="A1152" s="99" t="s">
        <v>1858</v>
      </c>
      <c r="B1152" s="99" t="s">
        <v>1859</v>
      </c>
      <c r="C1152" s="99" t="s">
        <v>148</v>
      </c>
      <c r="D1152" s="99" t="s">
        <v>1860</v>
      </c>
      <c r="E1152" s="99" t="s">
        <v>279</v>
      </c>
      <c r="F1152" s="99"/>
      <c r="G1152" s="99"/>
      <c r="H1152" s="99" t="str">
        <f t="shared" si="17"/>
        <v>Clozapine, Oral liquid 50 mg per mL, 100 mL, Oral, Clopine Suspension, Pfizer Australia Pty Ltd</v>
      </c>
    </row>
    <row r="1153" spans="1:8" ht="58" x14ac:dyDescent="0.35">
      <c r="A1153" s="99" t="s">
        <v>1858</v>
      </c>
      <c r="B1153" s="99" t="s">
        <v>1859</v>
      </c>
      <c r="C1153" s="99" t="s">
        <v>148</v>
      </c>
      <c r="D1153" s="99" t="s">
        <v>1861</v>
      </c>
      <c r="E1153" s="99" t="s">
        <v>279</v>
      </c>
      <c r="F1153" s="99"/>
      <c r="G1153" s="99"/>
      <c r="H1153" s="99" t="str">
        <f t="shared" si="17"/>
        <v>Clozapine, Oral liquid 50 mg per mL, 100 mL, Oral, Versacloz, Pfizer Australia Pty Ltd</v>
      </c>
    </row>
    <row r="1154" spans="1:8" ht="43.5" x14ac:dyDescent="0.35">
      <c r="A1154" s="99" t="s">
        <v>1858</v>
      </c>
      <c r="B1154" s="99" t="s">
        <v>342</v>
      </c>
      <c r="C1154" s="99" t="s">
        <v>148</v>
      </c>
      <c r="D1154" s="99" t="s">
        <v>1862</v>
      </c>
      <c r="E1154" s="99" t="s">
        <v>279</v>
      </c>
      <c r="F1154" s="99"/>
      <c r="G1154" s="99"/>
      <c r="H1154" s="99" t="str">
        <f t="shared" ref="H1154:H1217" si="18">_xlfn.CONCAT(A1154, ", ",B1154, ", ",C1154, ", ",D1154,", ",E1154)</f>
        <v>Clozapine, Tablet 100 mg, Oral, Clopine 100, Pfizer Australia Pty Ltd</v>
      </c>
    </row>
    <row r="1155" spans="1:8" ht="43.5" x14ac:dyDescent="0.35">
      <c r="A1155" s="99" t="s">
        <v>1858</v>
      </c>
      <c r="B1155" s="99" t="s">
        <v>342</v>
      </c>
      <c r="C1155" s="99" t="s">
        <v>148</v>
      </c>
      <c r="D1155" s="99" t="s">
        <v>1863</v>
      </c>
      <c r="E1155" s="99" t="s">
        <v>322</v>
      </c>
      <c r="F1155" s="99"/>
      <c r="G1155" s="99"/>
      <c r="H1155" s="99" t="str">
        <f t="shared" si="18"/>
        <v>Clozapine, Tablet 100 mg, Oral, Clozaril 100, Viatris Pty Ltd</v>
      </c>
    </row>
    <row r="1156" spans="1:8" ht="43.5" x14ac:dyDescent="0.35">
      <c r="A1156" s="99" t="s">
        <v>1858</v>
      </c>
      <c r="B1156" s="99" t="s">
        <v>342</v>
      </c>
      <c r="C1156" s="99" t="s">
        <v>148</v>
      </c>
      <c r="D1156" s="99" t="s">
        <v>1864</v>
      </c>
      <c r="E1156" s="99" t="s">
        <v>238</v>
      </c>
      <c r="F1156" s="99"/>
      <c r="G1156" s="99"/>
      <c r="H1156" s="99" t="str">
        <f t="shared" si="18"/>
        <v>Clozapine, Tablet 100 mg, Oral, Clozitor, Juno Pharmaceuticals Pty Ltd</v>
      </c>
    </row>
    <row r="1157" spans="1:8" ht="43.5" x14ac:dyDescent="0.35">
      <c r="A1157" s="99" t="s">
        <v>1858</v>
      </c>
      <c r="B1157" s="99" t="s">
        <v>373</v>
      </c>
      <c r="C1157" s="99" t="s">
        <v>148</v>
      </c>
      <c r="D1157" s="99" t="s">
        <v>1865</v>
      </c>
      <c r="E1157" s="99" t="s">
        <v>279</v>
      </c>
      <c r="F1157" s="99"/>
      <c r="G1157" s="99"/>
      <c r="H1157" s="99" t="str">
        <f t="shared" si="18"/>
        <v>Clozapine, Tablet 200 mg, Oral, Clopine 200, Pfizer Australia Pty Ltd</v>
      </c>
    </row>
    <row r="1158" spans="1:8" ht="43.5" x14ac:dyDescent="0.35">
      <c r="A1158" s="99" t="s">
        <v>1858</v>
      </c>
      <c r="B1158" s="99" t="s">
        <v>373</v>
      </c>
      <c r="C1158" s="99" t="s">
        <v>148</v>
      </c>
      <c r="D1158" s="99" t="s">
        <v>1864</v>
      </c>
      <c r="E1158" s="99" t="s">
        <v>238</v>
      </c>
      <c r="F1158" s="99"/>
      <c r="G1158" s="99"/>
      <c r="H1158" s="99" t="str">
        <f t="shared" si="18"/>
        <v>Clozapine, Tablet 200 mg, Oral, Clozitor, Juno Pharmaceuticals Pty Ltd</v>
      </c>
    </row>
    <row r="1159" spans="1:8" ht="43.5" x14ac:dyDescent="0.35">
      <c r="A1159" s="99" t="s">
        <v>1858</v>
      </c>
      <c r="B1159" s="99" t="s">
        <v>1042</v>
      </c>
      <c r="C1159" s="99" t="s">
        <v>148</v>
      </c>
      <c r="D1159" s="99" t="s">
        <v>1866</v>
      </c>
      <c r="E1159" s="99" t="s">
        <v>279</v>
      </c>
      <c r="F1159" s="99"/>
      <c r="G1159" s="99"/>
      <c r="H1159" s="99" t="str">
        <f t="shared" si="18"/>
        <v>Clozapine, Tablet 25 mg, Oral, Clopine 25, Pfizer Australia Pty Ltd</v>
      </c>
    </row>
    <row r="1160" spans="1:8" ht="29" x14ac:dyDescent="0.35">
      <c r="A1160" s="99" t="s">
        <v>1858</v>
      </c>
      <c r="B1160" s="99" t="s">
        <v>1042</v>
      </c>
      <c r="C1160" s="99" t="s">
        <v>148</v>
      </c>
      <c r="D1160" s="99" t="s">
        <v>1867</v>
      </c>
      <c r="E1160" s="99" t="s">
        <v>322</v>
      </c>
      <c r="F1160" s="99"/>
      <c r="G1160" s="99"/>
      <c r="H1160" s="99" t="str">
        <f t="shared" si="18"/>
        <v>Clozapine, Tablet 25 mg, Oral, Clozaril 25, Viatris Pty Ltd</v>
      </c>
    </row>
    <row r="1161" spans="1:8" ht="43.5" x14ac:dyDescent="0.35">
      <c r="A1161" s="99" t="s">
        <v>1858</v>
      </c>
      <c r="B1161" s="99" t="s">
        <v>1042</v>
      </c>
      <c r="C1161" s="99" t="s">
        <v>148</v>
      </c>
      <c r="D1161" s="99" t="s">
        <v>1864</v>
      </c>
      <c r="E1161" s="99" t="s">
        <v>238</v>
      </c>
      <c r="F1161" s="99"/>
      <c r="G1161" s="99"/>
      <c r="H1161" s="99" t="str">
        <f t="shared" si="18"/>
        <v>Clozapine, Tablet 25 mg, Oral, Clozitor, Juno Pharmaceuticals Pty Ltd</v>
      </c>
    </row>
    <row r="1162" spans="1:8" ht="43.5" x14ac:dyDescent="0.35">
      <c r="A1162" s="99" t="s">
        <v>1858</v>
      </c>
      <c r="B1162" s="99" t="s">
        <v>345</v>
      </c>
      <c r="C1162" s="99" t="s">
        <v>148</v>
      </c>
      <c r="D1162" s="99" t="s">
        <v>1868</v>
      </c>
      <c r="E1162" s="99" t="s">
        <v>279</v>
      </c>
      <c r="F1162" s="99"/>
      <c r="G1162" s="99"/>
      <c r="H1162" s="99" t="str">
        <f t="shared" si="18"/>
        <v>Clozapine, Tablet 50 mg, Oral, Clopine 50, Pfizer Australia Pty Ltd</v>
      </c>
    </row>
    <row r="1163" spans="1:8" ht="43.5" x14ac:dyDescent="0.35">
      <c r="A1163" s="99" t="s">
        <v>1858</v>
      </c>
      <c r="B1163" s="99" t="s">
        <v>345</v>
      </c>
      <c r="C1163" s="99" t="s">
        <v>148</v>
      </c>
      <c r="D1163" s="99" t="s">
        <v>1864</v>
      </c>
      <c r="E1163" s="99" t="s">
        <v>238</v>
      </c>
      <c r="F1163" s="99"/>
      <c r="G1163" s="99"/>
      <c r="H1163" s="99" t="str">
        <f t="shared" si="18"/>
        <v>Clozapine, Tablet 50 mg, Oral, Clozitor, Juno Pharmaceuticals Pty Ltd</v>
      </c>
    </row>
    <row r="1164" spans="1:8" ht="43.5" x14ac:dyDescent="0.35">
      <c r="A1164" s="99" t="s">
        <v>1869</v>
      </c>
      <c r="B1164" s="99" t="s">
        <v>427</v>
      </c>
      <c r="C1164" s="99" t="s">
        <v>148</v>
      </c>
      <c r="D1164" s="99" t="s">
        <v>1870</v>
      </c>
      <c r="E1164" s="99" t="s">
        <v>289</v>
      </c>
      <c r="F1164" s="99"/>
      <c r="G1164" s="99"/>
      <c r="H1164" s="99" t="str">
        <f t="shared" si="18"/>
        <v>Cobimetinib, Tablet 20 mg, Oral, Cotellic, Roche Products Pty Ltd</v>
      </c>
    </row>
    <row r="1165" spans="1:8" ht="87" x14ac:dyDescent="0.35">
      <c r="A1165" s="99" t="s">
        <v>1871</v>
      </c>
      <c r="B1165" s="99" t="s">
        <v>1872</v>
      </c>
      <c r="C1165" s="99" t="s">
        <v>148</v>
      </c>
      <c r="D1165" s="99" t="s">
        <v>1873</v>
      </c>
      <c r="E1165" s="99" t="s">
        <v>169</v>
      </c>
      <c r="F1165" s="99"/>
      <c r="G1165" s="99"/>
      <c r="H1165" s="99" t="str">
        <f t="shared" si="18"/>
        <v>Codeine, Tablet containing codeine phosphate hemihydrate 30 mg, Oral, Aspen Pharma Pty Ltd, Aspen Pharmacare Australia Pty Limited</v>
      </c>
    </row>
    <row r="1166" spans="1:8" ht="72.5" x14ac:dyDescent="0.35">
      <c r="A1166" s="99" t="s">
        <v>1874</v>
      </c>
      <c r="B1166" s="99" t="s">
        <v>1875</v>
      </c>
      <c r="C1166" s="99" t="s">
        <v>148</v>
      </c>
      <c r="D1166" s="99" t="s">
        <v>1876</v>
      </c>
      <c r="E1166" s="99" t="s">
        <v>322</v>
      </c>
      <c r="F1166" s="99"/>
      <c r="G1166" s="99"/>
      <c r="H1166" s="99" t="str">
        <f t="shared" si="18"/>
        <v>Codeine with aspirin, Tablet containing codeine phosphate hemihydrate 8 mg with aspirin 300 mg, Oral, Aspalgin 40, Viatris Pty Ltd</v>
      </c>
    </row>
    <row r="1167" spans="1:8" ht="101.5" x14ac:dyDescent="0.35">
      <c r="A1167" s="99" t="s">
        <v>1877</v>
      </c>
      <c r="B1167" s="99" t="s">
        <v>1878</v>
      </c>
      <c r="C1167" s="99" t="s">
        <v>148</v>
      </c>
      <c r="D1167" s="99" t="s">
        <v>1879</v>
      </c>
      <c r="E1167" s="99" t="s">
        <v>165</v>
      </c>
      <c r="F1167" s="99"/>
      <c r="G1167" s="99"/>
      <c r="H1167" s="99" t="str">
        <f t="shared" si="18"/>
        <v>Codeine with paracetamol, Tablet containing codeine phosphate hemihydrate 30 mg with paracetamol 500 mg, Oral, APO- Paracetamol/Codeine 500/30, Apotex Pty Ltd</v>
      </c>
    </row>
    <row r="1168" spans="1:8" ht="101.5" x14ac:dyDescent="0.35">
      <c r="A1168" s="99" t="s">
        <v>1877</v>
      </c>
      <c r="B1168" s="99" t="s">
        <v>1878</v>
      </c>
      <c r="C1168" s="99" t="s">
        <v>148</v>
      </c>
      <c r="D1168" s="99" t="s">
        <v>1880</v>
      </c>
      <c r="E1168" s="99" t="s">
        <v>165</v>
      </c>
      <c r="F1168" s="99"/>
      <c r="G1168" s="99"/>
      <c r="H1168" s="99" t="str">
        <f t="shared" si="18"/>
        <v>Codeine with paracetamol, Tablet containing codeine phosphate hemihydrate 30 mg with paracetamol 500 mg, Oral, APX-Paracetamol/Codeine, Apotex Pty Ltd</v>
      </c>
    </row>
    <row r="1169" spans="1:8" ht="87" x14ac:dyDescent="0.35">
      <c r="A1169" s="99" t="s">
        <v>1877</v>
      </c>
      <c r="B1169" s="99" t="s">
        <v>1878</v>
      </c>
      <c r="C1169" s="99" t="s">
        <v>148</v>
      </c>
      <c r="D1169" s="99" t="s">
        <v>1881</v>
      </c>
      <c r="E1169" s="99" t="s">
        <v>160</v>
      </c>
      <c r="F1169" s="99"/>
      <c r="G1169" s="99"/>
      <c r="H1169" s="99" t="str">
        <f t="shared" si="18"/>
        <v>Codeine with paracetamol, Tablet containing codeine phosphate hemihydrate 30 mg with paracetamol 500 mg, Oral, Codalgin Forte, Alphapharm Pty Ltd</v>
      </c>
    </row>
    <row r="1170" spans="1:8" ht="87" x14ac:dyDescent="0.35">
      <c r="A1170" s="99" t="s">
        <v>1877</v>
      </c>
      <c r="B1170" s="99" t="s">
        <v>1878</v>
      </c>
      <c r="C1170" s="99" t="s">
        <v>148</v>
      </c>
      <c r="D1170" s="99" t="s">
        <v>1882</v>
      </c>
      <c r="E1170" s="99" t="s">
        <v>160</v>
      </c>
      <c r="F1170" s="99"/>
      <c r="G1170" s="99"/>
      <c r="H1170" s="99" t="str">
        <f t="shared" si="18"/>
        <v>Codeine with paracetamol, Tablet containing codeine phosphate hemihydrate 30 mg with paracetamol 500 mg, Oral, Codapane Forte 500/30, Alphapharm Pty Ltd</v>
      </c>
    </row>
    <row r="1171" spans="1:8" ht="87" x14ac:dyDescent="0.35">
      <c r="A1171" s="99" t="s">
        <v>1877</v>
      </c>
      <c r="B1171" s="99" t="s">
        <v>1878</v>
      </c>
      <c r="C1171" s="99" t="s">
        <v>148</v>
      </c>
      <c r="D1171" s="99" t="s">
        <v>1883</v>
      </c>
      <c r="E1171" s="99" t="s">
        <v>290</v>
      </c>
      <c r="F1171" s="99"/>
      <c r="G1171" s="99"/>
      <c r="H1171" s="99" t="str">
        <f t="shared" si="18"/>
        <v>Codeine with paracetamol, Tablet containing codeine phosphate hemihydrate 30 mg with paracetamol 500 mg, Oral, Comfarol Forte, Sandoz Pty Ltd</v>
      </c>
    </row>
    <row r="1172" spans="1:8" ht="87" x14ac:dyDescent="0.35">
      <c r="A1172" s="99" t="s">
        <v>1877</v>
      </c>
      <c r="B1172" s="99" t="s">
        <v>1878</v>
      </c>
      <c r="C1172" s="99" t="s">
        <v>148</v>
      </c>
      <c r="D1172" s="99" t="s">
        <v>1884</v>
      </c>
      <c r="E1172" s="99" t="s">
        <v>291</v>
      </c>
      <c r="F1172" s="99"/>
      <c r="G1172" s="99"/>
      <c r="H1172" s="99" t="str">
        <f t="shared" si="18"/>
        <v>Codeine with paracetamol, Tablet containing codeine phosphate hemihydrate 30 mg with paracetamol 500 mg, Oral, Panadeine Forte, sanofi-aventis Australia Pty Ltd</v>
      </c>
    </row>
    <row r="1173" spans="1:8" ht="101.5" x14ac:dyDescent="0.35">
      <c r="A1173" s="99" t="s">
        <v>1877</v>
      </c>
      <c r="B1173" s="99" t="s">
        <v>1878</v>
      </c>
      <c r="C1173" s="99" t="s">
        <v>148</v>
      </c>
      <c r="D1173" s="99" t="s">
        <v>1885</v>
      </c>
      <c r="E1173" s="99" t="s">
        <v>222</v>
      </c>
      <c r="F1173" s="99"/>
      <c r="G1173" s="99"/>
      <c r="H1173" s="99" t="str">
        <f t="shared" si="18"/>
        <v>Codeine with paracetamol, Tablet containing codeine phosphate hemihydrate 30 mg with paracetamol 500 mg, Oral, Paracetamol/Codeine GH 500/30, Generic Health Pty Ltd</v>
      </c>
    </row>
    <row r="1174" spans="1:8" ht="87" x14ac:dyDescent="0.35">
      <c r="A1174" s="99" t="s">
        <v>1877</v>
      </c>
      <c r="B1174" s="99" t="s">
        <v>1878</v>
      </c>
      <c r="C1174" s="99" t="s">
        <v>148</v>
      </c>
      <c r="D1174" s="99" t="s">
        <v>1886</v>
      </c>
      <c r="E1174" s="99" t="s">
        <v>291</v>
      </c>
      <c r="F1174" s="99"/>
      <c r="G1174" s="99"/>
      <c r="H1174" s="99" t="str">
        <f t="shared" si="18"/>
        <v>Codeine with paracetamol, Tablet containing codeine phosphate hemihydrate 30 mg with paracetamol 500 mg, Oral, Prodeine Forte, sanofi-aventis Australia Pty Ltd</v>
      </c>
    </row>
    <row r="1175" spans="1:8" ht="87" x14ac:dyDescent="0.35">
      <c r="A1175" s="99" t="s">
        <v>1877</v>
      </c>
      <c r="B1175" s="99" t="s">
        <v>1887</v>
      </c>
      <c r="C1175" s="99" t="s">
        <v>148</v>
      </c>
      <c r="D1175" s="99" t="s">
        <v>1888</v>
      </c>
      <c r="E1175" s="99" t="s">
        <v>291</v>
      </c>
      <c r="F1175" s="99"/>
      <c r="G1175" s="99"/>
      <c r="H1175" s="99" t="str">
        <f t="shared" si="18"/>
        <v>Codeine with paracetamol, Tablet containing codeine phosphate hemihydrate 8 mg with paracetamol 500 mg, Oral, Panamax Co. 40, sanofi-aventis Australia Pty Ltd</v>
      </c>
    </row>
    <row r="1176" spans="1:8" ht="43.5" x14ac:dyDescent="0.35">
      <c r="A1176" s="99" t="s">
        <v>1889</v>
      </c>
      <c r="B1176" s="99" t="s">
        <v>497</v>
      </c>
      <c r="C1176" s="99" t="s">
        <v>148</v>
      </c>
      <c r="D1176" s="99" t="s">
        <v>1890</v>
      </c>
      <c r="E1176" s="99" t="s">
        <v>281</v>
      </c>
      <c r="F1176" s="99"/>
      <c r="G1176" s="99"/>
      <c r="H1176" s="99" t="str">
        <f t="shared" si="18"/>
        <v>Colchicine, Tablet 500 micrograms, Oral, Colcine, Pharmacor Pty Limited</v>
      </c>
    </row>
    <row r="1177" spans="1:8" ht="58" x14ac:dyDescent="0.35">
      <c r="A1177" s="99" t="s">
        <v>1889</v>
      </c>
      <c r="B1177" s="99" t="s">
        <v>497</v>
      </c>
      <c r="C1177" s="99" t="s">
        <v>148</v>
      </c>
      <c r="D1177" s="99" t="s">
        <v>1891</v>
      </c>
      <c r="E1177" s="99" t="s">
        <v>169</v>
      </c>
      <c r="F1177" s="99"/>
      <c r="G1177" s="99"/>
      <c r="H1177" s="99" t="str">
        <f t="shared" si="18"/>
        <v>Colchicine, Tablet 500 micrograms, Oral, Colgout, Aspen Pharmacare Australia Pty Limited</v>
      </c>
    </row>
    <row r="1178" spans="1:8" ht="58" x14ac:dyDescent="0.35">
      <c r="A1178" s="99" t="s">
        <v>1889</v>
      </c>
      <c r="B1178" s="99" t="s">
        <v>497</v>
      </c>
      <c r="C1178" s="99" t="s">
        <v>148</v>
      </c>
      <c r="D1178" s="99" t="s">
        <v>1892</v>
      </c>
      <c r="E1178" s="99" t="s">
        <v>169</v>
      </c>
      <c r="F1178" s="99"/>
      <c r="G1178" s="99"/>
      <c r="H1178" s="99" t="str">
        <f t="shared" si="18"/>
        <v>Colchicine, Tablet 500 micrograms, Oral, Lengout, Aspen Pharmacare Australia Pty Limited</v>
      </c>
    </row>
    <row r="1179" spans="1:8" ht="72.5" x14ac:dyDescent="0.35">
      <c r="A1179" s="99" t="s">
        <v>1893</v>
      </c>
      <c r="B1179" s="99" t="s">
        <v>1894</v>
      </c>
      <c r="C1179" s="99" t="s">
        <v>148</v>
      </c>
      <c r="D1179" s="99" t="s">
        <v>1895</v>
      </c>
      <c r="E1179" s="99" t="s">
        <v>322</v>
      </c>
      <c r="F1179" s="99"/>
      <c r="G1179" s="99"/>
      <c r="H1179" s="99" t="str">
        <f t="shared" si="18"/>
        <v>Colestyramine, Sachets containing 4.7 g oral powder (equivalent to 4 g colestyramine), 50, Oral, Questran Lite, Viatris Pty Ltd</v>
      </c>
    </row>
    <row r="1180" spans="1:8" ht="72.5" x14ac:dyDescent="0.35">
      <c r="A1180" s="99" t="s">
        <v>1896</v>
      </c>
      <c r="B1180" s="99" t="s">
        <v>1897</v>
      </c>
      <c r="C1180" s="99" t="s">
        <v>336</v>
      </c>
      <c r="D1180" s="99" t="s">
        <v>1898</v>
      </c>
      <c r="E1180" s="99" t="s">
        <v>272</v>
      </c>
      <c r="F1180" s="99"/>
      <c r="G1180" s="99"/>
      <c r="H1180" s="99" t="str">
        <f t="shared" si="18"/>
        <v>Corifollitropin alfa, Solution for injection 100 micrograms in 0.5 mL single dose pre-filled syringe, Injection, Elonva, Organon Pharma Pty Ltd</v>
      </c>
    </row>
    <row r="1181" spans="1:8" ht="72.5" x14ac:dyDescent="0.35">
      <c r="A1181" s="99" t="s">
        <v>1896</v>
      </c>
      <c r="B1181" s="99" t="s">
        <v>1899</v>
      </c>
      <c r="C1181" s="99" t="s">
        <v>336</v>
      </c>
      <c r="D1181" s="99" t="s">
        <v>1898</v>
      </c>
      <c r="E1181" s="99" t="s">
        <v>272</v>
      </c>
      <c r="F1181" s="99"/>
      <c r="G1181" s="99"/>
      <c r="H1181" s="99" t="str">
        <f t="shared" si="18"/>
        <v>Corifollitropin alfa, Solution for injection 150 micrograms in 0.5 mL single dose pre-filled syringe, Injection, Elonva, Organon Pharma Pty Ltd</v>
      </c>
    </row>
    <row r="1182" spans="1:8" ht="58" x14ac:dyDescent="0.35">
      <c r="A1182" s="99" t="s">
        <v>1900</v>
      </c>
      <c r="B1182" s="99" t="s">
        <v>1901</v>
      </c>
      <c r="C1182" s="99" t="s">
        <v>148</v>
      </c>
      <c r="D1182" s="99" t="s">
        <v>1902</v>
      </c>
      <c r="E1182" s="99" t="s">
        <v>169</v>
      </c>
      <c r="F1182" s="99"/>
      <c r="G1182" s="99"/>
      <c r="H1182" s="99" t="str">
        <f t="shared" si="18"/>
        <v>Cortisone, Tablet containing cortisone acetate 25 mg, Oral, Cortate, Aspen Pharmacare Australia Pty Limited</v>
      </c>
    </row>
    <row r="1183" spans="1:8" ht="58" x14ac:dyDescent="0.35">
      <c r="A1183" s="99" t="s">
        <v>1900</v>
      </c>
      <c r="B1183" s="99" t="s">
        <v>1903</v>
      </c>
      <c r="C1183" s="99" t="s">
        <v>148</v>
      </c>
      <c r="D1183" s="99" t="s">
        <v>1902</v>
      </c>
      <c r="E1183" s="99" t="s">
        <v>169</v>
      </c>
      <c r="F1183" s="99"/>
      <c r="G1183" s="99"/>
      <c r="H1183" s="99" t="str">
        <f t="shared" si="18"/>
        <v>Cortisone, Tablet containing cortisone acetate 5 mg, Oral, Cortate, Aspen Pharmacare Australia Pty Limited</v>
      </c>
    </row>
    <row r="1184" spans="1:8" ht="43.5" x14ac:dyDescent="0.35">
      <c r="A1184" s="99" t="s">
        <v>1904</v>
      </c>
      <c r="B1184" s="99" t="s">
        <v>1672</v>
      </c>
      <c r="C1184" s="99" t="s">
        <v>148</v>
      </c>
      <c r="D1184" s="99" t="s">
        <v>1905</v>
      </c>
      <c r="E1184" s="99" t="s">
        <v>279</v>
      </c>
      <c r="F1184" s="99"/>
      <c r="G1184" s="99"/>
      <c r="H1184" s="99" t="str">
        <f t="shared" si="18"/>
        <v>Crizotinib, Capsule 200 mg, Oral, Xalkori, Pfizer Australia Pty Ltd</v>
      </c>
    </row>
    <row r="1185" spans="1:8" ht="43.5" x14ac:dyDescent="0.35">
      <c r="A1185" s="99" t="s">
        <v>1904</v>
      </c>
      <c r="B1185" s="99" t="s">
        <v>1906</v>
      </c>
      <c r="C1185" s="99" t="s">
        <v>148</v>
      </c>
      <c r="D1185" s="99" t="s">
        <v>1905</v>
      </c>
      <c r="E1185" s="99" t="s">
        <v>279</v>
      </c>
      <c r="F1185" s="99"/>
      <c r="G1185" s="99"/>
      <c r="H1185" s="99" t="str">
        <f t="shared" si="18"/>
        <v>Crizotinib, Capsule 250 mg, Oral, Xalkori, Pfizer Australia Pty Ltd</v>
      </c>
    </row>
    <row r="1186" spans="1:8" ht="101.5" x14ac:dyDescent="0.35">
      <c r="A1186" s="99" t="s">
        <v>1907</v>
      </c>
      <c r="B1186" s="99" t="s">
        <v>1908</v>
      </c>
      <c r="C1186" s="99" t="s">
        <v>1364</v>
      </c>
      <c r="D1186" s="99" t="s">
        <v>1909</v>
      </c>
      <c r="E1186" s="99" t="s">
        <v>291</v>
      </c>
      <c r="F1186" s="99"/>
      <c r="G1186" s="99"/>
      <c r="H1186" s="99" t="str">
        <f t="shared" si="18"/>
        <v>Cromoglycic acid, Nasal spray metered dose pump containing sodium cromoglycate 20 mg per mL, 26 mL, Nasal, Rynacrom, sanofi-aventis Australia Pty Ltd</v>
      </c>
    </row>
    <row r="1187" spans="1:8" ht="72.5" x14ac:dyDescent="0.35">
      <c r="A1187" s="99" t="s">
        <v>1910</v>
      </c>
      <c r="B1187" s="99" t="s">
        <v>1911</v>
      </c>
      <c r="C1187" s="99" t="s">
        <v>148</v>
      </c>
      <c r="D1187" s="99" t="s">
        <v>1912</v>
      </c>
      <c r="E1187" s="99" t="s">
        <v>161</v>
      </c>
      <c r="F1187" s="99"/>
      <c r="G1187" s="99"/>
      <c r="H1187" s="99" t="str">
        <f t="shared" si="18"/>
        <v>Cyclophosphamide, Tablet 50 mg (anhydrous), Oral, Cyclonex, Amdipharm Mercury (Australia) Pty Limited</v>
      </c>
    </row>
    <row r="1188" spans="1:8" ht="72.5" x14ac:dyDescent="0.35">
      <c r="A1188" s="99" t="s">
        <v>1913</v>
      </c>
      <c r="B1188" s="99" t="s">
        <v>1914</v>
      </c>
      <c r="C1188" s="99" t="s">
        <v>148</v>
      </c>
      <c r="D1188" s="99" t="s">
        <v>1915</v>
      </c>
      <c r="E1188" s="99" t="s">
        <v>167</v>
      </c>
      <c r="F1188" s="99"/>
      <c r="G1188" s="99"/>
      <c r="H1188" s="99" t="str">
        <f t="shared" si="18"/>
        <v>Cyproterone, Tablet containing cyproterone acetate 100 mg, Oral, ANTERONE 100, Arrow Pharma Pty Ltd</v>
      </c>
    </row>
    <row r="1189" spans="1:8" ht="58" x14ac:dyDescent="0.35">
      <c r="A1189" s="99" t="s">
        <v>1913</v>
      </c>
      <c r="B1189" s="99" t="s">
        <v>1914</v>
      </c>
      <c r="C1189" s="99" t="s">
        <v>148</v>
      </c>
      <c r="D1189" s="99" t="s">
        <v>1916</v>
      </c>
      <c r="E1189" s="99" t="s">
        <v>165</v>
      </c>
      <c r="F1189" s="99"/>
      <c r="G1189" s="99"/>
      <c r="H1189" s="99" t="str">
        <f t="shared" si="18"/>
        <v>Cyproterone, Tablet containing cyproterone acetate 100 mg, Oral, APO-Cyproterone, Apotex Pty Ltd</v>
      </c>
    </row>
    <row r="1190" spans="1:8" ht="72.5" x14ac:dyDescent="0.35">
      <c r="A1190" s="99" t="s">
        <v>1913</v>
      </c>
      <c r="B1190" s="99" t="s">
        <v>1914</v>
      </c>
      <c r="C1190" s="99" t="s">
        <v>148</v>
      </c>
      <c r="D1190" s="99" t="s">
        <v>1917</v>
      </c>
      <c r="E1190" s="99" t="s">
        <v>177</v>
      </c>
      <c r="F1190" s="99"/>
      <c r="G1190" s="99"/>
      <c r="H1190" s="99" t="str">
        <f t="shared" si="18"/>
        <v>Cyproterone, Tablet containing cyproterone acetate 100 mg, Oral, Androcur-100, Bayer Australia Ltd</v>
      </c>
    </row>
    <row r="1191" spans="1:8" ht="58" x14ac:dyDescent="0.35">
      <c r="A1191" s="99" t="s">
        <v>1913</v>
      </c>
      <c r="B1191" s="99" t="s">
        <v>1914</v>
      </c>
      <c r="C1191" s="99" t="s">
        <v>148</v>
      </c>
      <c r="D1191" s="99" t="s">
        <v>1918</v>
      </c>
      <c r="E1191" s="99" t="s">
        <v>160</v>
      </c>
      <c r="F1191" s="99"/>
      <c r="G1191" s="99"/>
      <c r="H1191" s="99" t="str">
        <f t="shared" si="18"/>
        <v>Cyproterone, Tablet containing cyproterone acetate 100 mg, Oral, Cyprone 100, Alphapharm Pty Ltd</v>
      </c>
    </row>
    <row r="1192" spans="1:8" ht="72.5" x14ac:dyDescent="0.35">
      <c r="A1192" s="99" t="s">
        <v>1913</v>
      </c>
      <c r="B1192" s="99" t="s">
        <v>1914</v>
      </c>
      <c r="C1192" s="99" t="s">
        <v>148</v>
      </c>
      <c r="D1192" s="99" t="s">
        <v>1919</v>
      </c>
      <c r="E1192" s="99" t="s">
        <v>290</v>
      </c>
      <c r="F1192" s="99"/>
      <c r="G1192" s="99"/>
      <c r="H1192" s="99" t="str">
        <f t="shared" si="18"/>
        <v>Cyproterone, Tablet containing cyproterone acetate 100 mg, Oral, Cyproterone Sandoz, Sandoz Pty Ltd</v>
      </c>
    </row>
    <row r="1193" spans="1:8" ht="72.5" x14ac:dyDescent="0.35">
      <c r="A1193" s="99" t="s">
        <v>1913</v>
      </c>
      <c r="B1193" s="99" t="s">
        <v>1914</v>
      </c>
      <c r="C1193" s="99" t="s">
        <v>148</v>
      </c>
      <c r="D1193" s="99" t="s">
        <v>1920</v>
      </c>
      <c r="E1193" s="99" t="s">
        <v>165</v>
      </c>
      <c r="F1193" s="99"/>
      <c r="G1193" s="99"/>
      <c r="H1193" s="99" t="str">
        <f t="shared" si="18"/>
        <v>Cyproterone, Tablet containing cyproterone acetate 100 mg, Oral, GenRx Cyproterone Acetate, Apotex Pty Ltd</v>
      </c>
    </row>
    <row r="1194" spans="1:8" ht="72.5" x14ac:dyDescent="0.35">
      <c r="A1194" s="99" t="s">
        <v>1913</v>
      </c>
      <c r="B1194" s="99" t="s">
        <v>1914</v>
      </c>
      <c r="C1194" s="99" t="s">
        <v>148</v>
      </c>
      <c r="D1194" s="99" t="s">
        <v>1921</v>
      </c>
      <c r="E1194" s="99" t="s">
        <v>281</v>
      </c>
      <c r="F1194" s="99"/>
      <c r="G1194" s="99"/>
      <c r="H1194" s="99" t="str">
        <f t="shared" si="18"/>
        <v>Cyproterone, Tablet containing cyproterone acetate 100 mg, Oral, Pharmacor Cyproterone 100, Pharmacor Pty Limited</v>
      </c>
    </row>
    <row r="1195" spans="1:8" ht="72.5" x14ac:dyDescent="0.35">
      <c r="A1195" s="99" t="s">
        <v>1913</v>
      </c>
      <c r="B1195" s="99" t="s">
        <v>1922</v>
      </c>
      <c r="C1195" s="99" t="s">
        <v>148</v>
      </c>
      <c r="D1195" s="99" t="s">
        <v>1923</v>
      </c>
      <c r="E1195" s="99" t="s">
        <v>167</v>
      </c>
      <c r="F1195" s="99"/>
      <c r="G1195" s="99"/>
      <c r="H1195" s="99" t="str">
        <f t="shared" si="18"/>
        <v>Cyproterone, Tablet containing cyproterone acetate 50 mg, Oral, ANTERONE 50, Arrow Pharma Pty Ltd</v>
      </c>
    </row>
    <row r="1196" spans="1:8" ht="58" x14ac:dyDescent="0.35">
      <c r="A1196" s="99" t="s">
        <v>1913</v>
      </c>
      <c r="B1196" s="99" t="s">
        <v>1922</v>
      </c>
      <c r="C1196" s="99" t="s">
        <v>148</v>
      </c>
      <c r="D1196" s="99" t="s">
        <v>1916</v>
      </c>
      <c r="E1196" s="99" t="s">
        <v>165</v>
      </c>
      <c r="F1196" s="99"/>
      <c r="G1196" s="99"/>
      <c r="H1196" s="99" t="str">
        <f t="shared" si="18"/>
        <v>Cyproterone, Tablet containing cyproterone acetate 50 mg, Oral, APO-Cyproterone, Apotex Pty Ltd</v>
      </c>
    </row>
    <row r="1197" spans="1:8" ht="58" x14ac:dyDescent="0.35">
      <c r="A1197" s="99" t="s">
        <v>1913</v>
      </c>
      <c r="B1197" s="99" t="s">
        <v>1922</v>
      </c>
      <c r="C1197" s="99" t="s">
        <v>148</v>
      </c>
      <c r="D1197" s="99" t="s">
        <v>1924</v>
      </c>
      <c r="E1197" s="99" t="s">
        <v>177</v>
      </c>
      <c r="F1197" s="99"/>
      <c r="G1197" s="99"/>
      <c r="H1197" s="99" t="str">
        <f t="shared" si="18"/>
        <v>Cyproterone, Tablet containing cyproterone acetate 50 mg, Oral, Androcur, Bayer Australia Ltd</v>
      </c>
    </row>
    <row r="1198" spans="1:8" ht="58" x14ac:dyDescent="0.35">
      <c r="A1198" s="99" t="s">
        <v>1913</v>
      </c>
      <c r="B1198" s="99" t="s">
        <v>1922</v>
      </c>
      <c r="C1198" s="99" t="s">
        <v>148</v>
      </c>
      <c r="D1198" s="99" t="s">
        <v>1925</v>
      </c>
      <c r="E1198" s="99" t="s">
        <v>160</v>
      </c>
      <c r="F1198" s="99"/>
      <c r="G1198" s="99"/>
      <c r="H1198" s="99" t="str">
        <f t="shared" si="18"/>
        <v>Cyproterone, Tablet containing cyproterone acetate 50 mg, Oral, Cyprone 50, Alphapharm Pty Ltd</v>
      </c>
    </row>
    <row r="1199" spans="1:8" ht="72.5" x14ac:dyDescent="0.35">
      <c r="A1199" s="99" t="s">
        <v>1913</v>
      </c>
      <c r="B1199" s="99" t="s">
        <v>1922</v>
      </c>
      <c r="C1199" s="99" t="s">
        <v>148</v>
      </c>
      <c r="D1199" s="99" t="s">
        <v>1919</v>
      </c>
      <c r="E1199" s="99" t="s">
        <v>290</v>
      </c>
      <c r="F1199" s="99"/>
      <c r="G1199" s="99"/>
      <c r="H1199" s="99" t="str">
        <f t="shared" si="18"/>
        <v>Cyproterone, Tablet containing cyproterone acetate 50 mg, Oral, Cyproterone Sandoz, Sandoz Pty Ltd</v>
      </c>
    </row>
    <row r="1200" spans="1:8" ht="72.5" x14ac:dyDescent="0.35">
      <c r="A1200" s="99" t="s">
        <v>1913</v>
      </c>
      <c r="B1200" s="99" t="s">
        <v>1922</v>
      </c>
      <c r="C1200" s="99" t="s">
        <v>148</v>
      </c>
      <c r="D1200" s="99" t="s">
        <v>1920</v>
      </c>
      <c r="E1200" s="99" t="s">
        <v>165</v>
      </c>
      <c r="F1200" s="99"/>
      <c r="G1200" s="99"/>
      <c r="H1200" s="99" t="str">
        <f t="shared" si="18"/>
        <v>Cyproterone, Tablet containing cyproterone acetate 50 mg, Oral, GenRx Cyproterone Acetate, Apotex Pty Ltd</v>
      </c>
    </row>
    <row r="1201" spans="1:8" ht="72.5" x14ac:dyDescent="0.35">
      <c r="A1201" s="99" t="s">
        <v>1913</v>
      </c>
      <c r="B1201" s="99" t="s">
        <v>1922</v>
      </c>
      <c r="C1201" s="99" t="s">
        <v>148</v>
      </c>
      <c r="D1201" s="99" t="s">
        <v>1926</v>
      </c>
      <c r="E1201" s="99" t="s">
        <v>281</v>
      </c>
      <c r="F1201" s="99"/>
      <c r="G1201" s="99"/>
      <c r="H1201" s="99" t="str">
        <f t="shared" si="18"/>
        <v>Cyproterone, Tablet containing cyproterone acetate 50 mg, Oral, Pharmacor Cyproterone 50, Pharmacor Pty Limited</v>
      </c>
    </row>
    <row r="1202" spans="1:8" ht="58" x14ac:dyDescent="0.35">
      <c r="A1202" s="99" t="s">
        <v>1927</v>
      </c>
      <c r="B1202" s="99" t="s">
        <v>1928</v>
      </c>
      <c r="C1202" s="99" t="s">
        <v>148</v>
      </c>
      <c r="D1202" s="99" t="s">
        <v>1929</v>
      </c>
      <c r="E1202" s="99" t="s">
        <v>186</v>
      </c>
      <c r="F1202" s="99"/>
      <c r="G1202" s="99"/>
      <c r="H1202" s="99" t="str">
        <f t="shared" si="18"/>
        <v>Dabigatran etexilate, Capsule 110 mg (as mesilate), Oral, Pradaxa, Boehringer Ingelheim Pty Ltd</v>
      </c>
    </row>
    <row r="1203" spans="1:8" ht="58" x14ac:dyDescent="0.35">
      <c r="A1203" s="99" t="s">
        <v>1927</v>
      </c>
      <c r="B1203" s="99" t="s">
        <v>1930</v>
      </c>
      <c r="C1203" s="99" t="s">
        <v>148</v>
      </c>
      <c r="D1203" s="99" t="s">
        <v>1929</v>
      </c>
      <c r="E1203" s="99" t="s">
        <v>186</v>
      </c>
      <c r="F1203" s="99"/>
      <c r="G1203" s="99"/>
      <c r="H1203" s="99" t="str">
        <f t="shared" si="18"/>
        <v>Dabigatran etexilate, Capsule 150 mg (as mesilate), Oral, Pradaxa, Boehringer Ingelheim Pty Ltd</v>
      </c>
    </row>
    <row r="1204" spans="1:8" ht="58" x14ac:dyDescent="0.35">
      <c r="A1204" s="99" t="s">
        <v>1927</v>
      </c>
      <c r="B1204" s="99" t="s">
        <v>1931</v>
      </c>
      <c r="C1204" s="99" t="s">
        <v>148</v>
      </c>
      <c r="D1204" s="99" t="s">
        <v>1929</v>
      </c>
      <c r="E1204" s="99" t="s">
        <v>186</v>
      </c>
      <c r="F1204" s="99"/>
      <c r="G1204" s="99"/>
      <c r="H1204" s="99" t="str">
        <f t="shared" si="18"/>
        <v>Dabigatran etexilate, Capsule 75 mg (as mesilate), Oral, Pradaxa, Boehringer Ingelheim Pty Ltd</v>
      </c>
    </row>
    <row r="1205" spans="1:8" ht="58" x14ac:dyDescent="0.35">
      <c r="A1205" s="99" t="s">
        <v>1932</v>
      </c>
      <c r="B1205" s="99" t="s">
        <v>1933</v>
      </c>
      <c r="C1205" s="99" t="s">
        <v>148</v>
      </c>
      <c r="D1205" s="99" t="s">
        <v>1934</v>
      </c>
      <c r="E1205" s="99" t="s">
        <v>266</v>
      </c>
      <c r="F1205" s="99"/>
      <c r="G1205" s="99"/>
      <c r="H1205" s="99" t="str">
        <f t="shared" si="18"/>
        <v>Dabrafenib, Capsule 50 mg (as mesilate), Oral, Tafinlar, Novartis Pharmaceuticals Australia Pty Limited</v>
      </c>
    </row>
    <row r="1206" spans="1:8" ht="58" x14ac:dyDescent="0.35">
      <c r="A1206" s="99" t="s">
        <v>1932</v>
      </c>
      <c r="B1206" s="99" t="s">
        <v>1931</v>
      </c>
      <c r="C1206" s="99" t="s">
        <v>148</v>
      </c>
      <c r="D1206" s="99" t="s">
        <v>1934</v>
      </c>
      <c r="E1206" s="99" t="s">
        <v>266</v>
      </c>
      <c r="F1206" s="99"/>
      <c r="G1206" s="99"/>
      <c r="H1206" s="99" t="str">
        <f t="shared" si="18"/>
        <v>Dabrafenib, Capsule 75 mg (as mesilate), Oral, Tafinlar, Novartis Pharmaceuticals Australia Pty Limited</v>
      </c>
    </row>
    <row r="1207" spans="1:8" ht="72.5" x14ac:dyDescent="0.35">
      <c r="A1207" s="99" t="s">
        <v>1935</v>
      </c>
      <c r="B1207" s="99" t="s">
        <v>1936</v>
      </c>
      <c r="C1207" s="99" t="s">
        <v>148</v>
      </c>
      <c r="D1207" s="99" t="s">
        <v>1937</v>
      </c>
      <c r="E1207" s="99" t="s">
        <v>279</v>
      </c>
      <c r="F1207" s="99"/>
      <c r="G1207" s="99"/>
      <c r="H1207" s="99" t="str">
        <f t="shared" si="18"/>
        <v>Dantrolene, Capsule containing dantrolene sodium hemiheptahydrate 25 mg, Oral, Dantrium, Pfizer Australia Pty Ltd</v>
      </c>
    </row>
    <row r="1208" spans="1:8" ht="58" x14ac:dyDescent="0.35">
      <c r="A1208" s="99" t="s">
        <v>1938</v>
      </c>
      <c r="B1208" s="99" t="s">
        <v>1939</v>
      </c>
      <c r="C1208" s="99" t="s">
        <v>148</v>
      </c>
      <c r="D1208" s="99" t="s">
        <v>1940</v>
      </c>
      <c r="E1208" s="99" t="s">
        <v>171</v>
      </c>
      <c r="F1208" s="99"/>
      <c r="G1208" s="99"/>
      <c r="H1208" s="99" t="str">
        <f t="shared" si="18"/>
        <v>Dapagliflozin, Tablet 10 mg (as propanediol monohydrate), Oral, Forxiga, AstraZeneca Pty Ltd</v>
      </c>
    </row>
    <row r="1209" spans="1:8" ht="116" x14ac:dyDescent="0.35">
      <c r="A1209" s="99" t="s">
        <v>1941</v>
      </c>
      <c r="B1209" s="99" t="s">
        <v>1942</v>
      </c>
      <c r="C1209" s="99" t="s">
        <v>148</v>
      </c>
      <c r="D1209" s="99" t="s">
        <v>1943</v>
      </c>
      <c r="E1209" s="99" t="s">
        <v>171</v>
      </c>
      <c r="F1209" s="99"/>
      <c r="G1209" s="99"/>
      <c r="H1209" s="99" t="str">
        <f t="shared" si="18"/>
        <v>Dapagliflozin with metformin, Tablet (modified release) containing 10 mg dapagliflozin (as propanediol monohydrate) with 1000 mg metformin hydrochloride, Oral, Xigduo XR 10/1000, AstraZeneca Pty Ltd</v>
      </c>
    </row>
    <row r="1210" spans="1:8" ht="116" x14ac:dyDescent="0.35">
      <c r="A1210" s="99" t="s">
        <v>1941</v>
      </c>
      <c r="B1210" s="99" t="s">
        <v>1944</v>
      </c>
      <c r="C1210" s="99" t="s">
        <v>148</v>
      </c>
      <c r="D1210" s="99" t="s">
        <v>1945</v>
      </c>
      <c r="E1210" s="99" t="s">
        <v>171</v>
      </c>
      <c r="F1210" s="99"/>
      <c r="G1210" s="99"/>
      <c r="H1210" s="99" t="str">
        <f t="shared" si="18"/>
        <v>Dapagliflozin with metformin, Tablet (modified release) containing 10 mg dapagliflozin (as propanediol monohydrate) with 500 mg metformin hydrochloride, Oral, Xigduo XR 10/500, AstraZeneca Pty Ltd</v>
      </c>
    </row>
    <row r="1211" spans="1:8" ht="116" x14ac:dyDescent="0.35">
      <c r="A1211" s="99" t="s">
        <v>1941</v>
      </c>
      <c r="B1211" s="99" t="s">
        <v>1946</v>
      </c>
      <c r="C1211" s="99" t="s">
        <v>148</v>
      </c>
      <c r="D1211" s="99" t="s">
        <v>1947</v>
      </c>
      <c r="E1211" s="99" t="s">
        <v>171</v>
      </c>
      <c r="F1211" s="99"/>
      <c r="G1211" s="99"/>
      <c r="H1211" s="99" t="str">
        <f t="shared" si="18"/>
        <v>Dapagliflozin with metformin, Tablet (modified release) containing 5 mg dapagliflozin (as propanediol monohydrate) with 1000 mg metformin hydrochloride, Oral, Xigduo XR 5/1000, AstraZeneca Pty Ltd</v>
      </c>
    </row>
    <row r="1212" spans="1:8" ht="43.5" x14ac:dyDescent="0.35">
      <c r="A1212" s="99" t="s">
        <v>1948</v>
      </c>
      <c r="B1212" s="99" t="s">
        <v>342</v>
      </c>
      <c r="C1212" s="99" t="s">
        <v>148</v>
      </c>
      <c r="D1212" s="99" t="s">
        <v>245</v>
      </c>
      <c r="E1212" s="99" t="s">
        <v>245</v>
      </c>
      <c r="F1212" s="99"/>
      <c r="G1212" s="99"/>
      <c r="H1212" s="99" t="str">
        <f t="shared" si="18"/>
        <v>Dapsone, Tablet 100 mg, Oral, Link Medical Products Pty Ltd, Link Medical Products Pty Ltd</v>
      </c>
    </row>
    <row r="1213" spans="1:8" ht="43.5" x14ac:dyDescent="0.35">
      <c r="A1213" s="99" t="s">
        <v>1948</v>
      </c>
      <c r="B1213" s="99" t="s">
        <v>1042</v>
      </c>
      <c r="C1213" s="99" t="s">
        <v>148</v>
      </c>
      <c r="D1213" s="99" t="s">
        <v>245</v>
      </c>
      <c r="E1213" s="99" t="s">
        <v>245</v>
      </c>
      <c r="F1213" s="99"/>
      <c r="G1213" s="99"/>
      <c r="H1213" s="99" t="str">
        <f t="shared" si="18"/>
        <v>Dapsone, Tablet 25 mg, Oral, Link Medical Products Pty Ltd, Link Medical Products Pty Ltd</v>
      </c>
    </row>
    <row r="1214" spans="1:8" ht="87" x14ac:dyDescent="0.35">
      <c r="A1214" s="99" t="s">
        <v>1949</v>
      </c>
      <c r="B1214" s="99" t="s">
        <v>1950</v>
      </c>
      <c r="C1214" s="99" t="s">
        <v>336</v>
      </c>
      <c r="D1214" s="99" t="s">
        <v>1951</v>
      </c>
      <c r="E1214" s="99" t="s">
        <v>233</v>
      </c>
      <c r="F1214" s="99"/>
      <c r="G1214" s="99"/>
      <c r="H1214" s="99" t="str">
        <f t="shared" si="18"/>
        <v>Daratumumab, Solution for subcutaneous injection containing daratumumab 1800 mg in 15 mL, Injection, Darzalex SC, Janssen-Cilag Pty Ltd</v>
      </c>
    </row>
    <row r="1215" spans="1:8" ht="72.5" x14ac:dyDescent="0.35">
      <c r="A1215" s="99" t="s">
        <v>1952</v>
      </c>
      <c r="B1215" s="99" t="s">
        <v>1953</v>
      </c>
      <c r="C1215" s="99" t="s">
        <v>336</v>
      </c>
      <c r="D1215" s="99" t="s">
        <v>1954</v>
      </c>
      <c r="E1215" s="99" t="s">
        <v>162</v>
      </c>
      <c r="F1215" s="99"/>
      <c r="G1215" s="99"/>
      <c r="H1215" s="99" t="str">
        <f t="shared" si="18"/>
        <v>Darbepoetin alfa, Injection 10 micrograms in 0.4 mL pre-filled syringe, Injection, Aranesp, Amgen Australia Pty Limited</v>
      </c>
    </row>
    <row r="1216" spans="1:8" ht="72.5" x14ac:dyDescent="0.35">
      <c r="A1216" s="99" t="s">
        <v>1952</v>
      </c>
      <c r="B1216" s="99" t="s">
        <v>1955</v>
      </c>
      <c r="C1216" s="99" t="s">
        <v>336</v>
      </c>
      <c r="D1216" s="99" t="s">
        <v>1956</v>
      </c>
      <c r="E1216" s="99" t="s">
        <v>162</v>
      </c>
      <c r="F1216" s="99"/>
      <c r="G1216" s="99"/>
      <c r="H1216" s="99" t="str">
        <f t="shared" si="18"/>
        <v>Darbepoetin alfa, Injection 100 micrograms in 0.5 mL pre-filled injection pen, Injection, Aranesp SureClick, Amgen Australia Pty Limited</v>
      </c>
    </row>
    <row r="1217" spans="1:8" ht="72.5" x14ac:dyDescent="0.35">
      <c r="A1217" s="99" t="s">
        <v>1952</v>
      </c>
      <c r="B1217" s="99" t="s">
        <v>1957</v>
      </c>
      <c r="C1217" s="99" t="s">
        <v>336</v>
      </c>
      <c r="D1217" s="99" t="s">
        <v>1954</v>
      </c>
      <c r="E1217" s="99" t="s">
        <v>162</v>
      </c>
      <c r="F1217" s="99"/>
      <c r="G1217" s="99"/>
      <c r="H1217" s="99" t="str">
        <f t="shared" si="18"/>
        <v>Darbepoetin alfa, Injection 100 micrograms in 0.5 mL pre-filled syringe, Injection, Aranesp, Amgen Australia Pty Limited</v>
      </c>
    </row>
    <row r="1218" spans="1:8" ht="72.5" x14ac:dyDescent="0.35">
      <c r="A1218" s="99" t="s">
        <v>1952</v>
      </c>
      <c r="B1218" s="99" t="s">
        <v>1958</v>
      </c>
      <c r="C1218" s="99" t="s">
        <v>336</v>
      </c>
      <c r="D1218" s="99" t="s">
        <v>1956</v>
      </c>
      <c r="E1218" s="99" t="s">
        <v>162</v>
      </c>
      <c r="F1218" s="99"/>
      <c r="G1218" s="99"/>
      <c r="H1218" s="99" t="str">
        <f t="shared" ref="H1218:H1281" si="19">_xlfn.CONCAT(A1218, ", ",B1218, ", ",C1218, ", ",D1218,", ",E1218)</f>
        <v>Darbepoetin alfa, Injection 150 micrograms in 0.3 mL pre-filled injection pen, Injection, Aranesp SureClick, Amgen Australia Pty Limited</v>
      </c>
    </row>
    <row r="1219" spans="1:8" ht="72.5" x14ac:dyDescent="0.35">
      <c r="A1219" s="99" t="s">
        <v>1952</v>
      </c>
      <c r="B1219" s="99" t="s">
        <v>1959</v>
      </c>
      <c r="C1219" s="99" t="s">
        <v>336</v>
      </c>
      <c r="D1219" s="99" t="s">
        <v>1954</v>
      </c>
      <c r="E1219" s="99" t="s">
        <v>162</v>
      </c>
      <c r="F1219" s="99"/>
      <c r="G1219" s="99"/>
      <c r="H1219" s="99" t="str">
        <f t="shared" si="19"/>
        <v>Darbepoetin alfa, Injection 150 micrograms in 0.3 mL pre-filled syringe, Injection, Aranesp, Amgen Australia Pty Limited</v>
      </c>
    </row>
    <row r="1220" spans="1:8" ht="72.5" x14ac:dyDescent="0.35">
      <c r="A1220" s="99" t="s">
        <v>1952</v>
      </c>
      <c r="B1220" s="99" t="s">
        <v>1960</v>
      </c>
      <c r="C1220" s="99" t="s">
        <v>336</v>
      </c>
      <c r="D1220" s="99" t="s">
        <v>1956</v>
      </c>
      <c r="E1220" s="99" t="s">
        <v>162</v>
      </c>
      <c r="F1220" s="99"/>
      <c r="G1220" s="99"/>
      <c r="H1220" s="99" t="str">
        <f t="shared" si="19"/>
        <v>Darbepoetin alfa, Injection 20 micrograms in 0.5 mL pre-filled injection pen, Injection, Aranesp SureClick, Amgen Australia Pty Limited</v>
      </c>
    </row>
    <row r="1221" spans="1:8" ht="72.5" x14ac:dyDescent="0.35">
      <c r="A1221" s="99" t="s">
        <v>1952</v>
      </c>
      <c r="B1221" s="99" t="s">
        <v>1961</v>
      </c>
      <c r="C1221" s="99" t="s">
        <v>336</v>
      </c>
      <c r="D1221" s="99" t="s">
        <v>1954</v>
      </c>
      <c r="E1221" s="99" t="s">
        <v>162</v>
      </c>
      <c r="F1221" s="99"/>
      <c r="G1221" s="99"/>
      <c r="H1221" s="99" t="str">
        <f t="shared" si="19"/>
        <v>Darbepoetin alfa, Injection 20 micrograms in 0.5 mL pre-filled syringe, Injection, Aranesp, Amgen Australia Pty Limited</v>
      </c>
    </row>
    <row r="1222" spans="1:8" ht="72.5" x14ac:dyDescent="0.35">
      <c r="A1222" s="99" t="s">
        <v>1952</v>
      </c>
      <c r="B1222" s="99" t="s">
        <v>1962</v>
      </c>
      <c r="C1222" s="99" t="s">
        <v>336</v>
      </c>
      <c r="D1222" s="99" t="s">
        <v>1954</v>
      </c>
      <c r="E1222" s="99" t="s">
        <v>162</v>
      </c>
      <c r="F1222" s="99"/>
      <c r="G1222" s="99"/>
      <c r="H1222" s="99" t="str">
        <f t="shared" si="19"/>
        <v>Darbepoetin alfa, Injection 30 micrograms in 0.3 mL pre-filled syringe, Injection, Aranesp, Amgen Australia Pty Limited</v>
      </c>
    </row>
    <row r="1223" spans="1:8" ht="72.5" x14ac:dyDescent="0.35">
      <c r="A1223" s="99" t="s">
        <v>1952</v>
      </c>
      <c r="B1223" s="99" t="s">
        <v>1963</v>
      </c>
      <c r="C1223" s="99" t="s">
        <v>336</v>
      </c>
      <c r="D1223" s="99" t="s">
        <v>1956</v>
      </c>
      <c r="E1223" s="99" t="s">
        <v>162</v>
      </c>
      <c r="F1223" s="99"/>
      <c r="G1223" s="99"/>
      <c r="H1223" s="99" t="str">
        <f t="shared" si="19"/>
        <v>Darbepoetin alfa, Injection 40 micrograms in 0.4 mL pre-filled injection pen, Injection, Aranesp SureClick, Amgen Australia Pty Limited</v>
      </c>
    </row>
    <row r="1224" spans="1:8" ht="72.5" x14ac:dyDescent="0.35">
      <c r="A1224" s="99" t="s">
        <v>1952</v>
      </c>
      <c r="B1224" s="99" t="s">
        <v>1964</v>
      </c>
      <c r="C1224" s="99" t="s">
        <v>336</v>
      </c>
      <c r="D1224" s="99" t="s">
        <v>1954</v>
      </c>
      <c r="E1224" s="99" t="s">
        <v>162</v>
      </c>
      <c r="F1224" s="99"/>
      <c r="G1224" s="99"/>
      <c r="H1224" s="99" t="str">
        <f t="shared" si="19"/>
        <v>Darbepoetin alfa, Injection 40 micrograms in 0.4 mL pre-filled syringe, Injection, Aranesp, Amgen Australia Pty Limited</v>
      </c>
    </row>
    <row r="1225" spans="1:8" ht="72.5" x14ac:dyDescent="0.35">
      <c r="A1225" s="99" t="s">
        <v>1952</v>
      </c>
      <c r="B1225" s="99" t="s">
        <v>1965</v>
      </c>
      <c r="C1225" s="99" t="s">
        <v>336</v>
      </c>
      <c r="D1225" s="99" t="s">
        <v>1954</v>
      </c>
      <c r="E1225" s="99" t="s">
        <v>162</v>
      </c>
      <c r="F1225" s="99"/>
      <c r="G1225" s="99"/>
      <c r="H1225" s="99" t="str">
        <f t="shared" si="19"/>
        <v>Darbepoetin alfa, Injection 50 micrograms in 0.5 mL pre-filled syringe, Injection, Aranesp, Amgen Australia Pty Limited</v>
      </c>
    </row>
    <row r="1226" spans="1:8" ht="72.5" x14ac:dyDescent="0.35">
      <c r="A1226" s="99" t="s">
        <v>1952</v>
      </c>
      <c r="B1226" s="99" t="s">
        <v>1966</v>
      </c>
      <c r="C1226" s="99" t="s">
        <v>336</v>
      </c>
      <c r="D1226" s="99" t="s">
        <v>1956</v>
      </c>
      <c r="E1226" s="99" t="s">
        <v>162</v>
      </c>
      <c r="F1226" s="99"/>
      <c r="G1226" s="99"/>
      <c r="H1226" s="99" t="str">
        <f t="shared" si="19"/>
        <v>Darbepoetin alfa, Injection 60 micrograms in 0.3 mL pre-filled injection pen, Injection, Aranesp SureClick, Amgen Australia Pty Limited</v>
      </c>
    </row>
    <row r="1227" spans="1:8" ht="72.5" x14ac:dyDescent="0.35">
      <c r="A1227" s="99" t="s">
        <v>1952</v>
      </c>
      <c r="B1227" s="99" t="s">
        <v>1967</v>
      </c>
      <c r="C1227" s="99" t="s">
        <v>336</v>
      </c>
      <c r="D1227" s="99" t="s">
        <v>1954</v>
      </c>
      <c r="E1227" s="99" t="s">
        <v>162</v>
      </c>
      <c r="F1227" s="99"/>
      <c r="G1227" s="99"/>
      <c r="H1227" s="99" t="str">
        <f t="shared" si="19"/>
        <v>Darbepoetin alfa, Injection 60 micrograms in 0.3 mL pre-filled syringe, Injection, Aranesp, Amgen Australia Pty Limited</v>
      </c>
    </row>
    <row r="1228" spans="1:8" ht="72.5" x14ac:dyDescent="0.35">
      <c r="A1228" s="99" t="s">
        <v>1952</v>
      </c>
      <c r="B1228" s="99" t="s">
        <v>1968</v>
      </c>
      <c r="C1228" s="99" t="s">
        <v>336</v>
      </c>
      <c r="D1228" s="99" t="s">
        <v>1956</v>
      </c>
      <c r="E1228" s="99" t="s">
        <v>162</v>
      </c>
      <c r="F1228" s="99"/>
      <c r="G1228" s="99"/>
      <c r="H1228" s="99" t="str">
        <f t="shared" si="19"/>
        <v>Darbepoetin alfa, Injection 80 micrograms in 0.4 mL pre-filled injection pen, Injection, Aranesp SureClick, Amgen Australia Pty Limited</v>
      </c>
    </row>
    <row r="1229" spans="1:8" ht="72.5" x14ac:dyDescent="0.35">
      <c r="A1229" s="99" t="s">
        <v>1952</v>
      </c>
      <c r="B1229" s="99" t="s">
        <v>1969</v>
      </c>
      <c r="C1229" s="99" t="s">
        <v>336</v>
      </c>
      <c r="D1229" s="99" t="s">
        <v>1954</v>
      </c>
      <c r="E1229" s="99" t="s">
        <v>162</v>
      </c>
      <c r="F1229" s="99"/>
      <c r="G1229" s="99"/>
      <c r="H1229" s="99" t="str">
        <f t="shared" si="19"/>
        <v>Darbepoetin alfa, Injection 80 micrograms in 0.4 mL pre-filled syringe, Injection, Aranesp, Amgen Australia Pty Limited</v>
      </c>
    </row>
    <row r="1230" spans="1:8" ht="43.5" x14ac:dyDescent="0.35">
      <c r="A1230" s="99" t="s">
        <v>1970</v>
      </c>
      <c r="B1230" s="99" t="s">
        <v>477</v>
      </c>
      <c r="C1230" s="99" t="s">
        <v>148</v>
      </c>
      <c r="D1230" s="99" t="s">
        <v>1971</v>
      </c>
      <c r="E1230" s="99" t="s">
        <v>177</v>
      </c>
      <c r="F1230" s="99"/>
      <c r="G1230" s="99"/>
      <c r="H1230" s="99" t="str">
        <f t="shared" si="19"/>
        <v>Darolutamide, Tablet 300 mg, Oral, Nubeqa, Bayer Australia Ltd</v>
      </c>
    </row>
    <row r="1231" spans="1:8" ht="43.5" x14ac:dyDescent="0.35">
      <c r="A1231" s="99" t="s">
        <v>1972</v>
      </c>
      <c r="B1231" s="99" t="s">
        <v>1973</v>
      </c>
      <c r="C1231" s="99" t="s">
        <v>148</v>
      </c>
      <c r="D1231" s="99" t="s">
        <v>1974</v>
      </c>
      <c r="E1231" s="99" t="s">
        <v>238</v>
      </c>
      <c r="F1231" s="99"/>
      <c r="G1231" s="99"/>
      <c r="H1231" s="99" t="str">
        <f t="shared" si="19"/>
        <v>Darunavir, Tablet 600 mg, Oral, Darunavir Juno, Juno Pharmaceuticals Pty Ltd</v>
      </c>
    </row>
    <row r="1232" spans="1:8" ht="43.5" x14ac:dyDescent="0.35">
      <c r="A1232" s="99" t="s">
        <v>1972</v>
      </c>
      <c r="B1232" s="99" t="s">
        <v>1975</v>
      </c>
      <c r="C1232" s="99" t="s">
        <v>148</v>
      </c>
      <c r="D1232" s="99" t="s">
        <v>1976</v>
      </c>
      <c r="E1232" s="99" t="s">
        <v>233</v>
      </c>
      <c r="F1232" s="99"/>
      <c r="G1232" s="99"/>
      <c r="H1232" s="99" t="str">
        <f t="shared" si="19"/>
        <v>Darunavir, Tablet 600 mg (as ethanolate), Oral, Prezista, Janssen-Cilag Pty Ltd</v>
      </c>
    </row>
    <row r="1233" spans="1:8" ht="43.5" x14ac:dyDescent="0.35">
      <c r="A1233" s="99" t="s">
        <v>1972</v>
      </c>
      <c r="B1233" s="99" t="s">
        <v>379</v>
      </c>
      <c r="C1233" s="99" t="s">
        <v>148</v>
      </c>
      <c r="D1233" s="99" t="s">
        <v>1974</v>
      </c>
      <c r="E1233" s="99" t="s">
        <v>238</v>
      </c>
      <c r="F1233" s="99"/>
      <c r="G1233" s="99"/>
      <c r="H1233" s="99" t="str">
        <f t="shared" si="19"/>
        <v>Darunavir, Tablet 800 mg, Oral, Darunavir Juno, Juno Pharmaceuticals Pty Ltd</v>
      </c>
    </row>
    <row r="1234" spans="1:8" ht="43.5" x14ac:dyDescent="0.35">
      <c r="A1234" s="99" t="s">
        <v>1972</v>
      </c>
      <c r="B1234" s="99" t="s">
        <v>1977</v>
      </c>
      <c r="C1234" s="99" t="s">
        <v>148</v>
      </c>
      <c r="D1234" s="99" t="s">
        <v>1976</v>
      </c>
      <c r="E1234" s="99" t="s">
        <v>233</v>
      </c>
      <c r="F1234" s="99"/>
      <c r="G1234" s="99"/>
      <c r="H1234" s="99" t="str">
        <f t="shared" si="19"/>
        <v>Darunavir, Tablet 800 mg (as ethanolate), Oral, Prezista, Janssen-Cilag Pty Ltd</v>
      </c>
    </row>
    <row r="1235" spans="1:8" ht="72.5" x14ac:dyDescent="0.35">
      <c r="A1235" s="99" t="s">
        <v>1978</v>
      </c>
      <c r="B1235" s="99" t="s">
        <v>1979</v>
      </c>
      <c r="C1235" s="99" t="s">
        <v>148</v>
      </c>
      <c r="D1235" s="99" t="s">
        <v>1980</v>
      </c>
      <c r="E1235" s="99" t="s">
        <v>233</v>
      </c>
      <c r="F1235" s="99"/>
      <c r="G1235" s="99"/>
      <c r="H1235" s="99" t="str">
        <f t="shared" si="19"/>
        <v>Darunavir with cobicistat, Tablet containing darunavir 800 mg with cobicistat 150 mg, Oral, Prezcobix, Janssen-Cilag Pty Ltd</v>
      </c>
    </row>
    <row r="1236" spans="1:8" ht="130.5" x14ac:dyDescent="0.35">
      <c r="A1236" s="99" t="s">
        <v>1981</v>
      </c>
      <c r="B1236" s="99" t="s">
        <v>1982</v>
      </c>
      <c r="C1236" s="99" t="s">
        <v>148</v>
      </c>
      <c r="D1236" s="99" t="s">
        <v>1983</v>
      </c>
      <c r="E1236" s="99" t="s">
        <v>233</v>
      </c>
      <c r="F1236" s="99"/>
      <c r="G1236" s="99"/>
      <c r="H1236" s="99" t="str">
        <f t="shared" si="19"/>
        <v>Darunavir with cobicistat, emtricitabine and tenofovir alafenamide, Tablet containing darunavir 800 mg with cobicistat 150 mg, emtricitabine 200 mg and tenofovir alafenamide 10 mg, Oral, Symtuza, Janssen-Cilag Pty Ltd</v>
      </c>
    </row>
    <row r="1237" spans="1:8" ht="43.5" x14ac:dyDescent="0.35">
      <c r="A1237" s="99" t="s">
        <v>1984</v>
      </c>
      <c r="B1237" s="99" t="s">
        <v>342</v>
      </c>
      <c r="C1237" s="99" t="s">
        <v>148</v>
      </c>
      <c r="D1237" s="99" t="s">
        <v>1985</v>
      </c>
      <c r="E1237" s="99" t="s">
        <v>313</v>
      </c>
      <c r="F1237" s="99"/>
      <c r="G1237" s="99"/>
      <c r="H1237" s="99" t="str">
        <f t="shared" si="19"/>
        <v>Dasatinib, Tablet 100 mg, Oral, DASATINIB-TEVA, Teva Pharma Australia Pty Ltd</v>
      </c>
    </row>
    <row r="1238" spans="1:8" ht="43.5" x14ac:dyDescent="0.35">
      <c r="A1238" s="99" t="s">
        <v>1984</v>
      </c>
      <c r="B1238" s="99" t="s">
        <v>342</v>
      </c>
      <c r="C1238" s="99" t="s">
        <v>148</v>
      </c>
      <c r="D1238" s="99" t="s">
        <v>1986</v>
      </c>
      <c r="E1238" s="99" t="s">
        <v>166</v>
      </c>
      <c r="F1238" s="99"/>
      <c r="G1238" s="99"/>
      <c r="H1238" s="99" t="str">
        <f t="shared" si="19"/>
        <v>Dasatinib, Tablet 100 mg, Oral, Dasatinib ARX, Arrotex Pharmaceuticals Pty Ltd</v>
      </c>
    </row>
    <row r="1239" spans="1:8" ht="58" x14ac:dyDescent="0.35">
      <c r="A1239" s="99" t="s">
        <v>1984</v>
      </c>
      <c r="B1239" s="99" t="s">
        <v>342</v>
      </c>
      <c r="C1239" s="99" t="s">
        <v>148</v>
      </c>
      <c r="D1239" s="99" t="s">
        <v>1987</v>
      </c>
      <c r="E1239" s="99" t="s">
        <v>209</v>
      </c>
      <c r="F1239" s="99"/>
      <c r="G1239" s="99"/>
      <c r="H1239" s="99" t="str">
        <f t="shared" si="19"/>
        <v>Dasatinib, Tablet 100 mg, Oral, Dasatinib Dr.Reddy's, Dr Reddy's Laboratories (Australia) Pty Ltd</v>
      </c>
    </row>
    <row r="1240" spans="1:8" ht="43.5" x14ac:dyDescent="0.35">
      <c r="A1240" s="99" t="s">
        <v>1984</v>
      </c>
      <c r="B1240" s="99" t="s">
        <v>342</v>
      </c>
      <c r="C1240" s="99" t="s">
        <v>148</v>
      </c>
      <c r="D1240" s="99" t="s">
        <v>1988</v>
      </c>
      <c r="E1240" s="99" t="s">
        <v>307</v>
      </c>
      <c r="F1240" s="99"/>
      <c r="G1240" s="99"/>
      <c r="H1240" s="99" t="str">
        <f t="shared" si="19"/>
        <v>Dasatinib, Tablet 100 mg, Oral, Dasatinib SUN, Sun Pharma ANZ Pty Ltd</v>
      </c>
    </row>
    <row r="1241" spans="1:8" ht="43.5" x14ac:dyDescent="0.35">
      <c r="A1241" s="99" t="s">
        <v>1984</v>
      </c>
      <c r="B1241" s="99" t="s">
        <v>342</v>
      </c>
      <c r="C1241" s="99" t="s">
        <v>148</v>
      </c>
      <c r="D1241" s="99" t="s">
        <v>1989</v>
      </c>
      <c r="E1241" s="99" t="s">
        <v>189</v>
      </c>
      <c r="F1241" s="99"/>
      <c r="G1241" s="99"/>
      <c r="H1241" s="99" t="str">
        <f t="shared" si="19"/>
        <v>Dasatinib, Tablet 100 mg, Oral, Sprycel, Bristol-Myers Squibb Australia Pty Ltd</v>
      </c>
    </row>
    <row r="1242" spans="1:8" ht="43.5" x14ac:dyDescent="0.35">
      <c r="A1242" s="99" t="s">
        <v>1984</v>
      </c>
      <c r="B1242" s="99" t="s">
        <v>342</v>
      </c>
      <c r="C1242" s="99" t="s">
        <v>148</v>
      </c>
      <c r="D1242" s="99" t="s">
        <v>1990</v>
      </c>
      <c r="E1242" s="99" t="s">
        <v>160</v>
      </c>
      <c r="F1242" s="99"/>
      <c r="G1242" s="99"/>
      <c r="H1242" s="99" t="str">
        <f t="shared" si="19"/>
        <v>Dasatinib, Tablet 100 mg, Oral, TE-DASATINIB, Alphapharm Pty Ltd</v>
      </c>
    </row>
    <row r="1243" spans="1:8" ht="43.5" x14ac:dyDescent="0.35">
      <c r="A1243" s="99" t="s">
        <v>1984</v>
      </c>
      <c r="B1243" s="99" t="s">
        <v>427</v>
      </c>
      <c r="C1243" s="99" t="s">
        <v>148</v>
      </c>
      <c r="D1243" s="99" t="s">
        <v>1985</v>
      </c>
      <c r="E1243" s="99" t="s">
        <v>313</v>
      </c>
      <c r="F1243" s="99"/>
      <c r="G1243" s="99"/>
      <c r="H1243" s="99" t="str">
        <f t="shared" si="19"/>
        <v>Dasatinib, Tablet 20 mg, Oral, DASATINIB-TEVA, Teva Pharma Australia Pty Ltd</v>
      </c>
    </row>
    <row r="1244" spans="1:8" ht="43.5" x14ac:dyDescent="0.35">
      <c r="A1244" s="99" t="s">
        <v>1984</v>
      </c>
      <c r="B1244" s="99" t="s">
        <v>427</v>
      </c>
      <c r="C1244" s="99" t="s">
        <v>148</v>
      </c>
      <c r="D1244" s="99" t="s">
        <v>1986</v>
      </c>
      <c r="E1244" s="99" t="s">
        <v>166</v>
      </c>
      <c r="F1244" s="99"/>
      <c r="G1244" s="99"/>
      <c r="H1244" s="99" t="str">
        <f t="shared" si="19"/>
        <v>Dasatinib, Tablet 20 mg, Oral, Dasatinib ARX, Arrotex Pharmaceuticals Pty Ltd</v>
      </c>
    </row>
    <row r="1245" spans="1:8" ht="58" x14ac:dyDescent="0.35">
      <c r="A1245" s="99" t="s">
        <v>1984</v>
      </c>
      <c r="B1245" s="99" t="s">
        <v>427</v>
      </c>
      <c r="C1245" s="99" t="s">
        <v>148</v>
      </c>
      <c r="D1245" s="99" t="s">
        <v>1987</v>
      </c>
      <c r="E1245" s="99" t="s">
        <v>209</v>
      </c>
      <c r="F1245" s="99"/>
      <c r="G1245" s="99"/>
      <c r="H1245" s="99" t="str">
        <f t="shared" si="19"/>
        <v>Dasatinib, Tablet 20 mg, Oral, Dasatinib Dr.Reddy's, Dr Reddy's Laboratories (Australia) Pty Ltd</v>
      </c>
    </row>
    <row r="1246" spans="1:8" ht="43.5" x14ac:dyDescent="0.35">
      <c r="A1246" s="99" t="s">
        <v>1984</v>
      </c>
      <c r="B1246" s="99" t="s">
        <v>427</v>
      </c>
      <c r="C1246" s="99" t="s">
        <v>148</v>
      </c>
      <c r="D1246" s="99" t="s">
        <v>1988</v>
      </c>
      <c r="E1246" s="99" t="s">
        <v>307</v>
      </c>
      <c r="F1246" s="99"/>
      <c r="G1246" s="99"/>
      <c r="H1246" s="99" t="str">
        <f t="shared" si="19"/>
        <v>Dasatinib, Tablet 20 mg, Oral, Dasatinib SUN, Sun Pharma ANZ Pty Ltd</v>
      </c>
    </row>
    <row r="1247" spans="1:8" ht="43.5" x14ac:dyDescent="0.35">
      <c r="A1247" s="99" t="s">
        <v>1984</v>
      </c>
      <c r="B1247" s="99" t="s">
        <v>427</v>
      </c>
      <c r="C1247" s="99" t="s">
        <v>148</v>
      </c>
      <c r="D1247" s="99" t="s">
        <v>1989</v>
      </c>
      <c r="E1247" s="99" t="s">
        <v>189</v>
      </c>
      <c r="F1247" s="99"/>
      <c r="G1247" s="99"/>
      <c r="H1247" s="99" t="str">
        <f t="shared" si="19"/>
        <v>Dasatinib, Tablet 20 mg, Oral, Sprycel, Bristol-Myers Squibb Australia Pty Ltd</v>
      </c>
    </row>
    <row r="1248" spans="1:8" ht="43.5" x14ac:dyDescent="0.35">
      <c r="A1248" s="99" t="s">
        <v>1984</v>
      </c>
      <c r="B1248" s="99" t="s">
        <v>427</v>
      </c>
      <c r="C1248" s="99" t="s">
        <v>148</v>
      </c>
      <c r="D1248" s="99" t="s">
        <v>1990</v>
      </c>
      <c r="E1248" s="99" t="s">
        <v>160</v>
      </c>
      <c r="F1248" s="99"/>
      <c r="G1248" s="99"/>
      <c r="H1248" s="99" t="str">
        <f t="shared" si="19"/>
        <v>Dasatinib, Tablet 20 mg, Oral, TE-DASATINIB, Alphapharm Pty Ltd</v>
      </c>
    </row>
    <row r="1249" spans="1:8" ht="43.5" x14ac:dyDescent="0.35">
      <c r="A1249" s="99" t="s">
        <v>1984</v>
      </c>
      <c r="B1249" s="99" t="s">
        <v>345</v>
      </c>
      <c r="C1249" s="99" t="s">
        <v>148</v>
      </c>
      <c r="D1249" s="99" t="s">
        <v>1985</v>
      </c>
      <c r="E1249" s="99" t="s">
        <v>313</v>
      </c>
      <c r="F1249" s="99"/>
      <c r="G1249" s="99"/>
      <c r="H1249" s="99" t="str">
        <f t="shared" si="19"/>
        <v>Dasatinib, Tablet 50 mg, Oral, DASATINIB-TEVA, Teva Pharma Australia Pty Ltd</v>
      </c>
    </row>
    <row r="1250" spans="1:8" ht="43.5" x14ac:dyDescent="0.35">
      <c r="A1250" s="99" t="s">
        <v>1984</v>
      </c>
      <c r="B1250" s="99" t="s">
        <v>345</v>
      </c>
      <c r="C1250" s="99" t="s">
        <v>148</v>
      </c>
      <c r="D1250" s="99" t="s">
        <v>1986</v>
      </c>
      <c r="E1250" s="99" t="s">
        <v>166</v>
      </c>
      <c r="F1250" s="99"/>
      <c r="G1250" s="99"/>
      <c r="H1250" s="99" t="str">
        <f t="shared" si="19"/>
        <v>Dasatinib, Tablet 50 mg, Oral, Dasatinib ARX, Arrotex Pharmaceuticals Pty Ltd</v>
      </c>
    </row>
    <row r="1251" spans="1:8" ht="58" x14ac:dyDescent="0.35">
      <c r="A1251" s="99" t="s">
        <v>1984</v>
      </c>
      <c r="B1251" s="99" t="s">
        <v>345</v>
      </c>
      <c r="C1251" s="99" t="s">
        <v>148</v>
      </c>
      <c r="D1251" s="99" t="s">
        <v>1987</v>
      </c>
      <c r="E1251" s="99" t="s">
        <v>209</v>
      </c>
      <c r="F1251" s="99"/>
      <c r="G1251" s="99"/>
      <c r="H1251" s="99" t="str">
        <f t="shared" si="19"/>
        <v>Dasatinib, Tablet 50 mg, Oral, Dasatinib Dr.Reddy's, Dr Reddy's Laboratories (Australia) Pty Ltd</v>
      </c>
    </row>
    <row r="1252" spans="1:8" ht="43.5" x14ac:dyDescent="0.35">
      <c r="A1252" s="99" t="s">
        <v>1984</v>
      </c>
      <c r="B1252" s="99" t="s">
        <v>345</v>
      </c>
      <c r="C1252" s="99" t="s">
        <v>148</v>
      </c>
      <c r="D1252" s="99" t="s">
        <v>1988</v>
      </c>
      <c r="E1252" s="99" t="s">
        <v>307</v>
      </c>
      <c r="F1252" s="99"/>
      <c r="G1252" s="99"/>
      <c r="H1252" s="99" t="str">
        <f t="shared" si="19"/>
        <v>Dasatinib, Tablet 50 mg, Oral, Dasatinib SUN, Sun Pharma ANZ Pty Ltd</v>
      </c>
    </row>
    <row r="1253" spans="1:8" ht="43.5" x14ac:dyDescent="0.35">
      <c r="A1253" s="99" t="s">
        <v>1984</v>
      </c>
      <c r="B1253" s="99" t="s">
        <v>345</v>
      </c>
      <c r="C1253" s="99" t="s">
        <v>148</v>
      </c>
      <c r="D1253" s="99" t="s">
        <v>1989</v>
      </c>
      <c r="E1253" s="99" t="s">
        <v>189</v>
      </c>
      <c r="F1253" s="99"/>
      <c r="G1253" s="99"/>
      <c r="H1253" s="99" t="str">
        <f t="shared" si="19"/>
        <v>Dasatinib, Tablet 50 mg, Oral, Sprycel, Bristol-Myers Squibb Australia Pty Ltd</v>
      </c>
    </row>
    <row r="1254" spans="1:8" ht="43.5" x14ac:dyDescent="0.35">
      <c r="A1254" s="99" t="s">
        <v>1984</v>
      </c>
      <c r="B1254" s="99" t="s">
        <v>345</v>
      </c>
      <c r="C1254" s="99" t="s">
        <v>148</v>
      </c>
      <c r="D1254" s="99" t="s">
        <v>1990</v>
      </c>
      <c r="E1254" s="99" t="s">
        <v>160</v>
      </c>
      <c r="F1254" s="99"/>
      <c r="G1254" s="99"/>
      <c r="H1254" s="99" t="str">
        <f t="shared" si="19"/>
        <v>Dasatinib, Tablet 50 mg, Oral, TE-DASATINIB, Alphapharm Pty Ltd</v>
      </c>
    </row>
    <row r="1255" spans="1:8" ht="43.5" x14ac:dyDescent="0.35">
      <c r="A1255" s="99" t="s">
        <v>1984</v>
      </c>
      <c r="B1255" s="99" t="s">
        <v>1991</v>
      </c>
      <c r="C1255" s="99" t="s">
        <v>148</v>
      </c>
      <c r="D1255" s="99" t="s">
        <v>1985</v>
      </c>
      <c r="E1255" s="99" t="s">
        <v>313</v>
      </c>
      <c r="F1255" s="99"/>
      <c r="G1255" s="99"/>
      <c r="H1255" s="99" t="str">
        <f t="shared" si="19"/>
        <v>Dasatinib, Tablet 70 mg, Oral, DASATINIB-TEVA, Teva Pharma Australia Pty Ltd</v>
      </c>
    </row>
    <row r="1256" spans="1:8" ht="43.5" x14ac:dyDescent="0.35">
      <c r="A1256" s="99" t="s">
        <v>1984</v>
      </c>
      <c r="B1256" s="99" t="s">
        <v>1991</v>
      </c>
      <c r="C1256" s="99" t="s">
        <v>148</v>
      </c>
      <c r="D1256" s="99" t="s">
        <v>1986</v>
      </c>
      <c r="E1256" s="99" t="s">
        <v>166</v>
      </c>
      <c r="F1256" s="99"/>
      <c r="G1256" s="99"/>
      <c r="H1256" s="99" t="str">
        <f t="shared" si="19"/>
        <v>Dasatinib, Tablet 70 mg, Oral, Dasatinib ARX, Arrotex Pharmaceuticals Pty Ltd</v>
      </c>
    </row>
    <row r="1257" spans="1:8" ht="58" x14ac:dyDescent="0.35">
      <c r="A1257" s="99" t="s">
        <v>1984</v>
      </c>
      <c r="B1257" s="99" t="s">
        <v>1991</v>
      </c>
      <c r="C1257" s="99" t="s">
        <v>148</v>
      </c>
      <c r="D1257" s="99" t="s">
        <v>1987</v>
      </c>
      <c r="E1257" s="99" t="s">
        <v>209</v>
      </c>
      <c r="F1257" s="99"/>
      <c r="G1257" s="99"/>
      <c r="H1257" s="99" t="str">
        <f t="shared" si="19"/>
        <v>Dasatinib, Tablet 70 mg, Oral, Dasatinib Dr.Reddy's, Dr Reddy's Laboratories (Australia) Pty Ltd</v>
      </c>
    </row>
    <row r="1258" spans="1:8" ht="43.5" x14ac:dyDescent="0.35">
      <c r="A1258" s="99" t="s">
        <v>1984</v>
      </c>
      <c r="B1258" s="99" t="s">
        <v>1991</v>
      </c>
      <c r="C1258" s="99" t="s">
        <v>148</v>
      </c>
      <c r="D1258" s="99" t="s">
        <v>1988</v>
      </c>
      <c r="E1258" s="99" t="s">
        <v>307</v>
      </c>
      <c r="F1258" s="99"/>
      <c r="G1258" s="99"/>
      <c r="H1258" s="99" t="str">
        <f t="shared" si="19"/>
        <v>Dasatinib, Tablet 70 mg, Oral, Dasatinib SUN, Sun Pharma ANZ Pty Ltd</v>
      </c>
    </row>
    <row r="1259" spans="1:8" ht="43.5" x14ac:dyDescent="0.35">
      <c r="A1259" s="99" t="s">
        <v>1984</v>
      </c>
      <c r="B1259" s="99" t="s">
        <v>1991</v>
      </c>
      <c r="C1259" s="99" t="s">
        <v>148</v>
      </c>
      <c r="D1259" s="99" t="s">
        <v>1989</v>
      </c>
      <c r="E1259" s="99" t="s">
        <v>189</v>
      </c>
      <c r="F1259" s="99"/>
      <c r="G1259" s="99"/>
      <c r="H1259" s="99" t="str">
        <f t="shared" si="19"/>
        <v>Dasatinib, Tablet 70 mg, Oral, Sprycel, Bristol-Myers Squibb Australia Pty Ltd</v>
      </c>
    </row>
    <row r="1260" spans="1:8" ht="43.5" x14ac:dyDescent="0.35">
      <c r="A1260" s="99" t="s">
        <v>1984</v>
      </c>
      <c r="B1260" s="99" t="s">
        <v>1991</v>
      </c>
      <c r="C1260" s="99" t="s">
        <v>148</v>
      </c>
      <c r="D1260" s="99" t="s">
        <v>1990</v>
      </c>
      <c r="E1260" s="99" t="s">
        <v>160</v>
      </c>
      <c r="F1260" s="99"/>
      <c r="G1260" s="99"/>
      <c r="H1260" s="99" t="str">
        <f t="shared" si="19"/>
        <v>Dasatinib, Tablet 70 mg, Oral, TE-DASATINIB, Alphapharm Pty Ltd</v>
      </c>
    </row>
    <row r="1261" spans="1:8" ht="87" x14ac:dyDescent="0.35">
      <c r="A1261" s="99" t="s">
        <v>1992</v>
      </c>
      <c r="B1261" s="99" t="s">
        <v>1993</v>
      </c>
      <c r="C1261" s="99" t="s">
        <v>148</v>
      </c>
      <c r="D1261" s="99" t="s">
        <v>1994</v>
      </c>
      <c r="E1261" s="99" t="s">
        <v>276</v>
      </c>
      <c r="F1261" s="99"/>
      <c r="G1261" s="99"/>
      <c r="H1261" s="99" t="str">
        <f t="shared" si="19"/>
        <v>Decitabine with cedazuridine, Tablet containing decitabine 35 mg with cedazuridine 100 mg, Oral, Inqovi 35/100, Otsuka Australia Pharmaceutical Pty. Ltd</v>
      </c>
    </row>
    <row r="1262" spans="1:8" ht="43.5" x14ac:dyDescent="0.35">
      <c r="A1262" s="99" t="s">
        <v>1995</v>
      </c>
      <c r="B1262" s="99" t="s">
        <v>1328</v>
      </c>
      <c r="C1262" s="99" t="s">
        <v>148</v>
      </c>
      <c r="D1262" s="99" t="s">
        <v>1996</v>
      </c>
      <c r="E1262" s="99" t="s">
        <v>198</v>
      </c>
      <c r="F1262" s="99"/>
      <c r="G1262" s="99"/>
      <c r="H1262" s="99" t="str">
        <f t="shared" si="19"/>
        <v>Deferasirox, Tablet 180 mg, Oral, CIPLA DEFERASIROX, Cipla Australia Pty Ltd</v>
      </c>
    </row>
    <row r="1263" spans="1:8" ht="43.5" x14ac:dyDescent="0.35">
      <c r="A1263" s="99" t="s">
        <v>1995</v>
      </c>
      <c r="B1263" s="99" t="s">
        <v>1328</v>
      </c>
      <c r="C1263" s="99" t="s">
        <v>148</v>
      </c>
      <c r="D1263" s="99" t="s">
        <v>1997</v>
      </c>
      <c r="E1263" s="99" t="s">
        <v>313</v>
      </c>
      <c r="F1263" s="99"/>
      <c r="G1263" s="99"/>
      <c r="H1263" s="99" t="str">
        <f t="shared" si="19"/>
        <v>Deferasirox, Tablet 180 mg, Oral, DEFERASIROX-TEVA, Teva Pharma Australia Pty Ltd</v>
      </c>
    </row>
    <row r="1264" spans="1:8" ht="43.5" x14ac:dyDescent="0.35">
      <c r="A1264" s="99" t="s">
        <v>1995</v>
      </c>
      <c r="B1264" s="99" t="s">
        <v>1328</v>
      </c>
      <c r="C1264" s="99" t="s">
        <v>148</v>
      </c>
      <c r="D1264" s="99" t="s">
        <v>1998</v>
      </c>
      <c r="E1264" s="99" t="s">
        <v>166</v>
      </c>
      <c r="F1264" s="99"/>
      <c r="G1264" s="99"/>
      <c r="H1264" s="99" t="str">
        <f t="shared" si="19"/>
        <v>Deferasirox, Tablet 180 mg, Oral, Deferasirox ARX, Arrotex Pharmaceuticals Pty Ltd</v>
      </c>
    </row>
    <row r="1265" spans="1:8" ht="43.5" x14ac:dyDescent="0.35">
      <c r="A1265" s="99" t="s">
        <v>1995</v>
      </c>
      <c r="B1265" s="99" t="s">
        <v>1328</v>
      </c>
      <c r="C1265" s="99" t="s">
        <v>148</v>
      </c>
      <c r="D1265" s="99" t="s">
        <v>1999</v>
      </c>
      <c r="E1265" s="99" t="s">
        <v>290</v>
      </c>
      <c r="F1265" s="99"/>
      <c r="G1265" s="99"/>
      <c r="H1265" s="99" t="str">
        <f t="shared" si="19"/>
        <v>Deferasirox, Tablet 180 mg, Oral, Deferasirox Sandoz, Sandoz Pty Ltd</v>
      </c>
    </row>
    <row r="1266" spans="1:8" ht="43.5" x14ac:dyDescent="0.35">
      <c r="A1266" s="99" t="s">
        <v>1995</v>
      </c>
      <c r="B1266" s="99" t="s">
        <v>1328</v>
      </c>
      <c r="C1266" s="99" t="s">
        <v>148</v>
      </c>
      <c r="D1266" s="99" t="s">
        <v>2000</v>
      </c>
      <c r="E1266" s="99" t="s">
        <v>160</v>
      </c>
      <c r="F1266" s="99"/>
      <c r="G1266" s="99"/>
      <c r="H1266" s="99" t="str">
        <f t="shared" si="19"/>
        <v>Deferasirox, Tablet 180 mg, Oral, Eferas, Alphapharm Pty Ltd</v>
      </c>
    </row>
    <row r="1267" spans="1:8" ht="58" x14ac:dyDescent="0.35">
      <c r="A1267" s="99" t="s">
        <v>1995</v>
      </c>
      <c r="B1267" s="99" t="s">
        <v>1328</v>
      </c>
      <c r="C1267" s="99" t="s">
        <v>148</v>
      </c>
      <c r="D1267" s="99" t="s">
        <v>2001</v>
      </c>
      <c r="E1267" s="99" t="s">
        <v>266</v>
      </c>
      <c r="F1267" s="99"/>
      <c r="G1267" s="99"/>
      <c r="H1267" s="99" t="str">
        <f t="shared" si="19"/>
        <v>Deferasirox, Tablet 180 mg, Oral, Jadenu, Novartis Pharmaceuticals Australia Pty Limited</v>
      </c>
    </row>
    <row r="1268" spans="1:8" ht="43.5" x14ac:dyDescent="0.35">
      <c r="A1268" s="99" t="s">
        <v>1995</v>
      </c>
      <c r="B1268" s="99" t="s">
        <v>1328</v>
      </c>
      <c r="C1268" s="99" t="s">
        <v>148</v>
      </c>
      <c r="D1268" s="99" t="s">
        <v>2002</v>
      </c>
      <c r="E1268" s="99" t="s">
        <v>281</v>
      </c>
      <c r="F1268" s="99"/>
      <c r="G1268" s="99"/>
      <c r="H1268" s="99" t="str">
        <f t="shared" si="19"/>
        <v>Deferasirox, Tablet 180 mg, Oral, Pharmacor Deferasirox FC, Pharmacor Pty Limited</v>
      </c>
    </row>
    <row r="1269" spans="1:8" ht="43.5" x14ac:dyDescent="0.35">
      <c r="A1269" s="99" t="s">
        <v>1995</v>
      </c>
      <c r="B1269" s="99" t="s">
        <v>2003</v>
      </c>
      <c r="C1269" s="99" t="s">
        <v>148</v>
      </c>
      <c r="D1269" s="99" t="s">
        <v>1996</v>
      </c>
      <c r="E1269" s="99" t="s">
        <v>198</v>
      </c>
      <c r="F1269" s="99"/>
      <c r="G1269" s="99"/>
      <c r="H1269" s="99" t="str">
        <f t="shared" si="19"/>
        <v>Deferasirox, Tablet 360 mg, Oral, CIPLA DEFERASIROX, Cipla Australia Pty Ltd</v>
      </c>
    </row>
    <row r="1270" spans="1:8" ht="43.5" x14ac:dyDescent="0.35">
      <c r="A1270" s="99" t="s">
        <v>1995</v>
      </c>
      <c r="B1270" s="99" t="s">
        <v>2003</v>
      </c>
      <c r="C1270" s="99" t="s">
        <v>148</v>
      </c>
      <c r="D1270" s="99" t="s">
        <v>1997</v>
      </c>
      <c r="E1270" s="99" t="s">
        <v>313</v>
      </c>
      <c r="F1270" s="99"/>
      <c r="G1270" s="99"/>
      <c r="H1270" s="99" t="str">
        <f t="shared" si="19"/>
        <v>Deferasirox, Tablet 360 mg, Oral, DEFERASIROX-TEVA, Teva Pharma Australia Pty Ltd</v>
      </c>
    </row>
    <row r="1271" spans="1:8" ht="43.5" x14ac:dyDescent="0.35">
      <c r="A1271" s="99" t="s">
        <v>1995</v>
      </c>
      <c r="B1271" s="99" t="s">
        <v>2003</v>
      </c>
      <c r="C1271" s="99" t="s">
        <v>148</v>
      </c>
      <c r="D1271" s="99" t="s">
        <v>1998</v>
      </c>
      <c r="E1271" s="99" t="s">
        <v>166</v>
      </c>
      <c r="F1271" s="99"/>
      <c r="G1271" s="99"/>
      <c r="H1271" s="99" t="str">
        <f t="shared" si="19"/>
        <v>Deferasirox, Tablet 360 mg, Oral, Deferasirox ARX, Arrotex Pharmaceuticals Pty Ltd</v>
      </c>
    </row>
    <row r="1272" spans="1:8" ht="43.5" x14ac:dyDescent="0.35">
      <c r="A1272" s="99" t="s">
        <v>1995</v>
      </c>
      <c r="B1272" s="99" t="s">
        <v>2003</v>
      </c>
      <c r="C1272" s="99" t="s">
        <v>148</v>
      </c>
      <c r="D1272" s="99" t="s">
        <v>1999</v>
      </c>
      <c r="E1272" s="99" t="s">
        <v>290</v>
      </c>
      <c r="F1272" s="99"/>
      <c r="G1272" s="99"/>
      <c r="H1272" s="99" t="str">
        <f t="shared" si="19"/>
        <v>Deferasirox, Tablet 360 mg, Oral, Deferasirox Sandoz, Sandoz Pty Ltd</v>
      </c>
    </row>
    <row r="1273" spans="1:8" ht="43.5" x14ac:dyDescent="0.35">
      <c r="A1273" s="99" t="s">
        <v>1995</v>
      </c>
      <c r="B1273" s="99" t="s">
        <v>2003</v>
      </c>
      <c r="C1273" s="99" t="s">
        <v>148</v>
      </c>
      <c r="D1273" s="99" t="s">
        <v>2000</v>
      </c>
      <c r="E1273" s="99" t="s">
        <v>160</v>
      </c>
      <c r="F1273" s="99"/>
      <c r="G1273" s="99"/>
      <c r="H1273" s="99" t="str">
        <f t="shared" si="19"/>
        <v>Deferasirox, Tablet 360 mg, Oral, Eferas, Alphapharm Pty Ltd</v>
      </c>
    </row>
    <row r="1274" spans="1:8" ht="58" x14ac:dyDescent="0.35">
      <c r="A1274" s="99" t="s">
        <v>1995</v>
      </c>
      <c r="B1274" s="99" t="s">
        <v>2003</v>
      </c>
      <c r="C1274" s="99" t="s">
        <v>148</v>
      </c>
      <c r="D1274" s="99" t="s">
        <v>2001</v>
      </c>
      <c r="E1274" s="99" t="s">
        <v>266</v>
      </c>
      <c r="F1274" s="99"/>
      <c r="G1274" s="99"/>
      <c r="H1274" s="99" t="str">
        <f t="shared" si="19"/>
        <v>Deferasirox, Tablet 360 mg, Oral, Jadenu, Novartis Pharmaceuticals Australia Pty Limited</v>
      </c>
    </row>
    <row r="1275" spans="1:8" ht="43.5" x14ac:dyDescent="0.35">
      <c r="A1275" s="99" t="s">
        <v>1995</v>
      </c>
      <c r="B1275" s="99" t="s">
        <v>2003</v>
      </c>
      <c r="C1275" s="99" t="s">
        <v>148</v>
      </c>
      <c r="D1275" s="99" t="s">
        <v>2002</v>
      </c>
      <c r="E1275" s="99" t="s">
        <v>281</v>
      </c>
      <c r="F1275" s="99"/>
      <c r="G1275" s="99"/>
      <c r="H1275" s="99" t="str">
        <f t="shared" si="19"/>
        <v>Deferasirox, Tablet 360 mg, Oral, Pharmacor Deferasirox FC, Pharmacor Pty Limited</v>
      </c>
    </row>
    <row r="1276" spans="1:8" ht="43.5" x14ac:dyDescent="0.35">
      <c r="A1276" s="99" t="s">
        <v>1995</v>
      </c>
      <c r="B1276" s="99" t="s">
        <v>1329</v>
      </c>
      <c r="C1276" s="99" t="s">
        <v>148</v>
      </c>
      <c r="D1276" s="99" t="s">
        <v>1996</v>
      </c>
      <c r="E1276" s="99" t="s">
        <v>198</v>
      </c>
      <c r="F1276" s="99"/>
      <c r="G1276" s="99"/>
      <c r="H1276" s="99" t="str">
        <f t="shared" si="19"/>
        <v>Deferasirox, Tablet 90 mg, Oral, CIPLA DEFERASIROX, Cipla Australia Pty Ltd</v>
      </c>
    </row>
    <row r="1277" spans="1:8" ht="43.5" x14ac:dyDescent="0.35">
      <c r="A1277" s="99" t="s">
        <v>1995</v>
      </c>
      <c r="B1277" s="99" t="s">
        <v>1329</v>
      </c>
      <c r="C1277" s="99" t="s">
        <v>148</v>
      </c>
      <c r="D1277" s="99" t="s">
        <v>1997</v>
      </c>
      <c r="E1277" s="99" t="s">
        <v>313</v>
      </c>
      <c r="F1277" s="99"/>
      <c r="G1277" s="99"/>
      <c r="H1277" s="99" t="str">
        <f t="shared" si="19"/>
        <v>Deferasirox, Tablet 90 mg, Oral, DEFERASIROX-TEVA, Teva Pharma Australia Pty Ltd</v>
      </c>
    </row>
    <row r="1278" spans="1:8" ht="43.5" x14ac:dyDescent="0.35">
      <c r="A1278" s="99" t="s">
        <v>1995</v>
      </c>
      <c r="B1278" s="99" t="s">
        <v>1329</v>
      </c>
      <c r="C1278" s="99" t="s">
        <v>148</v>
      </c>
      <c r="D1278" s="99" t="s">
        <v>1998</v>
      </c>
      <c r="E1278" s="99" t="s">
        <v>166</v>
      </c>
      <c r="F1278" s="99"/>
      <c r="G1278" s="99"/>
      <c r="H1278" s="99" t="str">
        <f t="shared" si="19"/>
        <v>Deferasirox, Tablet 90 mg, Oral, Deferasirox ARX, Arrotex Pharmaceuticals Pty Ltd</v>
      </c>
    </row>
    <row r="1279" spans="1:8" ht="43.5" x14ac:dyDescent="0.35">
      <c r="A1279" s="99" t="s">
        <v>1995</v>
      </c>
      <c r="B1279" s="99" t="s">
        <v>1329</v>
      </c>
      <c r="C1279" s="99" t="s">
        <v>148</v>
      </c>
      <c r="D1279" s="99" t="s">
        <v>1999</v>
      </c>
      <c r="E1279" s="99" t="s">
        <v>290</v>
      </c>
      <c r="F1279" s="99"/>
      <c r="G1279" s="99"/>
      <c r="H1279" s="99" t="str">
        <f t="shared" si="19"/>
        <v>Deferasirox, Tablet 90 mg, Oral, Deferasirox Sandoz, Sandoz Pty Ltd</v>
      </c>
    </row>
    <row r="1280" spans="1:8" ht="43.5" x14ac:dyDescent="0.35">
      <c r="A1280" s="99" t="s">
        <v>1995</v>
      </c>
      <c r="B1280" s="99" t="s">
        <v>1329</v>
      </c>
      <c r="C1280" s="99" t="s">
        <v>148</v>
      </c>
      <c r="D1280" s="99" t="s">
        <v>2000</v>
      </c>
      <c r="E1280" s="99" t="s">
        <v>160</v>
      </c>
      <c r="F1280" s="99"/>
      <c r="G1280" s="99"/>
      <c r="H1280" s="99" t="str">
        <f t="shared" si="19"/>
        <v>Deferasirox, Tablet 90 mg, Oral, Eferas, Alphapharm Pty Ltd</v>
      </c>
    </row>
    <row r="1281" spans="1:8" ht="58" x14ac:dyDescent="0.35">
      <c r="A1281" s="99" t="s">
        <v>1995</v>
      </c>
      <c r="B1281" s="99" t="s">
        <v>1329</v>
      </c>
      <c r="C1281" s="99" t="s">
        <v>148</v>
      </c>
      <c r="D1281" s="99" t="s">
        <v>2001</v>
      </c>
      <c r="E1281" s="99" t="s">
        <v>266</v>
      </c>
      <c r="F1281" s="99"/>
      <c r="G1281" s="99"/>
      <c r="H1281" s="99" t="str">
        <f t="shared" si="19"/>
        <v>Deferasirox, Tablet 90 mg, Oral, Jadenu, Novartis Pharmaceuticals Australia Pty Limited</v>
      </c>
    </row>
    <row r="1282" spans="1:8" ht="43.5" x14ac:dyDescent="0.35">
      <c r="A1282" s="99" t="s">
        <v>1995</v>
      </c>
      <c r="B1282" s="99" t="s">
        <v>1329</v>
      </c>
      <c r="C1282" s="99" t="s">
        <v>148</v>
      </c>
      <c r="D1282" s="99" t="s">
        <v>2002</v>
      </c>
      <c r="E1282" s="99" t="s">
        <v>281</v>
      </c>
      <c r="F1282" s="99"/>
      <c r="G1282" s="99"/>
      <c r="H1282" s="99" t="str">
        <f t="shared" ref="H1282:H1345" si="20">_xlfn.CONCAT(A1282, ", ",B1282, ", ",C1282, ", ",D1282,", ",E1282)</f>
        <v>Deferasirox, Tablet 90 mg, Oral, Pharmacor Deferasirox FC, Pharmacor Pty Limited</v>
      </c>
    </row>
    <row r="1283" spans="1:8" ht="58" x14ac:dyDescent="0.35">
      <c r="A1283" s="99" t="s">
        <v>1995</v>
      </c>
      <c r="B1283" s="99" t="s">
        <v>2004</v>
      </c>
      <c r="C1283" s="99" t="s">
        <v>148</v>
      </c>
      <c r="D1283" s="99" t="s">
        <v>2005</v>
      </c>
      <c r="E1283" s="99" t="s">
        <v>238</v>
      </c>
      <c r="F1283" s="99"/>
      <c r="G1283" s="99"/>
      <c r="H1283" s="99" t="str">
        <f t="shared" si="20"/>
        <v>Deferasirox, Tablet, dispersible, 125 mg, Oral, Deferasirox Juno, Juno Pharmaceuticals Pty Ltd</v>
      </c>
    </row>
    <row r="1284" spans="1:8" ht="58" x14ac:dyDescent="0.35">
      <c r="A1284" s="99" t="s">
        <v>1995</v>
      </c>
      <c r="B1284" s="99" t="s">
        <v>2006</v>
      </c>
      <c r="C1284" s="99" t="s">
        <v>148</v>
      </c>
      <c r="D1284" s="99" t="s">
        <v>2005</v>
      </c>
      <c r="E1284" s="99" t="s">
        <v>238</v>
      </c>
      <c r="F1284" s="99"/>
      <c r="G1284" s="99"/>
      <c r="H1284" s="99" t="str">
        <f t="shared" si="20"/>
        <v>Deferasirox, Tablet, dispersible, 250 mg, Oral, Deferasirox Juno, Juno Pharmaceuticals Pty Ltd</v>
      </c>
    </row>
    <row r="1285" spans="1:8" ht="58" x14ac:dyDescent="0.35">
      <c r="A1285" s="99" t="s">
        <v>1995</v>
      </c>
      <c r="B1285" s="99" t="s">
        <v>2007</v>
      </c>
      <c r="C1285" s="99" t="s">
        <v>148</v>
      </c>
      <c r="D1285" s="99" t="s">
        <v>2005</v>
      </c>
      <c r="E1285" s="99" t="s">
        <v>238</v>
      </c>
      <c r="F1285" s="99"/>
      <c r="G1285" s="99"/>
      <c r="H1285" s="99" t="str">
        <f t="shared" si="20"/>
        <v>Deferasirox, Tablet, dispersible, 500 mg, Oral, Deferasirox Juno, Juno Pharmaceuticals Pty Ltd</v>
      </c>
    </row>
    <row r="1286" spans="1:8" ht="58" x14ac:dyDescent="0.35">
      <c r="A1286" s="99" t="s">
        <v>2008</v>
      </c>
      <c r="B1286" s="99" t="s">
        <v>2009</v>
      </c>
      <c r="C1286" s="99" t="s">
        <v>148</v>
      </c>
      <c r="D1286" s="99" t="s">
        <v>2010</v>
      </c>
      <c r="E1286" s="99" t="s">
        <v>196</v>
      </c>
      <c r="F1286" s="99"/>
      <c r="G1286" s="99"/>
      <c r="H1286" s="99" t="str">
        <f t="shared" si="20"/>
        <v>Deferiprone, Oral solution 100 mg per mL, 250 mL, Oral, Ferriprox, Chiesi Australia Pty Ltd</v>
      </c>
    </row>
    <row r="1287" spans="1:8" ht="43.5" x14ac:dyDescent="0.35">
      <c r="A1287" s="99" t="s">
        <v>2008</v>
      </c>
      <c r="B1287" s="99" t="s">
        <v>2011</v>
      </c>
      <c r="C1287" s="99" t="s">
        <v>148</v>
      </c>
      <c r="D1287" s="99" t="s">
        <v>2010</v>
      </c>
      <c r="E1287" s="99" t="s">
        <v>196</v>
      </c>
      <c r="F1287" s="99"/>
      <c r="G1287" s="99"/>
      <c r="H1287" s="99" t="str">
        <f t="shared" si="20"/>
        <v>Deferiprone, Tablet 1000 mg, Oral, Ferriprox, Chiesi Australia Pty Ltd</v>
      </c>
    </row>
    <row r="1288" spans="1:8" ht="43.5" x14ac:dyDescent="0.35">
      <c r="A1288" s="99" t="s">
        <v>2008</v>
      </c>
      <c r="B1288" s="99" t="s">
        <v>1520</v>
      </c>
      <c r="C1288" s="99" t="s">
        <v>148</v>
      </c>
      <c r="D1288" s="99" t="s">
        <v>2010</v>
      </c>
      <c r="E1288" s="99" t="s">
        <v>196</v>
      </c>
      <c r="F1288" s="99"/>
      <c r="G1288" s="99"/>
      <c r="H1288" s="99" t="str">
        <f t="shared" si="20"/>
        <v>Deferiprone, Tablet 500 mg, Oral, Ferriprox, Chiesi Australia Pty Ltd</v>
      </c>
    </row>
    <row r="1289" spans="1:8" ht="72.5" x14ac:dyDescent="0.35">
      <c r="A1289" s="99" t="s">
        <v>2012</v>
      </c>
      <c r="B1289" s="99" t="s">
        <v>2013</v>
      </c>
      <c r="C1289" s="99" t="s">
        <v>336</v>
      </c>
      <c r="D1289" s="99" t="s">
        <v>2014</v>
      </c>
      <c r="E1289" s="99" t="s">
        <v>216</v>
      </c>
      <c r="F1289" s="99"/>
      <c r="G1289" s="99"/>
      <c r="H1289" s="99" t="str">
        <f t="shared" si="20"/>
        <v>Degarelix, Powder for injection 120 mg (as acetate), 2, injection set, Injection, Firmagon 120mg, Ferring Pharmaceuticals Pty Limited</v>
      </c>
    </row>
    <row r="1290" spans="1:8" ht="72.5" x14ac:dyDescent="0.35">
      <c r="A1290" s="99" t="s">
        <v>2012</v>
      </c>
      <c r="B1290" s="99" t="s">
        <v>2015</v>
      </c>
      <c r="C1290" s="99" t="s">
        <v>336</v>
      </c>
      <c r="D1290" s="99" t="s">
        <v>2016</v>
      </c>
      <c r="E1290" s="99" t="s">
        <v>216</v>
      </c>
      <c r="F1290" s="99"/>
      <c r="G1290" s="99"/>
      <c r="H1290" s="99" t="str">
        <f t="shared" si="20"/>
        <v>Degarelix, Powder for injection 80 mg (as acetate), injection set, Injection, Firmagon 80mg, Ferring Pharmaceuticals Pty Limited</v>
      </c>
    </row>
    <row r="1291" spans="1:8" ht="43.5" x14ac:dyDescent="0.35">
      <c r="A1291" s="99" t="s">
        <v>2017</v>
      </c>
      <c r="B1291" s="99" t="s">
        <v>2018</v>
      </c>
      <c r="C1291" s="99" t="s">
        <v>336</v>
      </c>
      <c r="D1291" s="99" t="s">
        <v>2019</v>
      </c>
      <c r="E1291" s="99" t="s">
        <v>162</v>
      </c>
      <c r="F1291" s="99"/>
      <c r="G1291" s="99"/>
      <c r="H1291" s="99" t="str">
        <f t="shared" si="20"/>
        <v>Denosumab, Injection 120 mg in 1.7 mL, Injection, Xgeva, Amgen Australia Pty Limited</v>
      </c>
    </row>
    <row r="1292" spans="1:8" ht="58" x14ac:dyDescent="0.35">
      <c r="A1292" s="99" t="s">
        <v>2017</v>
      </c>
      <c r="B1292" s="99" t="s">
        <v>2020</v>
      </c>
      <c r="C1292" s="99" t="s">
        <v>336</v>
      </c>
      <c r="D1292" s="99" t="s">
        <v>2021</v>
      </c>
      <c r="E1292" s="99" t="s">
        <v>162</v>
      </c>
      <c r="F1292" s="99"/>
      <c r="G1292" s="99"/>
      <c r="H1292" s="99" t="str">
        <f t="shared" si="20"/>
        <v>Denosumab, Injection 60 mg in 1 mL pre-filled syringe, Injection, Prolia, Amgen Australia Pty Limited</v>
      </c>
    </row>
    <row r="1293" spans="1:8" ht="87" x14ac:dyDescent="0.35">
      <c r="A1293" s="99" t="s">
        <v>2022</v>
      </c>
      <c r="B1293" s="99" t="s">
        <v>2023</v>
      </c>
      <c r="C1293" s="99" t="s">
        <v>336</v>
      </c>
      <c r="D1293" s="99" t="s">
        <v>2024</v>
      </c>
      <c r="E1293" s="99" t="s">
        <v>279</v>
      </c>
      <c r="F1293" s="99"/>
      <c r="G1293" s="99"/>
      <c r="H1293" s="99" t="str">
        <f t="shared" si="20"/>
        <v>Desferrioxamine, Powder for injection containing desferrioxamine mesilate 2 g, Injection, DBL Desferrioxamine Mesilate, Pfizer Australia Pty Ltd</v>
      </c>
    </row>
    <row r="1294" spans="1:8" ht="87" x14ac:dyDescent="0.35">
      <c r="A1294" s="99" t="s">
        <v>2022</v>
      </c>
      <c r="B1294" s="99" t="s">
        <v>2025</v>
      </c>
      <c r="C1294" s="99" t="s">
        <v>336</v>
      </c>
      <c r="D1294" s="99" t="s">
        <v>2024</v>
      </c>
      <c r="E1294" s="99" t="s">
        <v>279</v>
      </c>
      <c r="F1294" s="99"/>
      <c r="G1294" s="99"/>
      <c r="H1294" s="99" t="str">
        <f t="shared" si="20"/>
        <v>Desferrioxamine, Powder for injection containing desferrioxamine mesilate 500 mg, Injection, DBL Desferrioxamine Mesilate, Pfizer Australia Pty Ltd</v>
      </c>
    </row>
    <row r="1295" spans="1:8" ht="130.5" x14ac:dyDescent="0.35">
      <c r="A1295" s="99" t="s">
        <v>2026</v>
      </c>
      <c r="B1295" s="99" t="s">
        <v>2027</v>
      </c>
      <c r="C1295" s="99" t="s">
        <v>1364</v>
      </c>
      <c r="D1295" s="99" t="s">
        <v>2028</v>
      </c>
      <c r="E1295" s="99" t="s">
        <v>254</v>
      </c>
      <c r="F1295" s="99"/>
      <c r="G1295" s="99"/>
      <c r="H1295" s="99" t="str">
        <f t="shared" si="20"/>
        <v>Desmopressin, Nasal spray (pump pack) containing desmopressin acetate 10 micrograms per actuation, 50 actuations, 5 mL, USP (Apotex), Nasal, Desmopressin Nasal Spray USP (Apotex), Medsurge Healthcare Pty Ltd</v>
      </c>
    </row>
    <row r="1296" spans="1:8" ht="101.5" x14ac:dyDescent="0.35">
      <c r="A1296" s="99" t="s">
        <v>2026</v>
      </c>
      <c r="B1296" s="99" t="s">
        <v>2029</v>
      </c>
      <c r="C1296" s="99" t="s">
        <v>1364</v>
      </c>
      <c r="D1296" s="99" t="s">
        <v>2030</v>
      </c>
      <c r="E1296" s="99" t="s">
        <v>216</v>
      </c>
      <c r="F1296" s="99"/>
      <c r="G1296" s="99"/>
      <c r="H1296" s="99" t="str">
        <f t="shared" si="20"/>
        <v>Desmopressin, Nasal spray (pump pack) containing desmopressin acetate 10 micrograms per actuation, 60 actuations, 6 mL, Nasal, Minirin Nasal Spray, Ferring Pharmaceuticals Pty Limited</v>
      </c>
    </row>
    <row r="1297" spans="1:8" ht="72.5" x14ac:dyDescent="0.35">
      <c r="A1297" s="99" t="s">
        <v>2026</v>
      </c>
      <c r="B1297" s="99" t="s">
        <v>2031</v>
      </c>
      <c r="C1297" s="99" t="s">
        <v>148</v>
      </c>
      <c r="D1297" s="99" t="s">
        <v>2032</v>
      </c>
      <c r="E1297" s="99" t="s">
        <v>216</v>
      </c>
      <c r="F1297" s="99"/>
      <c r="G1297" s="99"/>
      <c r="H1297" s="99" t="str">
        <f t="shared" si="20"/>
        <v>Desmopressin, Tablet containing desmopressin acetate 200 micrograms, Oral, Minirin, Ferring Pharmaceuticals Pty Limited</v>
      </c>
    </row>
    <row r="1298" spans="1:8" ht="72.5" x14ac:dyDescent="0.35">
      <c r="A1298" s="99" t="s">
        <v>2026</v>
      </c>
      <c r="B1298" s="99" t="s">
        <v>2033</v>
      </c>
      <c r="C1298" s="99" t="s">
        <v>957</v>
      </c>
      <c r="D1298" s="99" t="s">
        <v>2034</v>
      </c>
      <c r="E1298" s="99" t="s">
        <v>216</v>
      </c>
      <c r="F1298" s="99"/>
      <c r="G1298" s="99"/>
      <c r="H1298" s="99" t="str">
        <f t="shared" si="20"/>
        <v>Desmopressin, Wafer 120 micrograms (as acetate), Sublingual, Minirin Melt, Ferring Pharmaceuticals Pty Limited</v>
      </c>
    </row>
    <row r="1299" spans="1:8" ht="72.5" x14ac:dyDescent="0.35">
      <c r="A1299" s="99" t="s">
        <v>2026</v>
      </c>
      <c r="B1299" s="99" t="s">
        <v>2035</v>
      </c>
      <c r="C1299" s="99" t="s">
        <v>957</v>
      </c>
      <c r="D1299" s="99" t="s">
        <v>2034</v>
      </c>
      <c r="E1299" s="99" t="s">
        <v>216</v>
      </c>
      <c r="F1299" s="99"/>
      <c r="G1299" s="99"/>
      <c r="H1299" s="99" t="str">
        <f t="shared" si="20"/>
        <v>Desmopressin, Wafer 240 micrograms (as acetate), Sublingual, Minirin Melt, Ferring Pharmaceuticals Pty Limited</v>
      </c>
    </row>
    <row r="1300" spans="1:8" ht="58" x14ac:dyDescent="0.35">
      <c r="A1300" s="99" t="s">
        <v>2036</v>
      </c>
      <c r="B1300" s="99" t="s">
        <v>2037</v>
      </c>
      <c r="C1300" s="99" t="s">
        <v>148</v>
      </c>
      <c r="D1300" s="99" t="s">
        <v>2038</v>
      </c>
      <c r="E1300" s="99" t="s">
        <v>279</v>
      </c>
      <c r="F1300" s="99"/>
      <c r="G1300" s="99"/>
      <c r="H1300" s="99" t="str">
        <f t="shared" si="20"/>
        <v>Desvenlafaxine, Tablet (extended release) 100 mg (as succinate), Oral, Pristiq, Pfizer Australia Pty Ltd</v>
      </c>
    </row>
    <row r="1301" spans="1:8" ht="58" x14ac:dyDescent="0.35">
      <c r="A1301" s="99" t="s">
        <v>2036</v>
      </c>
      <c r="B1301" s="99" t="s">
        <v>2039</v>
      </c>
      <c r="C1301" s="99" t="s">
        <v>148</v>
      </c>
      <c r="D1301" s="99" t="s">
        <v>2038</v>
      </c>
      <c r="E1301" s="99" t="s">
        <v>279</v>
      </c>
      <c r="F1301" s="99"/>
      <c r="G1301" s="99"/>
      <c r="H1301" s="99" t="str">
        <f t="shared" si="20"/>
        <v>Desvenlafaxine, Tablet (extended release) 50 mg (as succinate), Oral, Pristiq, Pfizer Australia Pty Ltd</v>
      </c>
    </row>
    <row r="1302" spans="1:8" ht="58" x14ac:dyDescent="0.35">
      <c r="A1302" s="99" t="s">
        <v>2036</v>
      </c>
      <c r="B1302" s="99" t="s">
        <v>2040</v>
      </c>
      <c r="C1302" s="99" t="s">
        <v>148</v>
      </c>
      <c r="D1302" s="99" t="s">
        <v>2041</v>
      </c>
      <c r="E1302" s="99" t="s">
        <v>167</v>
      </c>
      <c r="F1302" s="99"/>
      <c r="G1302" s="99"/>
      <c r="H1302" s="99" t="str">
        <f t="shared" si="20"/>
        <v>Desvenlafaxine, Tablet (modified release) 100 mg, Oral, DESVEN, Arrow Pharma Pty Ltd</v>
      </c>
    </row>
    <row r="1303" spans="1:8" ht="58" x14ac:dyDescent="0.35">
      <c r="A1303" s="99" t="s">
        <v>2036</v>
      </c>
      <c r="B1303" s="99" t="s">
        <v>2040</v>
      </c>
      <c r="C1303" s="99" t="s">
        <v>148</v>
      </c>
      <c r="D1303" s="99" t="s">
        <v>2042</v>
      </c>
      <c r="E1303" s="99" t="s">
        <v>160</v>
      </c>
      <c r="F1303" s="99"/>
      <c r="G1303" s="99"/>
      <c r="H1303" s="99" t="str">
        <f t="shared" si="20"/>
        <v>Desvenlafaxine, Tablet (modified release) 100 mg, Oral, Desfax, Alphapharm Pty Ltd</v>
      </c>
    </row>
    <row r="1304" spans="1:8" ht="72.5" x14ac:dyDescent="0.35">
      <c r="A1304" s="99" t="s">
        <v>2036</v>
      </c>
      <c r="B1304" s="99" t="s">
        <v>2040</v>
      </c>
      <c r="C1304" s="99" t="s">
        <v>148</v>
      </c>
      <c r="D1304" s="99" t="s">
        <v>2043</v>
      </c>
      <c r="E1304" s="99" t="s">
        <v>163</v>
      </c>
      <c r="F1304" s="99"/>
      <c r="G1304" s="99"/>
      <c r="H1304" s="99" t="str">
        <f t="shared" si="20"/>
        <v>Desvenlafaxine, Tablet (modified release) 100 mg, Oral, Desvenlafaxine Actavis, Amneal Pharmaceuticals Pty Ltd</v>
      </c>
    </row>
    <row r="1305" spans="1:8" ht="58" x14ac:dyDescent="0.35">
      <c r="A1305" s="99" t="s">
        <v>2036</v>
      </c>
      <c r="B1305" s="99" t="s">
        <v>2040</v>
      </c>
      <c r="C1305" s="99" t="s">
        <v>148</v>
      </c>
      <c r="D1305" s="99" t="s">
        <v>2044</v>
      </c>
      <c r="E1305" s="99" t="s">
        <v>290</v>
      </c>
      <c r="F1305" s="99"/>
      <c r="G1305" s="99"/>
      <c r="H1305" s="99" t="str">
        <f t="shared" si="20"/>
        <v>Desvenlafaxine, Tablet (modified release) 100 mg, Oral, Desvenlafaxine Sandoz, Sandoz Pty Ltd</v>
      </c>
    </row>
    <row r="1306" spans="1:8" ht="72.5" x14ac:dyDescent="0.35">
      <c r="A1306" s="99" t="s">
        <v>2036</v>
      </c>
      <c r="B1306" s="99" t="s">
        <v>2045</v>
      </c>
      <c r="C1306" s="99" t="s">
        <v>148</v>
      </c>
      <c r="D1306" s="99" t="s">
        <v>2046</v>
      </c>
      <c r="E1306" s="99" t="s">
        <v>165</v>
      </c>
      <c r="F1306" s="99"/>
      <c r="G1306" s="99"/>
      <c r="H1306" s="99" t="str">
        <f t="shared" si="20"/>
        <v>Desvenlafaxine, Tablet (modified release) 100 mg (as benzoate), Oral, APO-Desvenlafaxine MR, Apotex Pty Ltd</v>
      </c>
    </row>
    <row r="1307" spans="1:8" ht="72.5" x14ac:dyDescent="0.35">
      <c r="A1307" s="99" t="s">
        <v>2036</v>
      </c>
      <c r="B1307" s="99" t="s">
        <v>2045</v>
      </c>
      <c r="C1307" s="99" t="s">
        <v>148</v>
      </c>
      <c r="D1307" s="99" t="s">
        <v>2047</v>
      </c>
      <c r="E1307" s="99" t="s">
        <v>222</v>
      </c>
      <c r="F1307" s="99"/>
      <c r="G1307" s="99"/>
      <c r="H1307" s="99" t="str">
        <f t="shared" si="20"/>
        <v>Desvenlafaxine, Tablet (modified release) 100 mg (as benzoate), Oral, Desvenlafaxine GH XR, Generic Health Pty Ltd</v>
      </c>
    </row>
    <row r="1308" spans="1:8" ht="58" x14ac:dyDescent="0.35">
      <c r="A1308" s="99" t="s">
        <v>2036</v>
      </c>
      <c r="B1308" s="99" t="s">
        <v>2048</v>
      </c>
      <c r="C1308" s="99" t="s">
        <v>148</v>
      </c>
      <c r="D1308" s="99" t="s">
        <v>2041</v>
      </c>
      <c r="E1308" s="99" t="s">
        <v>167</v>
      </c>
      <c r="F1308" s="99"/>
      <c r="G1308" s="99"/>
      <c r="H1308" s="99" t="str">
        <f t="shared" si="20"/>
        <v>Desvenlafaxine, Tablet (modified release) 50 mg, Oral, DESVEN, Arrow Pharma Pty Ltd</v>
      </c>
    </row>
    <row r="1309" spans="1:8" ht="58" x14ac:dyDescent="0.35">
      <c r="A1309" s="99" t="s">
        <v>2036</v>
      </c>
      <c r="B1309" s="99" t="s">
        <v>2048</v>
      </c>
      <c r="C1309" s="99" t="s">
        <v>148</v>
      </c>
      <c r="D1309" s="99" t="s">
        <v>2042</v>
      </c>
      <c r="E1309" s="99" t="s">
        <v>160</v>
      </c>
      <c r="F1309" s="99"/>
      <c r="G1309" s="99"/>
      <c r="H1309" s="99" t="str">
        <f t="shared" si="20"/>
        <v>Desvenlafaxine, Tablet (modified release) 50 mg, Oral, Desfax, Alphapharm Pty Ltd</v>
      </c>
    </row>
    <row r="1310" spans="1:8" ht="72.5" x14ac:dyDescent="0.35">
      <c r="A1310" s="99" t="s">
        <v>2036</v>
      </c>
      <c r="B1310" s="99" t="s">
        <v>2048</v>
      </c>
      <c r="C1310" s="99" t="s">
        <v>148</v>
      </c>
      <c r="D1310" s="99" t="s">
        <v>2043</v>
      </c>
      <c r="E1310" s="99" t="s">
        <v>163</v>
      </c>
      <c r="F1310" s="99"/>
      <c r="G1310" s="99"/>
      <c r="H1310" s="99" t="str">
        <f t="shared" si="20"/>
        <v>Desvenlafaxine, Tablet (modified release) 50 mg, Oral, Desvenlafaxine Actavis, Amneal Pharmaceuticals Pty Ltd</v>
      </c>
    </row>
    <row r="1311" spans="1:8" ht="58" x14ac:dyDescent="0.35">
      <c r="A1311" s="99" t="s">
        <v>2036</v>
      </c>
      <c r="B1311" s="99" t="s">
        <v>2048</v>
      </c>
      <c r="C1311" s="99" t="s">
        <v>148</v>
      </c>
      <c r="D1311" s="99" t="s">
        <v>2044</v>
      </c>
      <c r="E1311" s="99" t="s">
        <v>290</v>
      </c>
      <c r="F1311" s="99"/>
      <c r="G1311" s="99"/>
      <c r="H1311" s="99" t="str">
        <f t="shared" si="20"/>
        <v>Desvenlafaxine, Tablet (modified release) 50 mg, Oral, Desvenlafaxine Sandoz, Sandoz Pty Ltd</v>
      </c>
    </row>
    <row r="1312" spans="1:8" ht="72.5" x14ac:dyDescent="0.35">
      <c r="A1312" s="99" t="s">
        <v>2036</v>
      </c>
      <c r="B1312" s="99" t="s">
        <v>2049</v>
      </c>
      <c r="C1312" s="99" t="s">
        <v>148</v>
      </c>
      <c r="D1312" s="99" t="s">
        <v>2046</v>
      </c>
      <c r="E1312" s="99" t="s">
        <v>165</v>
      </c>
      <c r="F1312" s="99"/>
      <c r="G1312" s="99"/>
      <c r="H1312" s="99" t="str">
        <f t="shared" si="20"/>
        <v>Desvenlafaxine, Tablet (modified release) 50 mg (as benzoate), Oral, APO-Desvenlafaxine MR, Apotex Pty Ltd</v>
      </c>
    </row>
    <row r="1313" spans="1:8" ht="72.5" x14ac:dyDescent="0.35">
      <c r="A1313" s="99" t="s">
        <v>2036</v>
      </c>
      <c r="B1313" s="99" t="s">
        <v>2049</v>
      </c>
      <c r="C1313" s="99" t="s">
        <v>148</v>
      </c>
      <c r="D1313" s="99" t="s">
        <v>2047</v>
      </c>
      <c r="E1313" s="99" t="s">
        <v>222</v>
      </c>
      <c r="F1313" s="99"/>
      <c r="G1313" s="99"/>
      <c r="H1313" s="99" t="str">
        <f t="shared" si="20"/>
        <v>Desvenlafaxine, Tablet (modified release) 50 mg (as benzoate), Oral, Desvenlafaxine GH XR, Generic Health Pty Ltd</v>
      </c>
    </row>
    <row r="1314" spans="1:8" ht="72.5" x14ac:dyDescent="0.35">
      <c r="A1314" s="99" t="s">
        <v>2050</v>
      </c>
      <c r="B1314" s="99" t="s">
        <v>2051</v>
      </c>
      <c r="C1314" s="99" t="s">
        <v>370</v>
      </c>
      <c r="D1314" s="99" t="s">
        <v>2052</v>
      </c>
      <c r="E1314" s="99" t="s">
        <v>266</v>
      </c>
      <c r="F1314" s="99"/>
      <c r="G1314" s="99"/>
      <c r="H1314" s="99" t="str">
        <f t="shared" si="20"/>
        <v>Dexamethasone, Eye drops 1 mg per mL, 5 mL, Application to the Eye, Maxidex, Novartis Pharmaceuticals Australia Pty Limited</v>
      </c>
    </row>
    <row r="1315" spans="1:8" ht="58" x14ac:dyDescent="0.35">
      <c r="A1315" s="99" t="s">
        <v>2050</v>
      </c>
      <c r="B1315" s="99" t="s">
        <v>2053</v>
      </c>
      <c r="C1315" s="99" t="s">
        <v>1586</v>
      </c>
      <c r="D1315" s="99" t="s">
        <v>2054</v>
      </c>
      <c r="E1315" s="99" t="s">
        <v>154</v>
      </c>
      <c r="F1315" s="99"/>
      <c r="G1315" s="99"/>
      <c r="H1315" s="99" t="str">
        <f t="shared" si="20"/>
        <v>Dexamethasone, Intravitreal injection 700 micrograms, Implantation, Ozurdex, AbbVie Pty Ltd</v>
      </c>
    </row>
    <row r="1316" spans="1:8" ht="58" x14ac:dyDescent="0.35">
      <c r="A1316" s="99" t="s">
        <v>2050</v>
      </c>
      <c r="B1316" s="99" t="s">
        <v>1186</v>
      </c>
      <c r="C1316" s="99" t="s">
        <v>148</v>
      </c>
      <c r="D1316" s="99" t="s">
        <v>2055</v>
      </c>
      <c r="E1316" s="99" t="s">
        <v>169</v>
      </c>
      <c r="F1316" s="99"/>
      <c r="G1316" s="99"/>
      <c r="H1316" s="99" t="str">
        <f t="shared" si="20"/>
        <v>Dexamethasone, Tablet 4 mg, Oral, Dexmethsone, Aspen Pharmacare Australia Pty Limited</v>
      </c>
    </row>
    <row r="1317" spans="1:8" ht="72.5" x14ac:dyDescent="0.35">
      <c r="A1317" s="99" t="s">
        <v>2050</v>
      </c>
      <c r="B1317" s="99" t="s">
        <v>497</v>
      </c>
      <c r="C1317" s="99" t="s">
        <v>148</v>
      </c>
      <c r="D1317" s="99" t="s">
        <v>2055</v>
      </c>
      <c r="E1317" s="99" t="s">
        <v>169</v>
      </c>
      <c r="F1317" s="99"/>
      <c r="G1317" s="99"/>
      <c r="H1317" s="99" t="str">
        <f t="shared" si="20"/>
        <v>Dexamethasone, Tablet 500 micrograms, Oral, Dexmethsone, Aspen Pharmacare Australia Pty Limited</v>
      </c>
    </row>
    <row r="1318" spans="1:8" ht="159.5" x14ac:dyDescent="0.35">
      <c r="A1318" s="99" t="s">
        <v>2056</v>
      </c>
      <c r="B1318" s="99" t="s">
        <v>2057</v>
      </c>
      <c r="C1318" s="99" t="s">
        <v>1539</v>
      </c>
      <c r="D1318" s="99" t="s">
        <v>2058</v>
      </c>
      <c r="E1318" s="99" t="s">
        <v>291</v>
      </c>
      <c r="F1318" s="99"/>
      <c r="G1318" s="99"/>
      <c r="H1318" s="99" t="str">
        <f t="shared" si="20"/>
        <v>Dexamethasone with framycetin and gramicidin, Ear drops containing dexamethasone 500 micrograms (as sodium metasulfobenzoate), framycetin sulfate 5 mg and gramicidin 50 micrograms per mL, 8 mL, Application to the Ear, Otodex, sanofi-aventis Australia Pty Ltd</v>
      </c>
    </row>
    <row r="1319" spans="1:8" ht="159.5" x14ac:dyDescent="0.35">
      <c r="A1319" s="99" t="s">
        <v>2056</v>
      </c>
      <c r="B1319" s="99" t="s">
        <v>2057</v>
      </c>
      <c r="C1319" s="99" t="s">
        <v>1539</v>
      </c>
      <c r="D1319" s="99" t="s">
        <v>2059</v>
      </c>
      <c r="E1319" s="99" t="s">
        <v>291</v>
      </c>
      <c r="F1319" s="99"/>
      <c r="G1319" s="99"/>
      <c r="H1319" s="99" t="str">
        <f t="shared" si="20"/>
        <v>Dexamethasone with framycetin and gramicidin, Ear drops containing dexamethasone 500 micrograms (as sodium metasulfobenzoate), framycetin sulfate 5 mg and gramicidin 50 micrograms per mL, 8 mL, Application to the Ear, Sofradex, sanofi-aventis Australia Pty Ltd</v>
      </c>
    </row>
    <row r="1320" spans="1:8" ht="87" x14ac:dyDescent="0.35">
      <c r="A1320" s="99" t="s">
        <v>2060</v>
      </c>
      <c r="B1320" s="99" t="s">
        <v>2061</v>
      </c>
      <c r="C1320" s="99" t="s">
        <v>148</v>
      </c>
      <c r="D1320" s="99" t="s">
        <v>1873</v>
      </c>
      <c r="E1320" s="99" t="s">
        <v>169</v>
      </c>
      <c r="F1320" s="99"/>
      <c r="G1320" s="99"/>
      <c r="H1320" s="99" t="str">
        <f t="shared" si="20"/>
        <v>Dexamfetamine, Tablet containing dexamfetamine sulfate 5 mg, Oral, Aspen Pharma Pty Ltd, Aspen Pharmacare Australia Pty Limited</v>
      </c>
    </row>
    <row r="1321" spans="1:8" ht="58" x14ac:dyDescent="0.35">
      <c r="A1321" s="99" t="s">
        <v>2062</v>
      </c>
      <c r="B1321" s="99" t="s">
        <v>2063</v>
      </c>
      <c r="C1321" s="99" t="s">
        <v>148</v>
      </c>
      <c r="D1321" s="99" t="s">
        <v>2064</v>
      </c>
      <c r="E1321" s="99" t="s">
        <v>273</v>
      </c>
      <c r="F1321" s="99"/>
      <c r="G1321" s="99"/>
      <c r="H1321" s="99" t="str">
        <f t="shared" si="20"/>
        <v>Diazepam, Oral liquid 10 mg per 10 mL, 100 mL, Oral, Diazepam Elixir, Orion Laboratories Pty. Ltd.</v>
      </c>
    </row>
    <row r="1322" spans="1:8" ht="29" x14ac:dyDescent="0.35">
      <c r="A1322" s="99" t="s">
        <v>2062</v>
      </c>
      <c r="B1322" s="99" t="s">
        <v>1184</v>
      </c>
      <c r="C1322" s="99" t="s">
        <v>148</v>
      </c>
      <c r="D1322" s="99" t="s">
        <v>2065</v>
      </c>
      <c r="E1322" s="99" t="s">
        <v>165</v>
      </c>
      <c r="F1322" s="99"/>
      <c r="G1322" s="99"/>
      <c r="H1322" s="99" t="str">
        <f t="shared" si="20"/>
        <v>Diazepam, Tablet 2 mg, Oral, APO-Diazepam, Apotex Pty Ltd</v>
      </c>
    </row>
    <row r="1323" spans="1:8" ht="29" x14ac:dyDescent="0.35">
      <c r="A1323" s="99" t="s">
        <v>2062</v>
      </c>
      <c r="B1323" s="99" t="s">
        <v>1184</v>
      </c>
      <c r="C1323" s="99" t="s">
        <v>148</v>
      </c>
      <c r="D1323" s="99" t="s">
        <v>2066</v>
      </c>
      <c r="E1323" s="99" t="s">
        <v>165</v>
      </c>
      <c r="F1323" s="99"/>
      <c r="G1323" s="99"/>
      <c r="H1323" s="99" t="str">
        <f t="shared" si="20"/>
        <v>Diazepam, Tablet 2 mg, Oral, APX-Diazepam, Apotex Pty Ltd</v>
      </c>
    </row>
    <row r="1324" spans="1:8" ht="43.5" x14ac:dyDescent="0.35">
      <c r="A1324" s="99" t="s">
        <v>2062</v>
      </c>
      <c r="B1324" s="99" t="s">
        <v>1184</v>
      </c>
      <c r="C1324" s="99" t="s">
        <v>148</v>
      </c>
      <c r="D1324" s="99" t="s">
        <v>2067</v>
      </c>
      <c r="E1324" s="99" t="s">
        <v>160</v>
      </c>
      <c r="F1324" s="99"/>
      <c r="G1324" s="99"/>
      <c r="H1324" s="99" t="str">
        <f t="shared" si="20"/>
        <v>Diazepam, Tablet 2 mg, Oral, Antenex 2, Alphapharm Pty Ltd</v>
      </c>
    </row>
    <row r="1325" spans="1:8" ht="43.5" x14ac:dyDescent="0.35">
      <c r="A1325" s="99" t="s">
        <v>2062</v>
      </c>
      <c r="B1325" s="99" t="s">
        <v>1184</v>
      </c>
      <c r="C1325" s="99" t="s">
        <v>148</v>
      </c>
      <c r="D1325" s="99" t="s">
        <v>2068</v>
      </c>
      <c r="E1325" s="99" t="s">
        <v>167</v>
      </c>
      <c r="F1325" s="99"/>
      <c r="G1325" s="99"/>
      <c r="H1325" s="99" t="str">
        <f t="shared" si="20"/>
        <v>Diazepam, Tablet 2 mg, Oral, Valpam 2, Arrow Pharma Pty Ltd</v>
      </c>
    </row>
    <row r="1326" spans="1:8" ht="29" x14ac:dyDescent="0.35">
      <c r="A1326" s="99" t="s">
        <v>2062</v>
      </c>
      <c r="B1326" s="99" t="s">
        <v>513</v>
      </c>
      <c r="C1326" s="99" t="s">
        <v>148</v>
      </c>
      <c r="D1326" s="99" t="s">
        <v>2065</v>
      </c>
      <c r="E1326" s="99" t="s">
        <v>165</v>
      </c>
      <c r="F1326" s="99"/>
      <c r="G1326" s="99"/>
      <c r="H1326" s="99" t="str">
        <f t="shared" si="20"/>
        <v>Diazepam, Tablet 5 mg, Oral, APO-Diazepam, Apotex Pty Ltd</v>
      </c>
    </row>
    <row r="1327" spans="1:8" ht="29" x14ac:dyDescent="0.35">
      <c r="A1327" s="99" t="s">
        <v>2062</v>
      </c>
      <c r="B1327" s="99" t="s">
        <v>513</v>
      </c>
      <c r="C1327" s="99" t="s">
        <v>148</v>
      </c>
      <c r="D1327" s="99" t="s">
        <v>2066</v>
      </c>
      <c r="E1327" s="99" t="s">
        <v>165</v>
      </c>
      <c r="F1327" s="99"/>
      <c r="G1327" s="99"/>
      <c r="H1327" s="99" t="str">
        <f t="shared" si="20"/>
        <v>Diazepam, Tablet 5 mg, Oral, APX-Diazepam, Apotex Pty Ltd</v>
      </c>
    </row>
    <row r="1328" spans="1:8" ht="43.5" x14ac:dyDescent="0.35">
      <c r="A1328" s="99" t="s">
        <v>2062</v>
      </c>
      <c r="B1328" s="99" t="s">
        <v>513</v>
      </c>
      <c r="C1328" s="99" t="s">
        <v>148</v>
      </c>
      <c r="D1328" s="99" t="s">
        <v>2069</v>
      </c>
      <c r="E1328" s="99" t="s">
        <v>160</v>
      </c>
      <c r="F1328" s="99"/>
      <c r="G1328" s="99"/>
      <c r="H1328" s="99" t="str">
        <f t="shared" si="20"/>
        <v>Diazepam, Tablet 5 mg, Oral, Antenex 5, Alphapharm Pty Ltd</v>
      </c>
    </row>
    <row r="1329" spans="1:8" ht="43.5" x14ac:dyDescent="0.35">
      <c r="A1329" s="99" t="s">
        <v>2062</v>
      </c>
      <c r="B1329" s="99" t="s">
        <v>513</v>
      </c>
      <c r="C1329" s="99" t="s">
        <v>148</v>
      </c>
      <c r="D1329" s="99" t="s">
        <v>2070</v>
      </c>
      <c r="E1329" s="99" t="s">
        <v>173</v>
      </c>
      <c r="F1329" s="99"/>
      <c r="G1329" s="99"/>
      <c r="H1329" s="99" t="str">
        <f t="shared" si="20"/>
        <v>Diazepam, Tablet 5 mg, Oral, NOUMED DIAZEPAM, Avallon Pharmaceuticals Pty Limited</v>
      </c>
    </row>
    <row r="1330" spans="1:8" ht="29" x14ac:dyDescent="0.35">
      <c r="A1330" s="99" t="s">
        <v>2062</v>
      </c>
      <c r="B1330" s="99" t="s">
        <v>513</v>
      </c>
      <c r="C1330" s="99" t="s">
        <v>148</v>
      </c>
      <c r="D1330" s="99" t="s">
        <v>2071</v>
      </c>
      <c r="E1330" s="99" t="s">
        <v>199</v>
      </c>
      <c r="F1330" s="99"/>
      <c r="G1330" s="99"/>
      <c r="H1330" s="99" t="str">
        <f t="shared" si="20"/>
        <v>Diazepam, Tablet 5 mg, Oral, Valium, Clinect Pty Ltd</v>
      </c>
    </row>
    <row r="1331" spans="1:8" ht="43.5" x14ac:dyDescent="0.35">
      <c r="A1331" s="99" t="s">
        <v>2062</v>
      </c>
      <c r="B1331" s="99" t="s">
        <v>513</v>
      </c>
      <c r="C1331" s="99" t="s">
        <v>148</v>
      </c>
      <c r="D1331" s="99" t="s">
        <v>2072</v>
      </c>
      <c r="E1331" s="99" t="s">
        <v>167</v>
      </c>
      <c r="F1331" s="99"/>
      <c r="G1331" s="99"/>
      <c r="H1331" s="99" t="str">
        <f t="shared" si="20"/>
        <v>Diazepam, Tablet 5 mg, Oral, Valpam 5, Arrow Pharma Pty Ltd</v>
      </c>
    </row>
    <row r="1332" spans="1:8" ht="159.5" x14ac:dyDescent="0.35">
      <c r="A1332" s="99" t="s">
        <v>2073</v>
      </c>
      <c r="B1332" s="99" t="s">
        <v>2074</v>
      </c>
      <c r="C1332" s="99" t="s">
        <v>1539</v>
      </c>
      <c r="D1332" s="99" t="s">
        <v>2075</v>
      </c>
      <c r="E1332" s="99" t="s">
        <v>317</v>
      </c>
      <c r="F1332" s="99"/>
      <c r="G1332" s="99"/>
      <c r="H1332" s="99" t="str">
        <f t="shared" si="20"/>
        <v>Dichlorobenzene with chlorobutanol and arachis oil, Ear drops, ortho-dichlorobenzene 140 mg per mL, para-dichlorobenzene 20 mg per mL, chlorobutanol hemihydrate 50 mg per mL, arachis oil 573 mg per mL, 10 mL, Application to the Ear, Cerumol, Unilever Australia Limited</v>
      </c>
    </row>
    <row r="1333" spans="1:8" ht="72.5" x14ac:dyDescent="0.35">
      <c r="A1333" s="99" t="s">
        <v>2076</v>
      </c>
      <c r="B1333" s="99" t="s">
        <v>2077</v>
      </c>
      <c r="C1333" s="99" t="s">
        <v>409</v>
      </c>
      <c r="D1333" s="99" t="s">
        <v>2078</v>
      </c>
      <c r="E1333" s="99" t="s">
        <v>250</v>
      </c>
      <c r="F1333" s="99"/>
      <c r="G1333" s="99"/>
      <c r="H1333" s="99" t="str">
        <f t="shared" si="20"/>
        <v>Diclofenac, Gel containing diclofenac sodium 30 mg per g, 25 g, Application, Solaraze 3% Gel, Mayne Pharma International Pty Ltd</v>
      </c>
    </row>
    <row r="1334" spans="1:8" ht="72.5" x14ac:dyDescent="0.35">
      <c r="A1334" s="99" t="s">
        <v>2076</v>
      </c>
      <c r="B1334" s="99" t="s">
        <v>2079</v>
      </c>
      <c r="C1334" s="99" t="s">
        <v>1282</v>
      </c>
      <c r="D1334" s="99" t="s">
        <v>2080</v>
      </c>
      <c r="E1334" s="99" t="s">
        <v>266</v>
      </c>
      <c r="F1334" s="99"/>
      <c r="G1334" s="99"/>
      <c r="H1334" s="99" t="str">
        <f t="shared" si="20"/>
        <v>Diclofenac, Suppository containing diclofenac sodium 100 mg, Rectal, Voltaren 100, Novartis Pharmaceuticals Australia Pty Limited</v>
      </c>
    </row>
    <row r="1335" spans="1:8" ht="58" x14ac:dyDescent="0.35">
      <c r="A1335" s="99" t="s">
        <v>2076</v>
      </c>
      <c r="B1335" s="99" t="s">
        <v>2081</v>
      </c>
      <c r="C1335" s="99" t="s">
        <v>148</v>
      </c>
      <c r="D1335" s="99" t="s">
        <v>2082</v>
      </c>
      <c r="E1335" s="99" t="s">
        <v>165</v>
      </c>
      <c r="F1335" s="99"/>
      <c r="G1335" s="99"/>
      <c r="H1335" s="99" t="str">
        <f t="shared" si="20"/>
        <v>Diclofenac, Tablet (enteric coated) containing diclofenac sodium 25 mg, Oral, APO-Diclofenac, Apotex Pty Ltd</v>
      </c>
    </row>
    <row r="1336" spans="1:8" ht="58" x14ac:dyDescent="0.35">
      <c r="A1336" s="99" t="s">
        <v>2076</v>
      </c>
      <c r="B1336" s="99" t="s">
        <v>2081</v>
      </c>
      <c r="C1336" s="99" t="s">
        <v>148</v>
      </c>
      <c r="D1336" s="99" t="s">
        <v>2083</v>
      </c>
      <c r="E1336" s="99" t="s">
        <v>167</v>
      </c>
      <c r="F1336" s="99"/>
      <c r="G1336" s="99"/>
      <c r="H1336" s="99" t="str">
        <f t="shared" si="20"/>
        <v>Diclofenac, Tablet (enteric coated) containing diclofenac sodium 25 mg, Oral, Clonac 25, Arrow Pharma Pty Ltd</v>
      </c>
    </row>
    <row r="1337" spans="1:8" ht="72.5" x14ac:dyDescent="0.35">
      <c r="A1337" s="99" t="s">
        <v>2076</v>
      </c>
      <c r="B1337" s="99" t="s">
        <v>2081</v>
      </c>
      <c r="C1337" s="99" t="s">
        <v>148</v>
      </c>
      <c r="D1337" s="99" t="s">
        <v>2084</v>
      </c>
      <c r="E1337" s="99" t="s">
        <v>163</v>
      </c>
      <c r="F1337" s="99"/>
      <c r="G1337" s="99"/>
      <c r="H1337" s="99" t="str">
        <f t="shared" si="20"/>
        <v>Diclofenac, Tablet (enteric coated) containing diclofenac sodium 25 mg, Oral, Diclofenac AN, Amneal Pharmaceuticals Pty Ltd</v>
      </c>
    </row>
    <row r="1338" spans="1:8" ht="72.5" x14ac:dyDescent="0.35">
      <c r="A1338" s="99" t="s">
        <v>2076</v>
      </c>
      <c r="B1338" s="99" t="s">
        <v>2081</v>
      </c>
      <c r="C1338" s="99" t="s">
        <v>148</v>
      </c>
      <c r="D1338" s="99" t="s">
        <v>2085</v>
      </c>
      <c r="E1338" s="99" t="s">
        <v>290</v>
      </c>
      <c r="F1338" s="99"/>
      <c r="G1338" s="99"/>
      <c r="H1338" s="99" t="str">
        <f t="shared" si="20"/>
        <v>Diclofenac, Tablet (enteric coated) containing diclofenac sodium 25 mg, Oral, Diclofenac Sandoz, Sandoz Pty Ltd</v>
      </c>
    </row>
    <row r="1339" spans="1:8" ht="58" x14ac:dyDescent="0.35">
      <c r="A1339" s="99" t="s">
        <v>2076</v>
      </c>
      <c r="B1339" s="99" t="s">
        <v>2081</v>
      </c>
      <c r="C1339" s="99" t="s">
        <v>148</v>
      </c>
      <c r="D1339" s="99" t="s">
        <v>2086</v>
      </c>
      <c r="E1339" s="99" t="s">
        <v>160</v>
      </c>
      <c r="F1339" s="99"/>
      <c r="G1339" s="99"/>
      <c r="H1339" s="99" t="str">
        <f t="shared" si="20"/>
        <v>Diclofenac, Tablet (enteric coated) containing diclofenac sodium 25 mg, Oral, Fenac 25, Alphapharm Pty Ltd</v>
      </c>
    </row>
    <row r="1340" spans="1:8" ht="72.5" x14ac:dyDescent="0.35">
      <c r="A1340" s="99" t="s">
        <v>2076</v>
      </c>
      <c r="B1340" s="99" t="s">
        <v>2081</v>
      </c>
      <c r="C1340" s="99" t="s">
        <v>148</v>
      </c>
      <c r="D1340" s="99" t="s">
        <v>2087</v>
      </c>
      <c r="E1340" s="99" t="s">
        <v>266</v>
      </c>
      <c r="F1340" s="99"/>
      <c r="G1340" s="99"/>
      <c r="H1340" s="99" t="str">
        <f t="shared" si="20"/>
        <v>Diclofenac, Tablet (enteric coated) containing diclofenac sodium 25 mg, Oral, Voltaren 25, Novartis Pharmaceuticals Australia Pty Limited</v>
      </c>
    </row>
    <row r="1341" spans="1:8" ht="58" x14ac:dyDescent="0.35">
      <c r="A1341" s="99" t="s">
        <v>2076</v>
      </c>
      <c r="B1341" s="99" t="s">
        <v>2088</v>
      </c>
      <c r="C1341" s="99" t="s">
        <v>148</v>
      </c>
      <c r="D1341" s="99" t="s">
        <v>2082</v>
      </c>
      <c r="E1341" s="99" t="s">
        <v>165</v>
      </c>
      <c r="F1341" s="99"/>
      <c r="G1341" s="99"/>
      <c r="H1341" s="99" t="str">
        <f t="shared" si="20"/>
        <v>Diclofenac, Tablet (enteric coated) containing diclofenac sodium 50 mg, Oral, APO-Diclofenac, Apotex Pty Ltd</v>
      </c>
    </row>
    <row r="1342" spans="1:8" ht="58" x14ac:dyDescent="0.35">
      <c r="A1342" s="99" t="s">
        <v>2076</v>
      </c>
      <c r="B1342" s="99" t="s">
        <v>2088</v>
      </c>
      <c r="C1342" s="99" t="s">
        <v>148</v>
      </c>
      <c r="D1342" s="99" t="s">
        <v>2089</v>
      </c>
      <c r="E1342" s="99" t="s">
        <v>167</v>
      </c>
      <c r="F1342" s="99"/>
      <c r="G1342" s="99"/>
      <c r="H1342" s="99" t="str">
        <f t="shared" si="20"/>
        <v>Diclofenac, Tablet (enteric coated) containing diclofenac sodium 50 mg, Oral, Clonac 50, Arrow Pharma Pty Ltd</v>
      </c>
    </row>
    <row r="1343" spans="1:8" ht="72.5" x14ac:dyDescent="0.35">
      <c r="A1343" s="99" t="s">
        <v>2076</v>
      </c>
      <c r="B1343" s="99" t="s">
        <v>2088</v>
      </c>
      <c r="C1343" s="99" t="s">
        <v>148</v>
      </c>
      <c r="D1343" s="99" t="s">
        <v>2084</v>
      </c>
      <c r="E1343" s="99" t="s">
        <v>163</v>
      </c>
      <c r="F1343" s="99"/>
      <c r="G1343" s="99"/>
      <c r="H1343" s="99" t="str">
        <f t="shared" si="20"/>
        <v>Diclofenac, Tablet (enteric coated) containing diclofenac sodium 50 mg, Oral, Diclofenac AN, Amneal Pharmaceuticals Pty Ltd</v>
      </c>
    </row>
    <row r="1344" spans="1:8" ht="72.5" x14ac:dyDescent="0.35">
      <c r="A1344" s="99" t="s">
        <v>2076</v>
      </c>
      <c r="B1344" s="99" t="s">
        <v>2088</v>
      </c>
      <c r="C1344" s="99" t="s">
        <v>148</v>
      </c>
      <c r="D1344" s="99" t="s">
        <v>2085</v>
      </c>
      <c r="E1344" s="99" t="s">
        <v>290</v>
      </c>
      <c r="F1344" s="99"/>
      <c r="G1344" s="99"/>
      <c r="H1344" s="99" t="str">
        <f t="shared" si="20"/>
        <v>Diclofenac, Tablet (enteric coated) containing diclofenac sodium 50 mg, Oral, Diclofenac Sandoz, Sandoz Pty Ltd</v>
      </c>
    </row>
    <row r="1345" spans="1:8" ht="58" x14ac:dyDescent="0.35">
      <c r="A1345" s="99" t="s">
        <v>2076</v>
      </c>
      <c r="B1345" s="99" t="s">
        <v>2088</v>
      </c>
      <c r="C1345" s="99" t="s">
        <v>148</v>
      </c>
      <c r="D1345" s="99" t="s">
        <v>2090</v>
      </c>
      <c r="E1345" s="99" t="s">
        <v>160</v>
      </c>
      <c r="F1345" s="99"/>
      <c r="G1345" s="99"/>
      <c r="H1345" s="99" t="str">
        <f t="shared" si="20"/>
        <v>Diclofenac, Tablet (enteric coated) containing diclofenac sodium 50 mg, Oral, Fenac, Alphapharm Pty Ltd</v>
      </c>
    </row>
    <row r="1346" spans="1:8" ht="72.5" x14ac:dyDescent="0.35">
      <c r="A1346" s="99" t="s">
        <v>2076</v>
      </c>
      <c r="B1346" s="99" t="s">
        <v>2088</v>
      </c>
      <c r="C1346" s="99" t="s">
        <v>148</v>
      </c>
      <c r="D1346" s="99" t="s">
        <v>2091</v>
      </c>
      <c r="E1346" s="99" t="s">
        <v>266</v>
      </c>
      <c r="F1346" s="99"/>
      <c r="G1346" s="99"/>
      <c r="H1346" s="99" t="str">
        <f t="shared" ref="H1346:H1409" si="21">_xlfn.CONCAT(A1346, ", ",B1346, ", ",C1346, ", ",D1346,", ",E1346)</f>
        <v>Diclofenac, Tablet (enteric coated) containing diclofenac sodium 50 mg, Oral, Voltaren 50, Novartis Pharmaceuticals Australia Pty Limited</v>
      </c>
    </row>
    <row r="1347" spans="1:8" ht="58" x14ac:dyDescent="0.35">
      <c r="A1347" s="99" t="s">
        <v>2092</v>
      </c>
      <c r="B1347" s="99" t="s">
        <v>2093</v>
      </c>
      <c r="C1347" s="99" t="s">
        <v>148</v>
      </c>
      <c r="D1347" s="99" t="s">
        <v>2094</v>
      </c>
      <c r="E1347" s="99" t="s">
        <v>160</v>
      </c>
      <c r="F1347" s="99"/>
      <c r="G1347" s="99"/>
      <c r="H1347" s="99" t="str">
        <f t="shared" si="21"/>
        <v>Dicloxacillin, Capsule 250 mg (as sodium), Oral, Dicloxacillin Mylan 250, Alphapharm Pty Ltd</v>
      </c>
    </row>
    <row r="1348" spans="1:8" ht="43.5" x14ac:dyDescent="0.35">
      <c r="A1348" s="99" t="s">
        <v>2092</v>
      </c>
      <c r="B1348" s="99" t="s">
        <v>2093</v>
      </c>
      <c r="C1348" s="99" t="s">
        <v>148</v>
      </c>
      <c r="D1348" s="99" t="s">
        <v>2095</v>
      </c>
      <c r="E1348" s="99" t="s">
        <v>160</v>
      </c>
      <c r="F1348" s="99"/>
      <c r="G1348" s="99"/>
      <c r="H1348" s="99" t="str">
        <f t="shared" si="21"/>
        <v>Dicloxacillin, Capsule 250 mg (as sodium), Oral, Distaph 250, Alphapharm Pty Ltd</v>
      </c>
    </row>
    <row r="1349" spans="1:8" ht="58" x14ac:dyDescent="0.35">
      <c r="A1349" s="99" t="s">
        <v>2092</v>
      </c>
      <c r="B1349" s="99" t="s">
        <v>2096</v>
      </c>
      <c r="C1349" s="99" t="s">
        <v>148</v>
      </c>
      <c r="D1349" s="99" t="s">
        <v>2097</v>
      </c>
      <c r="E1349" s="99" t="s">
        <v>160</v>
      </c>
      <c r="F1349" s="99"/>
      <c r="G1349" s="99"/>
      <c r="H1349" s="99" t="str">
        <f t="shared" si="21"/>
        <v>Dicloxacillin, Capsule 500 mg (as sodium), Oral, Dicloxacillin Mylan 500, Alphapharm Pty Ltd</v>
      </c>
    </row>
    <row r="1350" spans="1:8" ht="43.5" x14ac:dyDescent="0.35">
      <c r="A1350" s="99" t="s">
        <v>2092</v>
      </c>
      <c r="B1350" s="99" t="s">
        <v>2096</v>
      </c>
      <c r="C1350" s="99" t="s">
        <v>148</v>
      </c>
      <c r="D1350" s="99" t="s">
        <v>2098</v>
      </c>
      <c r="E1350" s="99" t="s">
        <v>160</v>
      </c>
      <c r="F1350" s="99"/>
      <c r="G1350" s="99"/>
      <c r="H1350" s="99" t="str">
        <f t="shared" si="21"/>
        <v>Dicloxacillin, Capsule 500 mg (as sodium), Oral, Distaph 500, Alphapharm Pty Ltd</v>
      </c>
    </row>
    <row r="1351" spans="1:8" ht="72.5" x14ac:dyDescent="0.35">
      <c r="A1351" s="99" t="s">
        <v>2099</v>
      </c>
      <c r="B1351" s="99" t="s">
        <v>2100</v>
      </c>
      <c r="C1351" s="99" t="s">
        <v>148</v>
      </c>
      <c r="D1351" s="99" t="s">
        <v>2101</v>
      </c>
      <c r="E1351" s="99" t="s">
        <v>169</v>
      </c>
      <c r="F1351" s="99"/>
      <c r="G1351" s="99"/>
      <c r="H1351" s="99" t="str">
        <f t="shared" si="21"/>
        <v>Digoxin, Paediatric oral solution 50 micrograms per mL, 60 mL, Oral, Lanoxin, Aspen Pharmacare Australia Pty Limited</v>
      </c>
    </row>
    <row r="1352" spans="1:8" ht="58" x14ac:dyDescent="0.35">
      <c r="A1352" s="99" t="s">
        <v>2099</v>
      </c>
      <c r="B1352" s="99" t="s">
        <v>495</v>
      </c>
      <c r="C1352" s="99" t="s">
        <v>148</v>
      </c>
      <c r="D1352" s="99" t="s">
        <v>2101</v>
      </c>
      <c r="E1352" s="99" t="s">
        <v>169</v>
      </c>
      <c r="F1352" s="99"/>
      <c r="G1352" s="99"/>
      <c r="H1352" s="99" t="str">
        <f t="shared" si="21"/>
        <v>Digoxin, Tablet 250 micrograms, Oral, Lanoxin, Aspen Pharmacare Australia Pty Limited</v>
      </c>
    </row>
    <row r="1353" spans="1:8" ht="58" x14ac:dyDescent="0.35">
      <c r="A1353" s="99" t="s">
        <v>2099</v>
      </c>
      <c r="B1353" s="99" t="s">
        <v>495</v>
      </c>
      <c r="C1353" s="99" t="s">
        <v>148</v>
      </c>
      <c r="D1353" s="99" t="s">
        <v>2102</v>
      </c>
      <c r="E1353" s="99" t="s">
        <v>169</v>
      </c>
      <c r="F1353" s="99"/>
      <c r="G1353" s="99"/>
      <c r="H1353" s="99" t="str">
        <f t="shared" si="21"/>
        <v>Digoxin, Tablet 250 micrograms, Oral, Sigmaxin, Aspen Pharmacare Australia Pty Limited</v>
      </c>
    </row>
    <row r="1354" spans="1:8" ht="58" x14ac:dyDescent="0.35">
      <c r="A1354" s="99" t="s">
        <v>2099</v>
      </c>
      <c r="B1354" s="99" t="s">
        <v>2103</v>
      </c>
      <c r="C1354" s="99" t="s">
        <v>148</v>
      </c>
      <c r="D1354" s="99" t="s">
        <v>2104</v>
      </c>
      <c r="E1354" s="99" t="s">
        <v>169</v>
      </c>
      <c r="F1354" s="99"/>
      <c r="G1354" s="99"/>
      <c r="H1354" s="99" t="str">
        <f t="shared" si="21"/>
        <v>Digoxin, Tablet 62.5 micrograms, Oral, Lanoxin-PG, Aspen Pharmacare Australia Pty Limited</v>
      </c>
    </row>
    <row r="1355" spans="1:8" ht="58" x14ac:dyDescent="0.35">
      <c r="A1355" s="99" t="s">
        <v>2099</v>
      </c>
      <c r="B1355" s="99" t="s">
        <v>2103</v>
      </c>
      <c r="C1355" s="99" t="s">
        <v>148</v>
      </c>
      <c r="D1355" s="99" t="s">
        <v>2105</v>
      </c>
      <c r="E1355" s="99" t="s">
        <v>169</v>
      </c>
      <c r="F1355" s="99"/>
      <c r="G1355" s="99"/>
      <c r="H1355" s="99" t="str">
        <f t="shared" si="21"/>
        <v>Digoxin, Tablet 62.5 micrograms, Oral, Sigmaxin-PG, Aspen Pharmacare Australia Pty Limited</v>
      </c>
    </row>
    <row r="1356" spans="1:8" ht="72.5" x14ac:dyDescent="0.35">
      <c r="A1356" s="99" t="s">
        <v>2106</v>
      </c>
      <c r="B1356" s="99" t="s">
        <v>2107</v>
      </c>
      <c r="C1356" s="99" t="s">
        <v>148</v>
      </c>
      <c r="D1356" s="99" t="s">
        <v>2108</v>
      </c>
      <c r="E1356" s="99" t="s">
        <v>291</v>
      </c>
      <c r="F1356" s="99"/>
      <c r="G1356" s="99"/>
      <c r="H1356" s="99" t="str">
        <f t="shared" si="21"/>
        <v>Diltiazem, Capsule (controlled delivery) containing diltiazem hydrochloride 180 mg, Oral, Cardizem CD, sanofi-aventis Australia Pty Ltd</v>
      </c>
    </row>
    <row r="1357" spans="1:8" ht="72.5" x14ac:dyDescent="0.35">
      <c r="A1357" s="99" t="s">
        <v>2106</v>
      </c>
      <c r="B1357" s="99" t="s">
        <v>2107</v>
      </c>
      <c r="C1357" s="99" t="s">
        <v>148</v>
      </c>
      <c r="D1357" s="99" t="s">
        <v>2109</v>
      </c>
      <c r="E1357" s="99" t="s">
        <v>290</v>
      </c>
      <c r="F1357" s="99"/>
      <c r="G1357" s="99"/>
      <c r="H1357" s="99" t="str">
        <f t="shared" si="21"/>
        <v>Diltiazem, Capsule (controlled delivery) containing diltiazem hydrochloride 180 mg, Oral, Diltiazem Sandoz CD, Sandoz Pty Ltd</v>
      </c>
    </row>
    <row r="1358" spans="1:8" ht="72.5" x14ac:dyDescent="0.35">
      <c r="A1358" s="99" t="s">
        <v>2106</v>
      </c>
      <c r="B1358" s="99" t="s">
        <v>2107</v>
      </c>
      <c r="C1358" s="99" t="s">
        <v>148</v>
      </c>
      <c r="D1358" s="99" t="s">
        <v>2110</v>
      </c>
      <c r="E1358" s="99" t="s">
        <v>291</v>
      </c>
      <c r="F1358" s="99"/>
      <c r="G1358" s="99"/>
      <c r="H1358" s="99" t="str">
        <f t="shared" si="21"/>
        <v>Diltiazem, Capsule (controlled delivery) containing diltiazem hydrochloride 180 mg, Oral, Vasocardol CD, sanofi-aventis Australia Pty Ltd</v>
      </c>
    </row>
    <row r="1359" spans="1:8" ht="72.5" x14ac:dyDescent="0.35">
      <c r="A1359" s="99" t="s">
        <v>2106</v>
      </c>
      <c r="B1359" s="99" t="s">
        <v>2111</v>
      </c>
      <c r="C1359" s="99" t="s">
        <v>148</v>
      </c>
      <c r="D1359" s="99" t="s">
        <v>2108</v>
      </c>
      <c r="E1359" s="99" t="s">
        <v>291</v>
      </c>
      <c r="F1359" s="99"/>
      <c r="G1359" s="99"/>
      <c r="H1359" s="99" t="str">
        <f t="shared" si="21"/>
        <v>Diltiazem, Capsule (controlled delivery) containing diltiazem hydrochloride 240 mg, Oral, Cardizem CD, sanofi-aventis Australia Pty Ltd</v>
      </c>
    </row>
    <row r="1360" spans="1:8" ht="72.5" x14ac:dyDescent="0.35">
      <c r="A1360" s="99" t="s">
        <v>2106</v>
      </c>
      <c r="B1360" s="99" t="s">
        <v>2111</v>
      </c>
      <c r="C1360" s="99" t="s">
        <v>148</v>
      </c>
      <c r="D1360" s="99" t="s">
        <v>2109</v>
      </c>
      <c r="E1360" s="99" t="s">
        <v>290</v>
      </c>
      <c r="F1360" s="99"/>
      <c r="G1360" s="99"/>
      <c r="H1360" s="99" t="str">
        <f t="shared" si="21"/>
        <v>Diltiazem, Capsule (controlled delivery) containing diltiazem hydrochloride 240 mg, Oral, Diltiazem Sandoz CD, Sandoz Pty Ltd</v>
      </c>
    </row>
    <row r="1361" spans="1:8" ht="72.5" x14ac:dyDescent="0.35">
      <c r="A1361" s="99" t="s">
        <v>2106</v>
      </c>
      <c r="B1361" s="99" t="s">
        <v>2111</v>
      </c>
      <c r="C1361" s="99" t="s">
        <v>148</v>
      </c>
      <c r="D1361" s="99" t="s">
        <v>2110</v>
      </c>
      <c r="E1361" s="99" t="s">
        <v>291</v>
      </c>
      <c r="F1361" s="99"/>
      <c r="G1361" s="99"/>
      <c r="H1361" s="99" t="str">
        <f t="shared" si="21"/>
        <v>Diltiazem, Capsule (controlled delivery) containing diltiazem hydrochloride 240 mg, Oral, Vasocardol CD, sanofi-aventis Australia Pty Ltd</v>
      </c>
    </row>
    <row r="1362" spans="1:8" ht="72.5" x14ac:dyDescent="0.35">
      <c r="A1362" s="99" t="s">
        <v>2106</v>
      </c>
      <c r="B1362" s="99" t="s">
        <v>2112</v>
      </c>
      <c r="C1362" s="99" t="s">
        <v>148</v>
      </c>
      <c r="D1362" s="99" t="s">
        <v>2108</v>
      </c>
      <c r="E1362" s="99" t="s">
        <v>291</v>
      </c>
      <c r="F1362" s="99"/>
      <c r="G1362" s="99"/>
      <c r="H1362" s="99" t="str">
        <f t="shared" si="21"/>
        <v>Diltiazem, Capsule (controlled delivery) containing diltiazem hydrochloride 360 mg, Oral, Cardizem CD, sanofi-aventis Australia Pty Ltd</v>
      </c>
    </row>
    <row r="1363" spans="1:8" ht="72.5" x14ac:dyDescent="0.35">
      <c r="A1363" s="99" t="s">
        <v>2106</v>
      </c>
      <c r="B1363" s="99" t="s">
        <v>2112</v>
      </c>
      <c r="C1363" s="99" t="s">
        <v>148</v>
      </c>
      <c r="D1363" s="99" t="s">
        <v>2109</v>
      </c>
      <c r="E1363" s="99" t="s">
        <v>290</v>
      </c>
      <c r="F1363" s="99"/>
      <c r="G1363" s="99"/>
      <c r="H1363" s="99" t="str">
        <f t="shared" si="21"/>
        <v>Diltiazem, Capsule (controlled delivery) containing diltiazem hydrochloride 360 mg, Oral, Diltiazem Sandoz CD, Sandoz Pty Ltd</v>
      </c>
    </row>
    <row r="1364" spans="1:8" ht="72.5" x14ac:dyDescent="0.35">
      <c r="A1364" s="99" t="s">
        <v>2106</v>
      </c>
      <c r="B1364" s="99" t="s">
        <v>2112</v>
      </c>
      <c r="C1364" s="99" t="s">
        <v>148</v>
      </c>
      <c r="D1364" s="99" t="s">
        <v>2110</v>
      </c>
      <c r="E1364" s="99" t="s">
        <v>291</v>
      </c>
      <c r="F1364" s="99"/>
      <c r="G1364" s="99"/>
      <c r="H1364" s="99" t="str">
        <f t="shared" si="21"/>
        <v>Diltiazem, Capsule (controlled delivery) containing diltiazem hydrochloride 360 mg, Oral, Vasocardol CD, sanofi-aventis Australia Pty Ltd</v>
      </c>
    </row>
    <row r="1365" spans="1:8" ht="58" x14ac:dyDescent="0.35">
      <c r="A1365" s="99" t="s">
        <v>2106</v>
      </c>
      <c r="B1365" s="99" t="s">
        <v>2113</v>
      </c>
      <c r="C1365" s="99" t="s">
        <v>148</v>
      </c>
      <c r="D1365" s="99" t="s">
        <v>2114</v>
      </c>
      <c r="E1365" s="99" t="s">
        <v>291</v>
      </c>
      <c r="F1365" s="99"/>
      <c r="G1365" s="99"/>
      <c r="H1365" s="99" t="str">
        <f t="shared" si="21"/>
        <v>Diltiazem, Tablet containing diltiazem hydrochloride 60 mg, Oral, Cardizem, sanofi-aventis Australia Pty Ltd</v>
      </c>
    </row>
    <row r="1366" spans="1:8" ht="72.5" x14ac:dyDescent="0.35">
      <c r="A1366" s="99" t="s">
        <v>2106</v>
      </c>
      <c r="B1366" s="99" t="s">
        <v>2113</v>
      </c>
      <c r="C1366" s="99" t="s">
        <v>148</v>
      </c>
      <c r="D1366" s="99" t="s">
        <v>2115</v>
      </c>
      <c r="E1366" s="99" t="s">
        <v>163</v>
      </c>
      <c r="F1366" s="99"/>
      <c r="G1366" s="99"/>
      <c r="H1366" s="99" t="str">
        <f t="shared" si="21"/>
        <v>Diltiazem, Tablet containing diltiazem hydrochloride 60 mg, Oral, Diltiazem AN, Amneal Pharmaceuticals Pty Ltd</v>
      </c>
    </row>
    <row r="1367" spans="1:8" ht="58" x14ac:dyDescent="0.35">
      <c r="A1367" s="99" t="s">
        <v>2106</v>
      </c>
      <c r="B1367" s="99" t="s">
        <v>2113</v>
      </c>
      <c r="C1367" s="99" t="s">
        <v>148</v>
      </c>
      <c r="D1367" s="99" t="s">
        <v>2116</v>
      </c>
      <c r="E1367" s="99" t="s">
        <v>291</v>
      </c>
      <c r="F1367" s="99"/>
      <c r="G1367" s="99"/>
      <c r="H1367" s="99" t="str">
        <f t="shared" si="21"/>
        <v>Diltiazem, Tablet containing diltiazem hydrochloride 60 mg, Oral, Vasocardol, sanofi-aventis Australia Pty Ltd</v>
      </c>
    </row>
    <row r="1368" spans="1:8" ht="72.5" x14ac:dyDescent="0.35">
      <c r="A1368" s="99" t="s">
        <v>2117</v>
      </c>
      <c r="B1368" s="99" t="s">
        <v>2118</v>
      </c>
      <c r="C1368" s="99" t="s">
        <v>148</v>
      </c>
      <c r="D1368" s="99" t="s">
        <v>2119</v>
      </c>
      <c r="E1368" s="99" t="s">
        <v>166</v>
      </c>
      <c r="F1368" s="99"/>
      <c r="G1368" s="99"/>
      <c r="H1368" s="99" t="str">
        <f t="shared" si="21"/>
        <v>Dimethyl fumarate, Capsule (modified release) 120 mg, Oral, APO-DIMETHYL FUMARATE, Arrotex Pharmaceuticals Pty Ltd</v>
      </c>
    </row>
    <row r="1369" spans="1:8" ht="58" x14ac:dyDescent="0.35">
      <c r="A1369" s="99" t="s">
        <v>2117</v>
      </c>
      <c r="B1369" s="99" t="s">
        <v>2118</v>
      </c>
      <c r="C1369" s="99" t="s">
        <v>148</v>
      </c>
      <c r="D1369" s="99" t="s">
        <v>2120</v>
      </c>
      <c r="E1369" s="99" t="s">
        <v>198</v>
      </c>
      <c r="F1369" s="99"/>
      <c r="G1369" s="99"/>
      <c r="H1369" s="99" t="str">
        <f t="shared" si="21"/>
        <v>Dimethyl fumarate, Capsule (modified release) 120 mg, Oral, Dimethyl Fumarate MSN, Cipla Australia Pty Ltd</v>
      </c>
    </row>
    <row r="1370" spans="1:8" ht="58" x14ac:dyDescent="0.35">
      <c r="A1370" s="99" t="s">
        <v>2117</v>
      </c>
      <c r="B1370" s="99" t="s">
        <v>2118</v>
      </c>
      <c r="C1370" s="99" t="s">
        <v>148</v>
      </c>
      <c r="D1370" s="99" t="s">
        <v>2121</v>
      </c>
      <c r="E1370" s="99" t="s">
        <v>290</v>
      </c>
      <c r="F1370" s="99"/>
      <c r="G1370" s="99"/>
      <c r="H1370" s="99" t="str">
        <f t="shared" si="21"/>
        <v>Dimethyl fumarate, Capsule (modified release) 120 mg, Oral, Dimethyl Fumarate Sandoz, Sandoz Pty Ltd</v>
      </c>
    </row>
    <row r="1371" spans="1:8" ht="72.5" x14ac:dyDescent="0.35">
      <c r="A1371" s="99" t="s">
        <v>2117</v>
      </c>
      <c r="B1371" s="99" t="s">
        <v>2118</v>
      </c>
      <c r="C1371" s="99" t="s">
        <v>148</v>
      </c>
      <c r="D1371" s="99" t="s">
        <v>2122</v>
      </c>
      <c r="E1371" s="99" t="s">
        <v>281</v>
      </c>
      <c r="F1371" s="99"/>
      <c r="G1371" s="99"/>
      <c r="H1371" s="99" t="str">
        <f t="shared" si="21"/>
        <v>Dimethyl fumarate, Capsule (modified release) 120 mg, Oral, Pharmacor Dimethyl Fumarate, Pharmacor Pty Limited</v>
      </c>
    </row>
    <row r="1372" spans="1:8" ht="58" x14ac:dyDescent="0.35">
      <c r="A1372" s="99" t="s">
        <v>2117</v>
      </c>
      <c r="B1372" s="99" t="s">
        <v>2118</v>
      </c>
      <c r="C1372" s="99" t="s">
        <v>148</v>
      </c>
      <c r="D1372" s="99" t="s">
        <v>2123</v>
      </c>
      <c r="E1372" s="99" t="s">
        <v>182</v>
      </c>
      <c r="F1372" s="99"/>
      <c r="G1372" s="99"/>
      <c r="H1372" s="99" t="str">
        <f t="shared" si="21"/>
        <v>Dimethyl fumarate, Capsule (modified release) 120 mg, Oral, Tecfidera, Biogen Australia Pty Ltd</v>
      </c>
    </row>
    <row r="1373" spans="1:8" ht="72.5" x14ac:dyDescent="0.35">
      <c r="A1373" s="99" t="s">
        <v>2117</v>
      </c>
      <c r="B1373" s="99" t="s">
        <v>2124</v>
      </c>
      <c r="C1373" s="99" t="s">
        <v>148</v>
      </c>
      <c r="D1373" s="99" t="s">
        <v>2119</v>
      </c>
      <c r="E1373" s="99" t="s">
        <v>166</v>
      </c>
      <c r="F1373" s="99"/>
      <c r="G1373" s="99"/>
      <c r="H1373" s="99" t="str">
        <f t="shared" si="21"/>
        <v>Dimethyl fumarate, Capsule (modified release) 240 mg, Oral, APO-DIMETHYL FUMARATE, Arrotex Pharmaceuticals Pty Ltd</v>
      </c>
    </row>
    <row r="1374" spans="1:8" ht="58" x14ac:dyDescent="0.35">
      <c r="A1374" s="99" t="s">
        <v>2117</v>
      </c>
      <c r="B1374" s="99" t="s">
        <v>2124</v>
      </c>
      <c r="C1374" s="99" t="s">
        <v>148</v>
      </c>
      <c r="D1374" s="99" t="s">
        <v>2120</v>
      </c>
      <c r="E1374" s="99" t="s">
        <v>198</v>
      </c>
      <c r="F1374" s="99"/>
      <c r="G1374" s="99"/>
      <c r="H1374" s="99" t="str">
        <f t="shared" si="21"/>
        <v>Dimethyl fumarate, Capsule (modified release) 240 mg, Oral, Dimethyl Fumarate MSN, Cipla Australia Pty Ltd</v>
      </c>
    </row>
    <row r="1375" spans="1:8" ht="58" x14ac:dyDescent="0.35">
      <c r="A1375" s="99" t="s">
        <v>2117</v>
      </c>
      <c r="B1375" s="99" t="s">
        <v>2124</v>
      </c>
      <c r="C1375" s="99" t="s">
        <v>148</v>
      </c>
      <c r="D1375" s="99" t="s">
        <v>2121</v>
      </c>
      <c r="E1375" s="99" t="s">
        <v>290</v>
      </c>
      <c r="F1375" s="99"/>
      <c r="G1375" s="99"/>
      <c r="H1375" s="99" t="str">
        <f t="shared" si="21"/>
        <v>Dimethyl fumarate, Capsule (modified release) 240 mg, Oral, Dimethyl Fumarate Sandoz, Sandoz Pty Ltd</v>
      </c>
    </row>
    <row r="1376" spans="1:8" ht="72.5" x14ac:dyDescent="0.35">
      <c r="A1376" s="99" t="s">
        <v>2117</v>
      </c>
      <c r="B1376" s="99" t="s">
        <v>2124</v>
      </c>
      <c r="C1376" s="99" t="s">
        <v>148</v>
      </c>
      <c r="D1376" s="99" t="s">
        <v>2122</v>
      </c>
      <c r="E1376" s="99" t="s">
        <v>281</v>
      </c>
      <c r="F1376" s="99"/>
      <c r="G1376" s="99"/>
      <c r="H1376" s="99" t="str">
        <f t="shared" si="21"/>
        <v>Dimethyl fumarate, Capsule (modified release) 240 mg, Oral, Pharmacor Dimethyl Fumarate, Pharmacor Pty Limited</v>
      </c>
    </row>
    <row r="1377" spans="1:8" ht="58" x14ac:dyDescent="0.35">
      <c r="A1377" s="99" t="s">
        <v>2117</v>
      </c>
      <c r="B1377" s="99" t="s">
        <v>2124</v>
      </c>
      <c r="C1377" s="99" t="s">
        <v>148</v>
      </c>
      <c r="D1377" s="99" t="s">
        <v>2123</v>
      </c>
      <c r="E1377" s="99" t="s">
        <v>182</v>
      </c>
      <c r="F1377" s="99"/>
      <c r="G1377" s="99"/>
      <c r="H1377" s="99" t="str">
        <f t="shared" si="21"/>
        <v>Dimethyl fumarate, Capsule (modified release) 240 mg, Oral, Tecfidera, Biogen Australia Pty Ltd</v>
      </c>
    </row>
    <row r="1378" spans="1:8" ht="116" x14ac:dyDescent="0.35">
      <c r="A1378" s="99" t="s">
        <v>2125</v>
      </c>
      <c r="B1378" s="99" t="s">
        <v>2126</v>
      </c>
      <c r="C1378" s="99" t="s">
        <v>148</v>
      </c>
      <c r="D1378" s="99" t="s">
        <v>2127</v>
      </c>
      <c r="E1378" s="99" t="s">
        <v>230</v>
      </c>
      <c r="F1378" s="99"/>
      <c r="G1378" s="99"/>
      <c r="H1378" s="99" t="str">
        <f t="shared" si="21"/>
        <v>Diphenoxylate with atropine, Tablet containing diphenoxylate hydrochloride 2.5 mg with atropine sulfate monohydrate 25 micrograms, Oral, Lofenoxal, iNova Pharmaceuticals (Australia) Pty Limited</v>
      </c>
    </row>
    <row r="1379" spans="1:8" ht="116" x14ac:dyDescent="0.35">
      <c r="A1379" s="99" t="s">
        <v>2125</v>
      </c>
      <c r="B1379" s="99" t="s">
        <v>2126</v>
      </c>
      <c r="C1379" s="99" t="s">
        <v>148</v>
      </c>
      <c r="D1379" s="99" t="s">
        <v>2128</v>
      </c>
      <c r="E1379" s="99" t="s">
        <v>230</v>
      </c>
      <c r="F1379" s="99"/>
      <c r="G1379" s="99"/>
      <c r="H1379" s="99" t="str">
        <f t="shared" si="21"/>
        <v>Diphenoxylate with atropine, Tablet containing diphenoxylate hydrochloride 2.5 mg with atropine sulfate monohydrate 25 micrograms, Oral, Lomotil, iNova Pharmaceuticals (Australia) Pty Limited</v>
      </c>
    </row>
    <row r="1380" spans="1:8" ht="87" x14ac:dyDescent="0.35">
      <c r="A1380" s="99" t="s">
        <v>2129</v>
      </c>
      <c r="B1380" s="99" t="s">
        <v>2130</v>
      </c>
      <c r="C1380" s="99" t="s">
        <v>336</v>
      </c>
      <c r="D1380" s="99" t="s">
        <v>2131</v>
      </c>
      <c r="E1380" s="99" t="s">
        <v>295</v>
      </c>
      <c r="F1380" s="99"/>
      <c r="G1380" s="99"/>
      <c r="H1380" s="99" t="str">
        <f t="shared" si="21"/>
        <v>Diphtheria and tetanus vaccine, adsorbed, diluted for adult use, Injection 0.5 mL in pre-filled syringe, Injection, ADT Booster, Seqirus (Australia) Pty Ltd</v>
      </c>
    </row>
    <row r="1381" spans="1:8" ht="58" x14ac:dyDescent="0.35">
      <c r="A1381" s="99" t="s">
        <v>2132</v>
      </c>
      <c r="B1381" s="99" t="s">
        <v>2133</v>
      </c>
      <c r="C1381" s="99" t="s">
        <v>148</v>
      </c>
      <c r="D1381" s="99" t="s">
        <v>2134</v>
      </c>
      <c r="E1381" s="99" t="s">
        <v>182</v>
      </c>
      <c r="F1381" s="99"/>
      <c r="G1381" s="99"/>
      <c r="H1381" s="99" t="str">
        <f t="shared" si="21"/>
        <v>Diroximel fumarate, Capsule (enteric) 231 mg, Oral, Vumerity, Biogen Australia Pty Ltd</v>
      </c>
    </row>
    <row r="1382" spans="1:8" ht="43.5" x14ac:dyDescent="0.35">
      <c r="A1382" s="99" t="s">
        <v>2135</v>
      </c>
      <c r="B1382" s="99" t="s">
        <v>354</v>
      </c>
      <c r="C1382" s="99" t="s">
        <v>148</v>
      </c>
      <c r="D1382" s="99" t="s">
        <v>2136</v>
      </c>
      <c r="E1382" s="99" t="s">
        <v>280</v>
      </c>
      <c r="F1382" s="99"/>
      <c r="G1382" s="99"/>
      <c r="H1382" s="99" t="str">
        <f t="shared" si="21"/>
        <v>Disopyramide, Capsule 100 mg, Oral, Rythmodan, Pharmaco (Australia) Limited</v>
      </c>
    </row>
    <row r="1383" spans="1:8" ht="58" x14ac:dyDescent="0.35">
      <c r="A1383" s="99" t="s">
        <v>2135</v>
      </c>
      <c r="B1383" s="99" t="s">
        <v>2137</v>
      </c>
      <c r="C1383" s="99" t="s">
        <v>148</v>
      </c>
      <c r="D1383" s="99" t="s">
        <v>2138</v>
      </c>
      <c r="E1383" s="99" t="s">
        <v>314</v>
      </c>
      <c r="F1383" s="99"/>
      <c r="G1383" s="99"/>
      <c r="H1383" s="99" t="str">
        <f t="shared" si="21"/>
        <v>Disopyramide, Capsule 100 mg (s19A), Oral, Rythmodan (Canada), The Trustee for ORSPEC PHARMA UNIT TRUST</v>
      </c>
    </row>
    <row r="1384" spans="1:8" ht="58" x14ac:dyDescent="0.35">
      <c r="A1384" s="99" t="s">
        <v>2139</v>
      </c>
      <c r="B1384" s="99" t="s">
        <v>2140</v>
      </c>
      <c r="C1384" s="99" t="s">
        <v>1539</v>
      </c>
      <c r="D1384" s="99" t="s">
        <v>2141</v>
      </c>
      <c r="E1384" s="99" t="s">
        <v>322</v>
      </c>
      <c r="F1384" s="99"/>
      <c r="G1384" s="99"/>
      <c r="H1384" s="99" t="str">
        <f t="shared" si="21"/>
        <v>Docusate sodium, Ear drops 5 mg per mL (0.5%), 10 mL, Application to the Ear, Waxsol, Viatris Pty Ltd</v>
      </c>
    </row>
    <row r="1385" spans="1:8" ht="58" x14ac:dyDescent="0.35">
      <c r="A1385" s="99" t="s">
        <v>2139</v>
      </c>
      <c r="B1385" s="99" t="s">
        <v>345</v>
      </c>
      <c r="C1385" s="99" t="s">
        <v>148</v>
      </c>
      <c r="D1385" s="99" t="s">
        <v>2142</v>
      </c>
      <c r="E1385" s="99" t="s">
        <v>169</v>
      </c>
      <c r="F1385" s="99"/>
      <c r="G1385" s="99"/>
      <c r="H1385" s="99" t="str">
        <f t="shared" si="21"/>
        <v>Docusate sodium, Tablet 50 mg, Oral, Coloxyl 50, Aspen Pharmacare Australia Pty Limited</v>
      </c>
    </row>
    <row r="1386" spans="1:8" ht="87" x14ac:dyDescent="0.35">
      <c r="A1386" s="99" t="s">
        <v>2143</v>
      </c>
      <c r="B1386" s="99" t="s">
        <v>2144</v>
      </c>
      <c r="C1386" s="99" t="s">
        <v>148</v>
      </c>
      <c r="D1386" s="99" t="s">
        <v>2145</v>
      </c>
      <c r="E1386" s="99" t="s">
        <v>167</v>
      </c>
      <c r="F1386" s="99"/>
      <c r="G1386" s="99"/>
      <c r="H1386" s="99" t="str">
        <f t="shared" si="21"/>
        <v>Docusate with sennoside B, Tablet containing docusate sodium 50 mg with sennoside B 8 mg, Oral, Chemists' Own Laxative with Senna, Arrow Pharma Pty Ltd</v>
      </c>
    </row>
    <row r="1387" spans="1:8" ht="72.5" x14ac:dyDescent="0.35">
      <c r="A1387" s="99" t="s">
        <v>2143</v>
      </c>
      <c r="B1387" s="99" t="s">
        <v>2144</v>
      </c>
      <c r="C1387" s="99" t="s">
        <v>148</v>
      </c>
      <c r="D1387" s="99" t="s">
        <v>2146</v>
      </c>
      <c r="E1387" s="99" t="s">
        <v>278</v>
      </c>
      <c r="F1387" s="99"/>
      <c r="G1387" s="99"/>
      <c r="H1387" s="99" t="str">
        <f t="shared" si="21"/>
        <v>Docusate with sennoside B, Tablet containing docusate sodium 50 mg with sennoside B 8 mg, Oral, Co-Senna, Petrus Pharmaceuticals Pty Ltd</v>
      </c>
    </row>
    <row r="1388" spans="1:8" ht="87" x14ac:dyDescent="0.35">
      <c r="A1388" s="99" t="s">
        <v>2143</v>
      </c>
      <c r="B1388" s="99" t="s">
        <v>2144</v>
      </c>
      <c r="C1388" s="99" t="s">
        <v>148</v>
      </c>
      <c r="D1388" s="99" t="s">
        <v>2147</v>
      </c>
      <c r="E1388" s="99" t="s">
        <v>169</v>
      </c>
      <c r="F1388" s="99"/>
      <c r="G1388" s="99"/>
      <c r="H1388" s="99" t="str">
        <f t="shared" si="21"/>
        <v>Docusate with sennoside B, Tablet containing docusate sodium 50 mg with sennoside B 8 mg, Oral, Colaxsen, Aspen Pharmacare Australia Pty Limited</v>
      </c>
    </row>
    <row r="1389" spans="1:8" ht="87" x14ac:dyDescent="0.35">
      <c r="A1389" s="99" t="s">
        <v>2143</v>
      </c>
      <c r="B1389" s="99" t="s">
        <v>2144</v>
      </c>
      <c r="C1389" s="99" t="s">
        <v>148</v>
      </c>
      <c r="D1389" s="99" t="s">
        <v>2148</v>
      </c>
      <c r="E1389" s="99" t="s">
        <v>169</v>
      </c>
      <c r="F1389" s="99"/>
      <c r="G1389" s="99"/>
      <c r="H1389" s="99" t="str">
        <f t="shared" si="21"/>
        <v>Docusate with sennoside B, Tablet containing docusate sodium 50 mg with sennoside B 8 mg, Oral, Coloxyl with Senna, Aspen Pharmacare Australia Pty Limited</v>
      </c>
    </row>
    <row r="1390" spans="1:8" ht="87" x14ac:dyDescent="0.35">
      <c r="A1390" s="99" t="s">
        <v>2143</v>
      </c>
      <c r="B1390" s="99" t="s">
        <v>2144</v>
      </c>
      <c r="C1390" s="99" t="s">
        <v>148</v>
      </c>
      <c r="D1390" s="99" t="s">
        <v>2149</v>
      </c>
      <c r="E1390" s="99" t="s">
        <v>222</v>
      </c>
      <c r="F1390" s="99"/>
      <c r="G1390" s="99"/>
      <c r="H1390" s="99" t="str">
        <f t="shared" si="21"/>
        <v>Docusate with sennoside B, Tablet containing docusate sodium 50 mg with sennoside B 8 mg, Oral, Pharmacy Action Colox-Senna, Generic Health Pty Ltd</v>
      </c>
    </row>
    <row r="1391" spans="1:8" ht="87" x14ac:dyDescent="0.35">
      <c r="A1391" s="99" t="s">
        <v>2143</v>
      </c>
      <c r="B1391" s="99" t="s">
        <v>2144</v>
      </c>
      <c r="C1391" s="99" t="s">
        <v>148</v>
      </c>
      <c r="D1391" s="99" t="s">
        <v>2150</v>
      </c>
      <c r="E1391" s="99" t="s">
        <v>222</v>
      </c>
      <c r="F1391" s="99"/>
      <c r="G1391" s="99"/>
      <c r="H1391" s="99" t="str">
        <f t="shared" si="21"/>
        <v>Docusate with sennoside B, Tablet containing docusate sodium 50 mg with sennoside B 8 mg, Oral, Pharmacy Action Laxative with Senna, Generic Health Pty Ltd</v>
      </c>
    </row>
    <row r="1392" spans="1:8" ht="72.5" x14ac:dyDescent="0.35">
      <c r="A1392" s="99" t="s">
        <v>2143</v>
      </c>
      <c r="B1392" s="99" t="s">
        <v>2144</v>
      </c>
      <c r="C1392" s="99" t="s">
        <v>148</v>
      </c>
      <c r="D1392" s="99" t="s">
        <v>2151</v>
      </c>
      <c r="E1392" s="99" t="s">
        <v>281</v>
      </c>
      <c r="F1392" s="99"/>
      <c r="G1392" s="99"/>
      <c r="H1392" s="99" t="str">
        <f t="shared" si="21"/>
        <v>Docusate with sennoside B, Tablet containing docusate sodium 50 mg with sennoside B 8 mg, Oral, Trust Coloxease, Pharmacor Pty Limited</v>
      </c>
    </row>
    <row r="1393" spans="1:8" ht="43.5" x14ac:dyDescent="0.35">
      <c r="A1393" s="99" t="s">
        <v>2152</v>
      </c>
      <c r="B1393" s="99" t="s">
        <v>2153</v>
      </c>
      <c r="C1393" s="99" t="s">
        <v>148</v>
      </c>
      <c r="D1393" s="99" t="s">
        <v>2154</v>
      </c>
      <c r="E1393" s="99" t="s">
        <v>150</v>
      </c>
      <c r="F1393" s="99"/>
      <c r="G1393" s="99"/>
      <c r="H1393" s="99" t="str">
        <f t="shared" si="21"/>
        <v>Dolutegravir, Tablet 50 mg (as sodium), Oral, Tivicay, ViiV Healthcare Pty Ltd</v>
      </c>
    </row>
    <row r="1394" spans="1:8" ht="101.5" x14ac:dyDescent="0.35">
      <c r="A1394" s="99" t="s">
        <v>2155</v>
      </c>
      <c r="B1394" s="99" t="s">
        <v>2156</v>
      </c>
      <c r="C1394" s="99" t="s">
        <v>148</v>
      </c>
      <c r="D1394" s="99" t="s">
        <v>2157</v>
      </c>
      <c r="E1394" s="99" t="s">
        <v>150</v>
      </c>
      <c r="F1394" s="99"/>
      <c r="G1394" s="99"/>
      <c r="H1394" s="99" t="str">
        <f t="shared" si="21"/>
        <v>Dolutegravir with abacavir and lamivudine, Tablet containing dolutegravir 50 mg with abacavir 600 mg and lamivudine 300 mg, Oral, Triumeq, ViiV Healthcare Pty Ltd</v>
      </c>
    </row>
    <row r="1395" spans="1:8" ht="87" x14ac:dyDescent="0.35">
      <c r="A1395" s="99" t="s">
        <v>2158</v>
      </c>
      <c r="B1395" s="99" t="s">
        <v>2159</v>
      </c>
      <c r="C1395" s="99" t="s">
        <v>148</v>
      </c>
      <c r="D1395" s="99" t="s">
        <v>2160</v>
      </c>
      <c r="E1395" s="99" t="s">
        <v>150</v>
      </c>
      <c r="F1395" s="99"/>
      <c r="G1395" s="99"/>
      <c r="H1395" s="99" t="str">
        <f t="shared" si="21"/>
        <v>Dolutegravir with lamivudine, Tablet containing dolutegravir 50 mg (as sodium) with lamivudine 300 mg, Oral, Dovato, ViiV Healthcare Pty Ltd</v>
      </c>
    </row>
    <row r="1396" spans="1:8" ht="87" x14ac:dyDescent="0.35">
      <c r="A1396" s="99" t="s">
        <v>2161</v>
      </c>
      <c r="B1396" s="99" t="s">
        <v>2162</v>
      </c>
      <c r="C1396" s="99" t="s">
        <v>148</v>
      </c>
      <c r="D1396" s="99" t="s">
        <v>2163</v>
      </c>
      <c r="E1396" s="99" t="s">
        <v>150</v>
      </c>
      <c r="F1396" s="99"/>
      <c r="G1396" s="99"/>
      <c r="H1396" s="99" t="str">
        <f t="shared" si="21"/>
        <v>Dolutegravir with rilpivirine, Tablet containing dolutegravir 50 mg (as sodium) with rilpivirine 25 mg (as hydrochloride), Oral, Juluca, ViiV Healthcare Pty Ltd</v>
      </c>
    </row>
    <row r="1397" spans="1:8" ht="43.5" x14ac:dyDescent="0.35">
      <c r="A1397" s="99" t="s">
        <v>2164</v>
      </c>
      <c r="B1397" s="99" t="s">
        <v>461</v>
      </c>
      <c r="C1397" s="99" t="s">
        <v>148</v>
      </c>
      <c r="D1397" s="99" t="s">
        <v>2165</v>
      </c>
      <c r="E1397" s="99" t="s">
        <v>165</v>
      </c>
      <c r="F1397" s="99"/>
      <c r="G1397" s="99"/>
      <c r="H1397" s="99" t="str">
        <f t="shared" si="21"/>
        <v>Domperidone, Tablet 10 mg, Oral, APO-DOMPERIDONE, Apotex Pty Ltd</v>
      </c>
    </row>
    <row r="1398" spans="1:8" ht="43.5" x14ac:dyDescent="0.35">
      <c r="A1398" s="99" t="s">
        <v>2164</v>
      </c>
      <c r="B1398" s="99" t="s">
        <v>461</v>
      </c>
      <c r="C1398" s="99" t="s">
        <v>148</v>
      </c>
      <c r="D1398" s="99" t="s">
        <v>2166</v>
      </c>
      <c r="E1398" s="99" t="s">
        <v>236</v>
      </c>
      <c r="F1398" s="99"/>
      <c r="G1398" s="99"/>
      <c r="H1398" s="99" t="str">
        <f t="shared" si="21"/>
        <v>Domperidone, Tablet 10 mg, Oral, Motilium, Johnson &amp; Johnson Pacific Pty Limited</v>
      </c>
    </row>
    <row r="1399" spans="1:8" ht="58" x14ac:dyDescent="0.35">
      <c r="A1399" s="99" t="s">
        <v>2167</v>
      </c>
      <c r="B1399" s="99" t="s">
        <v>2168</v>
      </c>
      <c r="C1399" s="99" t="s">
        <v>148</v>
      </c>
      <c r="D1399" s="99" t="s">
        <v>2169</v>
      </c>
      <c r="E1399" s="99" t="s">
        <v>165</v>
      </c>
      <c r="F1399" s="99"/>
      <c r="G1399" s="99"/>
      <c r="H1399" s="99" t="str">
        <f t="shared" si="21"/>
        <v>Donepezil, Tablet containing donepezil hydrochloride 10 mg, Oral, APO-Donepezil, Apotex Pty Ltd</v>
      </c>
    </row>
    <row r="1400" spans="1:8" ht="58" x14ac:dyDescent="0.35">
      <c r="A1400" s="99" t="s">
        <v>2167</v>
      </c>
      <c r="B1400" s="99" t="s">
        <v>2168</v>
      </c>
      <c r="C1400" s="99" t="s">
        <v>148</v>
      </c>
      <c r="D1400" s="99" t="s">
        <v>2170</v>
      </c>
      <c r="E1400" s="99" t="s">
        <v>160</v>
      </c>
      <c r="F1400" s="99"/>
      <c r="G1400" s="99"/>
      <c r="H1400" s="99" t="str">
        <f t="shared" si="21"/>
        <v>Donepezil, Tablet containing donepezil hydrochloride 10 mg, Oral, Arazil, Alphapharm Pty Ltd</v>
      </c>
    </row>
    <row r="1401" spans="1:8" ht="58" x14ac:dyDescent="0.35">
      <c r="A1401" s="99" t="s">
        <v>2167</v>
      </c>
      <c r="B1401" s="99" t="s">
        <v>2168</v>
      </c>
      <c r="C1401" s="99" t="s">
        <v>148</v>
      </c>
      <c r="D1401" s="99" t="s">
        <v>2171</v>
      </c>
      <c r="E1401" s="99" t="s">
        <v>279</v>
      </c>
      <c r="F1401" s="99"/>
      <c r="G1401" s="99"/>
      <c r="H1401" s="99" t="str">
        <f t="shared" si="21"/>
        <v>Donepezil, Tablet containing donepezil hydrochloride 10 mg, Oral, Aricept, Pfizer Australia Pty Ltd</v>
      </c>
    </row>
    <row r="1402" spans="1:8" ht="58" x14ac:dyDescent="0.35">
      <c r="A1402" s="99" t="s">
        <v>2167</v>
      </c>
      <c r="B1402" s="99" t="s">
        <v>2168</v>
      </c>
      <c r="C1402" s="99" t="s">
        <v>148</v>
      </c>
      <c r="D1402" s="99" t="s">
        <v>2172</v>
      </c>
      <c r="E1402" s="99" t="s">
        <v>167</v>
      </c>
      <c r="F1402" s="99"/>
      <c r="G1402" s="99"/>
      <c r="H1402" s="99" t="str">
        <f t="shared" si="21"/>
        <v>Donepezil, Tablet containing donepezil hydrochloride 10 mg, Oral, Aridon 10, Arrow Pharma Pty Ltd</v>
      </c>
    </row>
    <row r="1403" spans="1:8" ht="58" x14ac:dyDescent="0.35">
      <c r="A1403" s="99" t="s">
        <v>2167</v>
      </c>
      <c r="B1403" s="99" t="s">
        <v>2168</v>
      </c>
      <c r="C1403" s="99" t="s">
        <v>148</v>
      </c>
      <c r="D1403" s="99" t="s">
        <v>2173</v>
      </c>
      <c r="E1403" s="99" t="s">
        <v>167</v>
      </c>
      <c r="F1403" s="99"/>
      <c r="G1403" s="99"/>
      <c r="H1403" s="99" t="str">
        <f t="shared" si="21"/>
        <v>Donepezil, Tablet containing donepezil hydrochloride 10 mg, Oral, Aridon APN 10, Arrow Pharma Pty Ltd</v>
      </c>
    </row>
    <row r="1404" spans="1:8" ht="58" x14ac:dyDescent="0.35">
      <c r="A1404" s="99" t="s">
        <v>2167</v>
      </c>
      <c r="B1404" s="99" t="s">
        <v>2168</v>
      </c>
      <c r="C1404" s="99" t="s">
        <v>148</v>
      </c>
      <c r="D1404" s="99" t="s">
        <v>2174</v>
      </c>
      <c r="E1404" s="99" t="s">
        <v>222</v>
      </c>
      <c r="F1404" s="99"/>
      <c r="G1404" s="99"/>
      <c r="H1404" s="99" t="str">
        <f t="shared" si="21"/>
        <v>Donepezil, Tablet containing donepezil hydrochloride 10 mg, Oral, Donepezil GH, Generic Health Pty Ltd</v>
      </c>
    </row>
    <row r="1405" spans="1:8" ht="58" x14ac:dyDescent="0.35">
      <c r="A1405" s="99" t="s">
        <v>2167</v>
      </c>
      <c r="B1405" s="99" t="s">
        <v>2168</v>
      </c>
      <c r="C1405" s="99" t="s">
        <v>148</v>
      </c>
      <c r="D1405" s="99" t="s">
        <v>2175</v>
      </c>
      <c r="E1405" s="99" t="s">
        <v>290</v>
      </c>
      <c r="F1405" s="99"/>
      <c r="G1405" s="99"/>
      <c r="H1405" s="99" t="str">
        <f t="shared" si="21"/>
        <v>Donepezil, Tablet containing donepezil hydrochloride 10 mg, Oral, Donepezil Sandoz, Sandoz Pty Ltd</v>
      </c>
    </row>
    <row r="1406" spans="1:8" ht="72.5" x14ac:dyDescent="0.35">
      <c r="A1406" s="99" t="s">
        <v>2167</v>
      </c>
      <c r="B1406" s="99" t="s">
        <v>2168</v>
      </c>
      <c r="C1406" s="99" t="s">
        <v>148</v>
      </c>
      <c r="D1406" s="99" t="s">
        <v>2176</v>
      </c>
      <c r="E1406" s="99" t="s">
        <v>173</v>
      </c>
      <c r="F1406" s="99"/>
      <c r="G1406" s="99"/>
      <c r="H1406" s="99" t="str">
        <f t="shared" si="21"/>
        <v>Donepezil, Tablet containing donepezil hydrochloride 10 mg, Oral, NOUMED DONEPEZIL, Avallon Pharmaceuticals Pty Limited</v>
      </c>
    </row>
    <row r="1407" spans="1:8" ht="58" x14ac:dyDescent="0.35">
      <c r="A1407" s="99" t="s">
        <v>2167</v>
      </c>
      <c r="B1407" s="99" t="s">
        <v>2177</v>
      </c>
      <c r="C1407" s="99" t="s">
        <v>148</v>
      </c>
      <c r="D1407" s="99" t="s">
        <v>2169</v>
      </c>
      <c r="E1407" s="99" t="s">
        <v>165</v>
      </c>
      <c r="F1407" s="99"/>
      <c r="G1407" s="99"/>
      <c r="H1407" s="99" t="str">
        <f t="shared" si="21"/>
        <v>Donepezil, Tablet containing donepezil hydrochloride 5 mg, Oral, APO-Donepezil, Apotex Pty Ltd</v>
      </c>
    </row>
    <row r="1408" spans="1:8" ht="58" x14ac:dyDescent="0.35">
      <c r="A1408" s="99" t="s">
        <v>2167</v>
      </c>
      <c r="B1408" s="99" t="s">
        <v>2177</v>
      </c>
      <c r="C1408" s="99" t="s">
        <v>148</v>
      </c>
      <c r="D1408" s="99" t="s">
        <v>2170</v>
      </c>
      <c r="E1408" s="99" t="s">
        <v>160</v>
      </c>
      <c r="F1408" s="99"/>
      <c r="G1408" s="99"/>
      <c r="H1408" s="99" t="str">
        <f t="shared" si="21"/>
        <v>Donepezil, Tablet containing donepezil hydrochloride 5 mg, Oral, Arazil, Alphapharm Pty Ltd</v>
      </c>
    </row>
    <row r="1409" spans="1:8" ht="58" x14ac:dyDescent="0.35">
      <c r="A1409" s="99" t="s">
        <v>2167</v>
      </c>
      <c r="B1409" s="99" t="s">
        <v>2177</v>
      </c>
      <c r="C1409" s="99" t="s">
        <v>148</v>
      </c>
      <c r="D1409" s="99" t="s">
        <v>2171</v>
      </c>
      <c r="E1409" s="99" t="s">
        <v>279</v>
      </c>
      <c r="F1409" s="99"/>
      <c r="G1409" s="99"/>
      <c r="H1409" s="99" t="str">
        <f t="shared" si="21"/>
        <v>Donepezil, Tablet containing donepezil hydrochloride 5 mg, Oral, Aricept, Pfizer Australia Pty Ltd</v>
      </c>
    </row>
    <row r="1410" spans="1:8" ht="58" x14ac:dyDescent="0.35">
      <c r="A1410" s="99" t="s">
        <v>2167</v>
      </c>
      <c r="B1410" s="99" t="s">
        <v>2177</v>
      </c>
      <c r="C1410" s="99" t="s">
        <v>148</v>
      </c>
      <c r="D1410" s="99" t="s">
        <v>2178</v>
      </c>
      <c r="E1410" s="99" t="s">
        <v>167</v>
      </c>
      <c r="F1410" s="99"/>
      <c r="G1410" s="99"/>
      <c r="H1410" s="99" t="str">
        <f t="shared" ref="H1410:H1473" si="22">_xlfn.CONCAT(A1410, ", ",B1410, ", ",C1410, ", ",D1410,", ",E1410)</f>
        <v>Donepezil, Tablet containing donepezil hydrochloride 5 mg, Oral, Aridon 5, Arrow Pharma Pty Ltd</v>
      </c>
    </row>
    <row r="1411" spans="1:8" ht="58" x14ac:dyDescent="0.35">
      <c r="A1411" s="99" t="s">
        <v>2167</v>
      </c>
      <c r="B1411" s="99" t="s">
        <v>2177</v>
      </c>
      <c r="C1411" s="99" t="s">
        <v>148</v>
      </c>
      <c r="D1411" s="99" t="s">
        <v>2179</v>
      </c>
      <c r="E1411" s="99" t="s">
        <v>167</v>
      </c>
      <c r="F1411" s="99"/>
      <c r="G1411" s="99"/>
      <c r="H1411" s="99" t="str">
        <f t="shared" si="22"/>
        <v>Donepezil, Tablet containing donepezil hydrochloride 5 mg, Oral, Aridon APN 5, Arrow Pharma Pty Ltd</v>
      </c>
    </row>
    <row r="1412" spans="1:8" ht="58" x14ac:dyDescent="0.35">
      <c r="A1412" s="99" t="s">
        <v>2167</v>
      </c>
      <c r="B1412" s="99" t="s">
        <v>2177</v>
      </c>
      <c r="C1412" s="99" t="s">
        <v>148</v>
      </c>
      <c r="D1412" s="99" t="s">
        <v>2174</v>
      </c>
      <c r="E1412" s="99" t="s">
        <v>222</v>
      </c>
      <c r="F1412" s="99"/>
      <c r="G1412" s="99"/>
      <c r="H1412" s="99" t="str">
        <f t="shared" si="22"/>
        <v>Donepezil, Tablet containing donepezil hydrochloride 5 mg, Oral, Donepezil GH, Generic Health Pty Ltd</v>
      </c>
    </row>
    <row r="1413" spans="1:8" ht="58" x14ac:dyDescent="0.35">
      <c r="A1413" s="99" t="s">
        <v>2167</v>
      </c>
      <c r="B1413" s="99" t="s">
        <v>2177</v>
      </c>
      <c r="C1413" s="99" t="s">
        <v>148</v>
      </c>
      <c r="D1413" s="99" t="s">
        <v>2175</v>
      </c>
      <c r="E1413" s="99" t="s">
        <v>290</v>
      </c>
      <c r="F1413" s="99"/>
      <c r="G1413" s="99"/>
      <c r="H1413" s="99" t="str">
        <f t="shared" si="22"/>
        <v>Donepezil, Tablet containing donepezil hydrochloride 5 mg, Oral, Donepezil Sandoz, Sandoz Pty Ltd</v>
      </c>
    </row>
    <row r="1414" spans="1:8" ht="72.5" x14ac:dyDescent="0.35">
      <c r="A1414" s="99" t="s">
        <v>2167</v>
      </c>
      <c r="B1414" s="99" t="s">
        <v>2177</v>
      </c>
      <c r="C1414" s="99" t="s">
        <v>148</v>
      </c>
      <c r="D1414" s="99" t="s">
        <v>2176</v>
      </c>
      <c r="E1414" s="99" t="s">
        <v>173</v>
      </c>
      <c r="F1414" s="99"/>
      <c r="G1414" s="99"/>
      <c r="H1414" s="99" t="str">
        <f t="shared" si="22"/>
        <v>Donepezil, Tablet containing donepezil hydrochloride 5 mg, Oral, NOUMED DONEPEZIL, Avallon Pharmaceuticals Pty Limited</v>
      </c>
    </row>
    <row r="1415" spans="1:8" ht="72.5" x14ac:dyDescent="0.35">
      <c r="A1415" s="99" t="s">
        <v>2180</v>
      </c>
      <c r="B1415" s="99" t="s">
        <v>2181</v>
      </c>
      <c r="C1415" s="99" t="s">
        <v>1369</v>
      </c>
      <c r="D1415" s="99" t="s">
        <v>2182</v>
      </c>
      <c r="E1415" s="99" t="s">
        <v>289</v>
      </c>
      <c r="F1415" s="99"/>
      <c r="G1415" s="99"/>
      <c r="H1415" s="99" t="str">
        <f t="shared" si="22"/>
        <v>Dornase alfa, Solution for inhalation 2.5 mg (2,500 units) in 2.5 mL, Inhalation, Pulmozyme, Roche Products Pty Ltd</v>
      </c>
    </row>
    <row r="1416" spans="1:8" ht="72.5" x14ac:dyDescent="0.35">
      <c r="A1416" s="99" t="s">
        <v>2183</v>
      </c>
      <c r="B1416" s="99" t="s">
        <v>2184</v>
      </c>
      <c r="C1416" s="99" t="s">
        <v>370</v>
      </c>
      <c r="D1416" s="99" t="s">
        <v>2185</v>
      </c>
      <c r="E1416" s="99" t="s">
        <v>160</v>
      </c>
      <c r="F1416" s="99"/>
      <c r="G1416" s="99"/>
      <c r="H1416" s="99" t="str">
        <f t="shared" si="22"/>
        <v>Dorzolamide, Eye drops 20 mg (as hydrochloride) per mL, 5 mL, Application to the Eye, Trusamide, Alphapharm Pty Ltd</v>
      </c>
    </row>
    <row r="1417" spans="1:8" ht="72.5" x14ac:dyDescent="0.35">
      <c r="A1417" s="99" t="s">
        <v>2183</v>
      </c>
      <c r="B1417" s="99" t="s">
        <v>2184</v>
      </c>
      <c r="C1417" s="99" t="s">
        <v>370</v>
      </c>
      <c r="D1417" s="99" t="s">
        <v>2186</v>
      </c>
      <c r="E1417" s="99" t="s">
        <v>261</v>
      </c>
      <c r="F1417" s="99"/>
      <c r="G1417" s="99"/>
      <c r="H1417" s="99" t="str">
        <f t="shared" si="22"/>
        <v>Dorzolamide, Eye drops 20 mg (as hydrochloride) per mL, 5 mL, Application to the Eye, Trusopt, Mundipharma Pty Limited</v>
      </c>
    </row>
    <row r="1418" spans="1:8" ht="101.5" x14ac:dyDescent="0.35">
      <c r="A1418" s="99" t="s">
        <v>2187</v>
      </c>
      <c r="B1418" s="99" t="s">
        <v>2188</v>
      </c>
      <c r="C1418" s="99" t="s">
        <v>370</v>
      </c>
      <c r="D1418" s="99" t="s">
        <v>2189</v>
      </c>
      <c r="E1418" s="99" t="s">
        <v>160</v>
      </c>
      <c r="F1418" s="99"/>
      <c r="G1418" s="99"/>
      <c r="H1418" s="99" t="str">
        <f t="shared" si="22"/>
        <v>Dorzolamide with timolol, Eye drops containing dorzolamide 20 mg (as hydrochloride) with timolol 5 mg (as maleate) per mL, 5 mL, Application to the Eye, Cosdor, Alphapharm Pty Ltd</v>
      </c>
    </row>
    <row r="1419" spans="1:8" ht="101.5" x14ac:dyDescent="0.35">
      <c r="A1419" s="99" t="s">
        <v>2187</v>
      </c>
      <c r="B1419" s="99" t="s">
        <v>2188</v>
      </c>
      <c r="C1419" s="99" t="s">
        <v>370</v>
      </c>
      <c r="D1419" s="99" t="s">
        <v>2190</v>
      </c>
      <c r="E1419" s="99" t="s">
        <v>261</v>
      </c>
      <c r="F1419" s="99"/>
      <c r="G1419" s="99"/>
      <c r="H1419" s="99" t="str">
        <f t="shared" si="22"/>
        <v>Dorzolamide with timolol, Eye drops containing dorzolamide 20 mg (as hydrochloride) with timolol 5 mg (as maleate) per mL, 5 mL, Application to the Eye, Cosopt, Mundipharma Pty Limited</v>
      </c>
    </row>
    <row r="1420" spans="1:8" ht="101.5" x14ac:dyDescent="0.35">
      <c r="A1420" s="99" t="s">
        <v>2187</v>
      </c>
      <c r="B1420" s="99" t="s">
        <v>2188</v>
      </c>
      <c r="C1420" s="99" t="s">
        <v>370</v>
      </c>
      <c r="D1420" s="99" t="s">
        <v>2191</v>
      </c>
      <c r="E1420" s="99" t="s">
        <v>157</v>
      </c>
      <c r="F1420" s="99"/>
      <c r="G1420" s="99"/>
      <c r="H1420" s="99" t="str">
        <f t="shared" si="22"/>
        <v>Dorzolamide with timolol, Eye drops containing dorzolamide 20 mg (as hydrochloride) with timolol 5 mg (as maleate) per mL, 5 mL, Application to the Eye, Vizo-PF Dorzolatim, AFT Pharmaceuticals (AU) Pty Ltd</v>
      </c>
    </row>
    <row r="1421" spans="1:8" ht="58" x14ac:dyDescent="0.35">
      <c r="A1421" s="99" t="s">
        <v>2192</v>
      </c>
      <c r="B1421" s="99" t="s">
        <v>2193</v>
      </c>
      <c r="C1421" s="99" t="s">
        <v>148</v>
      </c>
      <c r="D1421" s="99" t="s">
        <v>2194</v>
      </c>
      <c r="E1421" s="99" t="s">
        <v>160</v>
      </c>
      <c r="F1421" s="99"/>
      <c r="G1421" s="99"/>
      <c r="H1421" s="99" t="str">
        <f t="shared" si="22"/>
        <v>Dosulepin, Capsule containing dosulepin hydrochloride 25 mg, Oral, Dosulepin Mylan, Alphapharm Pty Ltd</v>
      </c>
    </row>
    <row r="1422" spans="1:8" ht="58" x14ac:dyDescent="0.35">
      <c r="A1422" s="99" t="s">
        <v>2192</v>
      </c>
      <c r="B1422" s="99" t="s">
        <v>2193</v>
      </c>
      <c r="C1422" s="99" t="s">
        <v>148</v>
      </c>
      <c r="D1422" s="99" t="s">
        <v>2195</v>
      </c>
      <c r="E1422" s="99" t="s">
        <v>160</v>
      </c>
      <c r="F1422" s="99"/>
      <c r="G1422" s="99"/>
      <c r="H1422" s="99" t="str">
        <f t="shared" si="22"/>
        <v>Dosulepin, Capsule containing dosulepin hydrochloride 25 mg, Oral, Dosulepin Viatris, Alphapharm Pty Ltd</v>
      </c>
    </row>
    <row r="1423" spans="1:8" ht="58" x14ac:dyDescent="0.35">
      <c r="A1423" s="99" t="s">
        <v>2192</v>
      </c>
      <c r="B1423" s="99" t="s">
        <v>2193</v>
      </c>
      <c r="C1423" s="99" t="s">
        <v>148</v>
      </c>
      <c r="D1423" s="99" t="s">
        <v>2196</v>
      </c>
      <c r="E1423" s="99" t="s">
        <v>160</v>
      </c>
      <c r="F1423" s="99"/>
      <c r="G1423" s="99"/>
      <c r="H1423" s="99" t="str">
        <f t="shared" si="22"/>
        <v>Dosulepin, Capsule containing dosulepin hydrochloride 25 mg, Oral, Dothep 25, Alphapharm Pty Ltd</v>
      </c>
    </row>
    <row r="1424" spans="1:8" ht="58" x14ac:dyDescent="0.35">
      <c r="A1424" s="99" t="s">
        <v>2192</v>
      </c>
      <c r="B1424" s="99" t="s">
        <v>2197</v>
      </c>
      <c r="C1424" s="99" t="s">
        <v>148</v>
      </c>
      <c r="D1424" s="99" t="s">
        <v>2194</v>
      </c>
      <c r="E1424" s="99" t="s">
        <v>160</v>
      </c>
      <c r="F1424" s="99"/>
      <c r="G1424" s="99"/>
      <c r="H1424" s="99" t="str">
        <f t="shared" si="22"/>
        <v>Dosulepin, Tablet containing dosulepin hydrochloride 75 mg, Oral, Dosulepin Mylan, Alphapharm Pty Ltd</v>
      </c>
    </row>
    <row r="1425" spans="1:8" ht="58" x14ac:dyDescent="0.35">
      <c r="A1425" s="99" t="s">
        <v>2192</v>
      </c>
      <c r="B1425" s="99" t="s">
        <v>2197</v>
      </c>
      <c r="C1425" s="99" t="s">
        <v>148</v>
      </c>
      <c r="D1425" s="99" t="s">
        <v>2198</v>
      </c>
      <c r="E1425" s="99" t="s">
        <v>160</v>
      </c>
      <c r="F1425" s="99"/>
      <c r="G1425" s="99"/>
      <c r="H1425" s="99" t="str">
        <f t="shared" si="22"/>
        <v>Dosulepin, Tablet containing dosulepin hydrochloride 75 mg, Oral, Dosulepin Viatris 75, Alphapharm Pty Ltd</v>
      </c>
    </row>
    <row r="1426" spans="1:8" ht="58" x14ac:dyDescent="0.35">
      <c r="A1426" s="99" t="s">
        <v>2192</v>
      </c>
      <c r="B1426" s="99" t="s">
        <v>2197</v>
      </c>
      <c r="C1426" s="99" t="s">
        <v>148</v>
      </c>
      <c r="D1426" s="99" t="s">
        <v>2199</v>
      </c>
      <c r="E1426" s="99" t="s">
        <v>160</v>
      </c>
      <c r="F1426" s="99"/>
      <c r="G1426" s="99"/>
      <c r="H1426" s="99" t="str">
        <f t="shared" si="22"/>
        <v>Dosulepin, Tablet containing dosulepin hydrochloride 75 mg, Oral, Dothep 75, Alphapharm Pty Ltd</v>
      </c>
    </row>
    <row r="1427" spans="1:8" ht="101.5" x14ac:dyDescent="0.35">
      <c r="A1427" s="99" t="s">
        <v>2200</v>
      </c>
      <c r="B1427" s="99" t="s">
        <v>2201</v>
      </c>
      <c r="C1427" s="99" t="s">
        <v>336</v>
      </c>
      <c r="D1427" s="99" t="s">
        <v>2202</v>
      </c>
      <c r="E1427" s="99" t="s">
        <v>176</v>
      </c>
      <c r="F1427" s="99"/>
      <c r="G1427" s="99"/>
      <c r="H1427" s="99" t="str">
        <f t="shared" si="22"/>
        <v>Doxorubicin - pegylated liposomal, Suspension for I.V. infusion containing pegylated liposomal doxorubicin hydrochloride 20 mg in 10 mL, Injection, Caelyx, Baxter Healthcare Pty Limited</v>
      </c>
    </row>
    <row r="1428" spans="1:8" ht="116" x14ac:dyDescent="0.35">
      <c r="A1428" s="99" t="s">
        <v>2200</v>
      </c>
      <c r="B1428" s="99" t="s">
        <v>2201</v>
      </c>
      <c r="C1428" s="99" t="s">
        <v>336</v>
      </c>
      <c r="D1428" s="99" t="s">
        <v>2203</v>
      </c>
      <c r="E1428" s="99" t="s">
        <v>307</v>
      </c>
      <c r="F1428" s="99"/>
      <c r="G1428" s="99"/>
      <c r="H1428" s="99" t="str">
        <f t="shared" si="22"/>
        <v>Doxorubicin - pegylated liposomal, Suspension for I.V. infusion containing pegylated liposomal doxorubicin hydrochloride 20 mg in 10 mL, Injection, Liposomal Doxorubicin SUN, Sun Pharma ANZ Pty Ltd</v>
      </c>
    </row>
    <row r="1429" spans="1:8" ht="72.5" x14ac:dyDescent="0.35">
      <c r="A1429" s="99" t="s">
        <v>2204</v>
      </c>
      <c r="B1429" s="99" t="s">
        <v>2205</v>
      </c>
      <c r="C1429" s="99" t="s">
        <v>148</v>
      </c>
      <c r="D1429" s="99" t="s">
        <v>2206</v>
      </c>
      <c r="E1429" s="99" t="s">
        <v>250</v>
      </c>
      <c r="F1429" s="99"/>
      <c r="G1429" s="99"/>
      <c r="H1429" s="99" t="str">
        <f t="shared" si="22"/>
        <v>Doxycycline, Capsule 100 mg (as hyclate) (containing enteric coated pellets), Oral, Doryx, Mayne Pharma International Pty Ltd</v>
      </c>
    </row>
    <row r="1430" spans="1:8" ht="72.5" x14ac:dyDescent="0.35">
      <c r="A1430" s="99" t="s">
        <v>2204</v>
      </c>
      <c r="B1430" s="99" t="s">
        <v>2205</v>
      </c>
      <c r="C1430" s="99" t="s">
        <v>148</v>
      </c>
      <c r="D1430" s="99" t="s">
        <v>2207</v>
      </c>
      <c r="E1430" s="99" t="s">
        <v>251</v>
      </c>
      <c r="F1430" s="99"/>
      <c r="G1430" s="99"/>
      <c r="H1430" s="99" t="str">
        <f t="shared" si="22"/>
        <v>Doxycycline, Capsule 100 mg (as hyclate) (containing enteric coated pellets), Oral, Mayne Pharma Doxycycline, Mayne Products Pty Ltd</v>
      </c>
    </row>
    <row r="1431" spans="1:8" ht="72.5" x14ac:dyDescent="0.35">
      <c r="A1431" s="99" t="s">
        <v>2204</v>
      </c>
      <c r="B1431" s="99" t="s">
        <v>2208</v>
      </c>
      <c r="C1431" s="99" t="s">
        <v>148</v>
      </c>
      <c r="D1431" s="99" t="s">
        <v>2206</v>
      </c>
      <c r="E1431" s="99" t="s">
        <v>250</v>
      </c>
      <c r="F1431" s="99"/>
      <c r="G1431" s="99"/>
      <c r="H1431" s="99" t="str">
        <f t="shared" si="22"/>
        <v>Doxycycline, Capsule 50 mg (as hyclate) (containing enteric coated pellets), Oral, Doryx, Mayne Pharma International Pty Ltd</v>
      </c>
    </row>
    <row r="1432" spans="1:8" ht="72.5" x14ac:dyDescent="0.35">
      <c r="A1432" s="99" t="s">
        <v>2204</v>
      </c>
      <c r="B1432" s="99" t="s">
        <v>2208</v>
      </c>
      <c r="C1432" s="99" t="s">
        <v>148</v>
      </c>
      <c r="D1432" s="99" t="s">
        <v>2207</v>
      </c>
      <c r="E1432" s="99" t="s">
        <v>251</v>
      </c>
      <c r="F1432" s="99"/>
      <c r="G1432" s="99"/>
      <c r="H1432" s="99" t="str">
        <f t="shared" si="22"/>
        <v>Doxycycline, Capsule 50 mg (as hyclate) (containing enteric coated pellets), Oral, Mayne Pharma Doxycycline, Mayne Products Pty Ltd</v>
      </c>
    </row>
    <row r="1433" spans="1:8" ht="43.5" x14ac:dyDescent="0.35">
      <c r="A1433" s="99" t="s">
        <v>2204</v>
      </c>
      <c r="B1433" s="99" t="s">
        <v>2209</v>
      </c>
      <c r="C1433" s="99" t="s">
        <v>148</v>
      </c>
      <c r="D1433" s="99" t="s">
        <v>2210</v>
      </c>
      <c r="E1433" s="99" t="s">
        <v>165</v>
      </c>
      <c r="F1433" s="99"/>
      <c r="G1433" s="99"/>
      <c r="H1433" s="99" t="str">
        <f t="shared" si="22"/>
        <v>Doxycycline, Tablet 100 mg (as hyclate), Oral, APX-Doxycycline, Apotex Pty Ltd</v>
      </c>
    </row>
    <row r="1434" spans="1:8" ht="43.5" x14ac:dyDescent="0.35">
      <c r="A1434" s="99" t="s">
        <v>2204</v>
      </c>
      <c r="B1434" s="99" t="s">
        <v>2209</v>
      </c>
      <c r="C1434" s="99" t="s">
        <v>148</v>
      </c>
      <c r="D1434" s="99" t="s">
        <v>2211</v>
      </c>
      <c r="E1434" s="99" t="s">
        <v>167</v>
      </c>
      <c r="F1434" s="99"/>
      <c r="G1434" s="99"/>
      <c r="H1434" s="99" t="str">
        <f t="shared" si="22"/>
        <v>Doxycycline, Tablet 100 mg (as hyclate), Oral, Doxsig, Arrow Pharma Pty Ltd</v>
      </c>
    </row>
    <row r="1435" spans="1:8" ht="43.5" x14ac:dyDescent="0.35">
      <c r="A1435" s="99" t="s">
        <v>2204</v>
      </c>
      <c r="B1435" s="99" t="s">
        <v>2209</v>
      </c>
      <c r="C1435" s="99" t="s">
        <v>148</v>
      </c>
      <c r="D1435" s="99" t="s">
        <v>2212</v>
      </c>
      <c r="E1435" s="99" t="s">
        <v>160</v>
      </c>
      <c r="F1435" s="99"/>
      <c r="G1435" s="99"/>
      <c r="H1435" s="99" t="str">
        <f t="shared" si="22"/>
        <v>Doxycycline, Tablet 100 mg (as hyclate), Oral, Doxylin 100, Alphapharm Pty Ltd</v>
      </c>
    </row>
    <row r="1436" spans="1:8" ht="43.5" x14ac:dyDescent="0.35">
      <c r="A1436" s="99" t="s">
        <v>2204</v>
      </c>
      <c r="B1436" s="99" t="s">
        <v>2213</v>
      </c>
      <c r="C1436" s="99" t="s">
        <v>148</v>
      </c>
      <c r="D1436" s="99" t="s">
        <v>2214</v>
      </c>
      <c r="E1436" s="99" t="s">
        <v>165</v>
      </c>
      <c r="F1436" s="99"/>
      <c r="G1436" s="99"/>
      <c r="H1436" s="99" t="str">
        <f t="shared" si="22"/>
        <v>Doxycycline, Tablet 100 mg (as monohydrate), Oral, APO-Doxycycline, Apotex Pty Ltd</v>
      </c>
    </row>
    <row r="1437" spans="1:8" ht="58" x14ac:dyDescent="0.35">
      <c r="A1437" s="99" t="s">
        <v>2204</v>
      </c>
      <c r="B1437" s="99" t="s">
        <v>2213</v>
      </c>
      <c r="C1437" s="99" t="s">
        <v>148</v>
      </c>
      <c r="D1437" s="99" t="s">
        <v>2215</v>
      </c>
      <c r="E1437" s="99" t="s">
        <v>290</v>
      </c>
      <c r="F1437" s="99"/>
      <c r="G1437" s="99"/>
      <c r="H1437" s="99" t="str">
        <f t="shared" si="22"/>
        <v>Doxycycline, Tablet 100 mg (as monohydrate), Oral, Doxycycline Sandoz, Sandoz Pty Ltd</v>
      </c>
    </row>
    <row r="1438" spans="1:8" ht="43.5" x14ac:dyDescent="0.35">
      <c r="A1438" s="99" t="s">
        <v>2204</v>
      </c>
      <c r="B1438" s="99" t="s">
        <v>2216</v>
      </c>
      <c r="C1438" s="99" t="s">
        <v>148</v>
      </c>
      <c r="D1438" s="99" t="s">
        <v>2210</v>
      </c>
      <c r="E1438" s="99" t="s">
        <v>165</v>
      </c>
      <c r="F1438" s="99"/>
      <c r="G1438" s="99"/>
      <c r="H1438" s="99" t="str">
        <f t="shared" si="22"/>
        <v>Doxycycline, Tablet 50 mg (as hyclate), Oral, APX-Doxycycline, Apotex Pty Ltd</v>
      </c>
    </row>
    <row r="1439" spans="1:8" ht="43.5" x14ac:dyDescent="0.35">
      <c r="A1439" s="99" t="s">
        <v>2204</v>
      </c>
      <c r="B1439" s="99" t="s">
        <v>2216</v>
      </c>
      <c r="C1439" s="99" t="s">
        <v>148</v>
      </c>
      <c r="D1439" s="99" t="s">
        <v>2211</v>
      </c>
      <c r="E1439" s="99" t="s">
        <v>167</v>
      </c>
      <c r="F1439" s="99"/>
      <c r="G1439" s="99"/>
      <c r="H1439" s="99" t="str">
        <f t="shared" si="22"/>
        <v>Doxycycline, Tablet 50 mg (as hyclate), Oral, Doxsig, Arrow Pharma Pty Ltd</v>
      </c>
    </row>
    <row r="1440" spans="1:8" ht="43.5" x14ac:dyDescent="0.35">
      <c r="A1440" s="99" t="s">
        <v>2204</v>
      </c>
      <c r="B1440" s="99" t="s">
        <v>2216</v>
      </c>
      <c r="C1440" s="99" t="s">
        <v>148</v>
      </c>
      <c r="D1440" s="99" t="s">
        <v>2217</v>
      </c>
      <c r="E1440" s="99" t="s">
        <v>160</v>
      </c>
      <c r="F1440" s="99"/>
      <c r="G1440" s="99"/>
      <c r="H1440" s="99" t="str">
        <f t="shared" si="22"/>
        <v>Doxycycline, Tablet 50 mg (as hyclate), Oral, Doxylin 50, Alphapharm Pty Ltd</v>
      </c>
    </row>
    <row r="1441" spans="1:8" ht="43.5" x14ac:dyDescent="0.35">
      <c r="A1441" s="99" t="s">
        <v>2204</v>
      </c>
      <c r="B1441" s="99" t="s">
        <v>2218</v>
      </c>
      <c r="C1441" s="99" t="s">
        <v>148</v>
      </c>
      <c r="D1441" s="99" t="s">
        <v>2214</v>
      </c>
      <c r="E1441" s="99" t="s">
        <v>165</v>
      </c>
      <c r="F1441" s="99"/>
      <c r="G1441" s="99"/>
      <c r="H1441" s="99" t="str">
        <f t="shared" si="22"/>
        <v>Doxycycline, Tablet 50 mg (as monohydrate), Oral, APO-Doxycycline, Apotex Pty Ltd</v>
      </c>
    </row>
    <row r="1442" spans="1:8" ht="58" x14ac:dyDescent="0.35">
      <c r="A1442" s="99" t="s">
        <v>2204</v>
      </c>
      <c r="B1442" s="99" t="s">
        <v>2218</v>
      </c>
      <c r="C1442" s="99" t="s">
        <v>148</v>
      </c>
      <c r="D1442" s="99" t="s">
        <v>2215</v>
      </c>
      <c r="E1442" s="99" t="s">
        <v>290</v>
      </c>
      <c r="F1442" s="99"/>
      <c r="G1442" s="99"/>
      <c r="H1442" s="99" t="str">
        <f t="shared" si="22"/>
        <v>Doxycycline, Tablet 50 mg (as monohydrate), Oral, Doxycycline Sandoz, Sandoz Pty Ltd</v>
      </c>
    </row>
    <row r="1443" spans="1:8" ht="72.5" x14ac:dyDescent="0.35">
      <c r="A1443" s="99" t="s">
        <v>2219</v>
      </c>
      <c r="B1443" s="99" t="s">
        <v>2220</v>
      </c>
      <c r="C1443" s="99" t="s">
        <v>1079</v>
      </c>
      <c r="D1443" s="99" t="s">
        <v>2221</v>
      </c>
      <c r="E1443" s="99" t="s">
        <v>206</v>
      </c>
      <c r="F1443" s="99"/>
      <c r="G1443" s="99"/>
      <c r="H1443" s="99" t="str">
        <f t="shared" si="22"/>
        <v>Dressing alginate with manuka honey, Dressing 10 cm x 10 cm, For External Use, Algivon Plus CR4225, De Fries Industries Pty Ltd</v>
      </c>
    </row>
    <row r="1444" spans="1:8" ht="87" x14ac:dyDescent="0.35">
      <c r="A1444" s="99" t="s">
        <v>2219</v>
      </c>
      <c r="B1444" s="99" t="s">
        <v>2222</v>
      </c>
      <c r="C1444" s="99" t="s">
        <v>1079</v>
      </c>
      <c r="D1444" s="99" t="s">
        <v>2223</v>
      </c>
      <c r="E1444" s="99" t="s">
        <v>206</v>
      </c>
      <c r="F1444" s="99"/>
      <c r="G1444" s="99"/>
      <c r="H1444" s="99" t="str">
        <f t="shared" si="22"/>
        <v>Dressing alginate with manuka honey, Ribbon 2.5 cm x 20 cm, For External Use, Algivon Plus Ribbon &amp; Probe CR4231, De Fries Industries Pty Ltd</v>
      </c>
    </row>
    <row r="1445" spans="1:8" ht="87" x14ac:dyDescent="0.35">
      <c r="A1445" s="99" t="s">
        <v>2224</v>
      </c>
      <c r="B1445" s="99" t="s">
        <v>2225</v>
      </c>
      <c r="C1445" s="99" t="s">
        <v>1079</v>
      </c>
      <c r="D1445" s="99" t="s">
        <v>2226</v>
      </c>
      <c r="E1445" s="99" t="s">
        <v>259</v>
      </c>
      <c r="F1445" s="99"/>
      <c r="G1445" s="99"/>
      <c r="H1445" s="99" t="str">
        <f t="shared" si="22"/>
        <v>Dressing alginate with silver (cavity wound), Dressings, medicated, 3 cm x 44 cm, 10, For External Use, Melgisorb Ag 256605, Molnlycke Health Care Pty Ltd</v>
      </c>
    </row>
    <row r="1446" spans="1:8" ht="87" x14ac:dyDescent="0.35">
      <c r="A1446" s="99" t="s">
        <v>2227</v>
      </c>
      <c r="B1446" s="99" t="s">
        <v>2228</v>
      </c>
      <c r="C1446" s="99" t="s">
        <v>1079</v>
      </c>
      <c r="D1446" s="99" t="s">
        <v>2229</v>
      </c>
      <c r="E1446" s="99" t="s">
        <v>259</v>
      </c>
      <c r="F1446" s="99"/>
      <c r="G1446" s="99"/>
      <c r="H1446" s="99" t="str">
        <f t="shared" si="22"/>
        <v>Dressing alginate with silver (deep wound), Dressings, medicated, 10 cm x 10 cm, 10, For External Use, Melgisorb Ag 256105, Molnlycke Health Care Pty Ltd</v>
      </c>
    </row>
    <row r="1447" spans="1:8" ht="87" x14ac:dyDescent="0.35">
      <c r="A1447" s="99" t="s">
        <v>2227</v>
      </c>
      <c r="B1447" s="99" t="s">
        <v>2230</v>
      </c>
      <c r="C1447" s="99" t="s">
        <v>1079</v>
      </c>
      <c r="D1447" s="99" t="s">
        <v>2231</v>
      </c>
      <c r="E1447" s="99" t="s">
        <v>259</v>
      </c>
      <c r="F1447" s="99"/>
      <c r="G1447" s="99"/>
      <c r="H1447" s="99" t="str">
        <f t="shared" si="22"/>
        <v>Dressing alginate with silver (deep wound), Dressings, medicated, 5 cm x 5 cm, 10, For External Use, Melgisorb Ag 256055, Molnlycke Health Care Pty Ltd</v>
      </c>
    </row>
    <row r="1448" spans="1:8" ht="72.5" x14ac:dyDescent="0.35">
      <c r="A1448" s="99" t="s">
        <v>2232</v>
      </c>
      <c r="B1448" s="99" t="s">
        <v>2220</v>
      </c>
      <c r="C1448" s="99" t="s">
        <v>1079</v>
      </c>
      <c r="D1448" s="99" t="s">
        <v>2233</v>
      </c>
      <c r="E1448" s="99" t="s">
        <v>204</v>
      </c>
      <c r="F1448" s="99"/>
      <c r="G1448" s="99"/>
      <c r="H1448" s="99" t="str">
        <f t="shared" si="22"/>
        <v>Dressing hydrofibre with silver, Dressing 10 cm x 10 cm, For External Use, Aquacel Ag 403708, ConvaTec Australia Pty Ltd</v>
      </c>
    </row>
    <row r="1449" spans="1:8" ht="72.5" x14ac:dyDescent="0.35">
      <c r="A1449" s="99" t="s">
        <v>2232</v>
      </c>
      <c r="B1449" s="99" t="s">
        <v>2234</v>
      </c>
      <c r="C1449" s="99" t="s">
        <v>1079</v>
      </c>
      <c r="D1449" s="99" t="s">
        <v>2235</v>
      </c>
      <c r="E1449" s="99" t="s">
        <v>204</v>
      </c>
      <c r="F1449" s="99"/>
      <c r="G1449" s="99"/>
      <c r="H1449" s="99" t="str">
        <f t="shared" si="22"/>
        <v>Dressing hydrofibre with silver, Dressing 15 cm x 15 cm, For External Use, Aquacel Ag 403710, ConvaTec Australia Pty Ltd</v>
      </c>
    </row>
    <row r="1450" spans="1:8" ht="72.5" x14ac:dyDescent="0.35">
      <c r="A1450" s="99" t="s">
        <v>2232</v>
      </c>
      <c r="B1450" s="99" t="s">
        <v>2236</v>
      </c>
      <c r="C1450" s="99" t="s">
        <v>1079</v>
      </c>
      <c r="D1450" s="99" t="s">
        <v>2237</v>
      </c>
      <c r="E1450" s="99" t="s">
        <v>204</v>
      </c>
      <c r="F1450" s="99"/>
      <c r="G1450" s="99"/>
      <c r="H1450" s="99" t="str">
        <f t="shared" si="22"/>
        <v>Dressing hydrofibre with silver, Ribbon 2 cm x 45 cm, For External Use, Aquacel Ag 403771, ConvaTec Australia Pty Ltd</v>
      </c>
    </row>
    <row r="1451" spans="1:8" ht="101.5" x14ac:dyDescent="0.35">
      <c r="A1451" s="99" t="s">
        <v>2238</v>
      </c>
      <c r="B1451" s="99" t="s">
        <v>2239</v>
      </c>
      <c r="C1451" s="99" t="s">
        <v>1079</v>
      </c>
      <c r="D1451" s="99" t="s">
        <v>2240</v>
      </c>
      <c r="E1451" s="99" t="s">
        <v>320</v>
      </c>
      <c r="F1451" s="99"/>
      <c r="G1451" s="99"/>
      <c r="H1451" s="99" t="str">
        <f t="shared" si="22"/>
        <v>Dressing poly-absorbent fibre lipidocolloid with sucrose octasulfate-heavy exudate, Dressings 10 cm x 10 cm, 10, For External Use, UrgoStart Plus Border 100461, Urgo Medical Australia Pty Ltd</v>
      </c>
    </row>
    <row r="1452" spans="1:8" ht="101.5" x14ac:dyDescent="0.35">
      <c r="A1452" s="99" t="s">
        <v>2238</v>
      </c>
      <c r="B1452" s="99" t="s">
        <v>2239</v>
      </c>
      <c r="C1452" s="99" t="s">
        <v>1079</v>
      </c>
      <c r="D1452" s="99" t="s">
        <v>2241</v>
      </c>
      <c r="E1452" s="99" t="s">
        <v>320</v>
      </c>
      <c r="F1452" s="99"/>
      <c r="G1452" s="99"/>
      <c r="H1452" s="99" t="str">
        <f t="shared" si="22"/>
        <v>Dressing poly-absorbent fibre lipidocolloid with sucrose octasulfate-heavy exudate, Dressings 10 cm x 10 cm, 10, For External Use, UrgoStart Plus Non Adhesive 100441, Urgo Medical Australia Pty Ltd</v>
      </c>
    </row>
    <row r="1453" spans="1:8" ht="101.5" x14ac:dyDescent="0.35">
      <c r="A1453" s="99" t="s">
        <v>2238</v>
      </c>
      <c r="B1453" s="99" t="s">
        <v>2242</v>
      </c>
      <c r="C1453" s="99" t="s">
        <v>1079</v>
      </c>
      <c r="D1453" s="99" t="s">
        <v>2243</v>
      </c>
      <c r="E1453" s="99" t="s">
        <v>320</v>
      </c>
      <c r="F1453" s="99"/>
      <c r="G1453" s="99"/>
      <c r="H1453" s="99" t="str">
        <f t="shared" si="22"/>
        <v>Dressing poly-absorbent fibre lipidocolloid with sucrose octasulfate-heavy exudate, Dressings 15 cm x 20 cm, 10, For External Use, UrgoStart Plus Border 100462, Urgo Medical Australia Pty Ltd</v>
      </c>
    </row>
    <row r="1454" spans="1:8" ht="101.5" x14ac:dyDescent="0.35">
      <c r="A1454" s="99" t="s">
        <v>2238</v>
      </c>
      <c r="B1454" s="99" t="s">
        <v>2244</v>
      </c>
      <c r="C1454" s="99" t="s">
        <v>1079</v>
      </c>
      <c r="D1454" s="99" t="s">
        <v>2245</v>
      </c>
      <c r="E1454" s="99" t="s">
        <v>320</v>
      </c>
      <c r="F1454" s="99"/>
      <c r="G1454" s="99"/>
      <c r="H1454" s="99" t="str">
        <f t="shared" si="22"/>
        <v>Dressing poly-absorbent fibre lipidocolloid with sucrose octasulfate-heavy exudate, Dressings 15 cm x 20 cm, 5, For External Use, UrgoStart Plus Non Adhesive 100442, Urgo Medical Australia Pty Ltd</v>
      </c>
    </row>
    <row r="1455" spans="1:8" ht="101.5" x14ac:dyDescent="0.35">
      <c r="A1455" s="99" t="s">
        <v>2238</v>
      </c>
      <c r="B1455" s="99" t="s">
        <v>2246</v>
      </c>
      <c r="C1455" s="99" t="s">
        <v>1079</v>
      </c>
      <c r="D1455" s="99" t="s">
        <v>2247</v>
      </c>
      <c r="E1455" s="99" t="s">
        <v>320</v>
      </c>
      <c r="F1455" s="99"/>
      <c r="G1455" s="99"/>
      <c r="H1455" s="99" t="str">
        <f t="shared" si="22"/>
        <v>Dressing poly-absorbent fibre lipidocolloid with sucrose octasulfate-heavy exudate, Dressings 8 cm x 8 cm, 10, For External Use, UrgoStart Plus Border 100460, Urgo Medical Australia Pty Ltd</v>
      </c>
    </row>
    <row r="1456" spans="1:8" ht="101.5" x14ac:dyDescent="0.35">
      <c r="A1456" s="99" t="s">
        <v>2248</v>
      </c>
      <c r="B1456" s="99" t="s">
        <v>2239</v>
      </c>
      <c r="C1456" s="99" t="s">
        <v>1079</v>
      </c>
      <c r="D1456" s="99" t="s">
        <v>2249</v>
      </c>
      <c r="E1456" s="99" t="s">
        <v>320</v>
      </c>
      <c r="F1456" s="99"/>
      <c r="G1456" s="99"/>
      <c r="H1456" s="99" t="str">
        <f t="shared" si="22"/>
        <v>Dressing poly-absorbent fibre lipidocolloid with sucrose octasulfate-moderate exudate, Dressings 10 cm x 10 cm, 10, For External Use, UrgoStart Plus Pad 100421, Urgo Medical Australia Pty Ltd</v>
      </c>
    </row>
    <row r="1457" spans="1:8" ht="101.5" x14ac:dyDescent="0.35">
      <c r="A1457" s="99" t="s">
        <v>2248</v>
      </c>
      <c r="B1457" s="99" t="s">
        <v>2242</v>
      </c>
      <c r="C1457" s="99" t="s">
        <v>1079</v>
      </c>
      <c r="D1457" s="99" t="s">
        <v>2250</v>
      </c>
      <c r="E1457" s="99" t="s">
        <v>320</v>
      </c>
      <c r="F1457" s="99"/>
      <c r="G1457" s="99"/>
      <c r="H1457" s="99" t="str">
        <f t="shared" si="22"/>
        <v>Dressing poly-absorbent fibre lipidocolloid with sucrose octasulfate-moderate exudate, Dressings 15 cm x 20 cm, 10, For External Use, UrgoStart Plus Pad 100422, Urgo Medical Australia Pty Ltd</v>
      </c>
    </row>
    <row r="1458" spans="1:8" ht="72.5" x14ac:dyDescent="0.35">
      <c r="A1458" s="99" t="s">
        <v>2251</v>
      </c>
      <c r="B1458" s="99" t="s">
        <v>2252</v>
      </c>
      <c r="C1458" s="99" t="s">
        <v>1079</v>
      </c>
      <c r="D1458" s="99" t="s">
        <v>2253</v>
      </c>
      <c r="E1458" s="99" t="s">
        <v>298</v>
      </c>
      <c r="F1458" s="99"/>
      <c r="G1458" s="99"/>
      <c r="H1458" s="99" t="str">
        <f t="shared" si="22"/>
        <v>Dressing with cadexomer iodine, Sachets 10 g (8 cm x 6 cm), 3, For External Use, Iodosorb 66051340, Smith &amp; Nephew Pty Limited</v>
      </c>
    </row>
    <row r="1459" spans="1:8" ht="72.5" x14ac:dyDescent="0.35">
      <c r="A1459" s="99" t="s">
        <v>2251</v>
      </c>
      <c r="B1459" s="99" t="s">
        <v>2254</v>
      </c>
      <c r="C1459" s="99" t="s">
        <v>1079</v>
      </c>
      <c r="D1459" s="99" t="s">
        <v>2255</v>
      </c>
      <c r="E1459" s="99" t="s">
        <v>298</v>
      </c>
      <c r="F1459" s="99"/>
      <c r="G1459" s="99"/>
      <c r="H1459" s="99" t="str">
        <f t="shared" si="22"/>
        <v>Dressing with cadexomer iodine, Sachets 3 g, 7, For External Use, Iodosorb Powder 66051070, Smith &amp; Nephew Pty Limited</v>
      </c>
    </row>
    <row r="1460" spans="1:8" ht="72.5" x14ac:dyDescent="0.35">
      <c r="A1460" s="99" t="s">
        <v>2251</v>
      </c>
      <c r="B1460" s="99" t="s">
        <v>2256</v>
      </c>
      <c r="C1460" s="99" t="s">
        <v>1079</v>
      </c>
      <c r="D1460" s="99" t="s">
        <v>2257</v>
      </c>
      <c r="E1460" s="99" t="s">
        <v>298</v>
      </c>
      <c r="F1460" s="99"/>
      <c r="G1460" s="99"/>
      <c r="H1460" s="99" t="str">
        <f t="shared" si="22"/>
        <v>Dressing with cadexomer iodine, Sheets 17 g (10 cm x 8 cm), 2, For External Use, Iodosorb 66051360, Smith &amp; Nephew Pty Limited</v>
      </c>
    </row>
    <row r="1461" spans="1:8" ht="72.5" x14ac:dyDescent="0.35">
      <c r="A1461" s="99" t="s">
        <v>2251</v>
      </c>
      <c r="B1461" s="99" t="s">
        <v>2258</v>
      </c>
      <c r="C1461" s="99" t="s">
        <v>1079</v>
      </c>
      <c r="D1461" s="99" t="s">
        <v>2259</v>
      </c>
      <c r="E1461" s="99" t="s">
        <v>298</v>
      </c>
      <c r="F1461" s="99"/>
      <c r="G1461" s="99"/>
      <c r="H1461" s="99" t="str">
        <f t="shared" si="22"/>
        <v>Dressing with cadexomer iodine, Sheets 5 g (6 cm x 4 cm), 5, For External Use, Iodosorb 66051330, Smith &amp; Nephew Pty Limited</v>
      </c>
    </row>
    <row r="1462" spans="1:8" ht="72.5" x14ac:dyDescent="0.35">
      <c r="A1462" s="99" t="s">
        <v>2251</v>
      </c>
      <c r="B1462" s="99" t="s">
        <v>2260</v>
      </c>
      <c r="C1462" s="99" t="s">
        <v>1079</v>
      </c>
      <c r="D1462" s="99" t="s">
        <v>2261</v>
      </c>
      <c r="E1462" s="99" t="s">
        <v>298</v>
      </c>
      <c r="F1462" s="99"/>
      <c r="G1462" s="99"/>
      <c r="H1462" s="99" t="str">
        <f t="shared" si="22"/>
        <v>Dressing with cadexomer iodine, Tubes 10 g, 4, For External Use, Iodosorb Ointment 66051240, Smith &amp; Nephew Pty Limited</v>
      </c>
    </row>
    <row r="1463" spans="1:8" ht="72.5" x14ac:dyDescent="0.35">
      <c r="A1463" s="99" t="s">
        <v>2251</v>
      </c>
      <c r="B1463" s="99" t="s">
        <v>2262</v>
      </c>
      <c r="C1463" s="99" t="s">
        <v>1079</v>
      </c>
      <c r="D1463" s="99" t="s">
        <v>2263</v>
      </c>
      <c r="E1463" s="99" t="s">
        <v>298</v>
      </c>
      <c r="F1463" s="99"/>
      <c r="G1463" s="99"/>
      <c r="H1463" s="99" t="str">
        <f t="shared" si="22"/>
        <v>Dressing with cadexomer iodine, Tubes 20 g, 2, For External Use, Iodosorb Ointment 66051230, Smith &amp; Nephew Pty Limited</v>
      </c>
    </row>
    <row r="1464" spans="1:8" ht="72.5" x14ac:dyDescent="0.35">
      <c r="A1464" s="99" t="s">
        <v>2264</v>
      </c>
      <c r="B1464" s="99" t="s">
        <v>2265</v>
      </c>
      <c r="C1464" s="99" t="s">
        <v>1079</v>
      </c>
      <c r="D1464" s="99" t="s">
        <v>2266</v>
      </c>
      <c r="E1464" s="99" t="s">
        <v>202</v>
      </c>
      <c r="F1464" s="99"/>
      <c r="G1464" s="99"/>
      <c r="H1464" s="99" t="str">
        <f t="shared" si="22"/>
        <v>Dressing with silver, Hydroactive dressings adhesive 12.5 cm x 12.5 cm, 5, For External Use, Biatain Ag 9632, Coloplast Pty Ltd</v>
      </c>
    </row>
    <row r="1465" spans="1:8" ht="72.5" x14ac:dyDescent="0.35">
      <c r="A1465" s="99" t="s">
        <v>2264</v>
      </c>
      <c r="B1465" s="99" t="s">
        <v>2267</v>
      </c>
      <c r="C1465" s="99" t="s">
        <v>1079</v>
      </c>
      <c r="D1465" s="99" t="s">
        <v>2268</v>
      </c>
      <c r="E1465" s="99" t="s">
        <v>202</v>
      </c>
      <c r="F1465" s="99"/>
      <c r="G1465" s="99"/>
      <c r="H1465" s="99" t="str">
        <f t="shared" si="22"/>
        <v>Dressing with silver, Hydroactive dressings non-adhesive 10 cm x 10 cm, 5, For External Use, Biatain Ag 9622, Coloplast Pty Ltd</v>
      </c>
    </row>
    <row r="1466" spans="1:8" ht="72.5" x14ac:dyDescent="0.35">
      <c r="A1466" s="99" t="s">
        <v>2264</v>
      </c>
      <c r="B1466" s="99" t="s">
        <v>2269</v>
      </c>
      <c r="C1466" s="99" t="s">
        <v>1079</v>
      </c>
      <c r="D1466" s="99" t="s">
        <v>2270</v>
      </c>
      <c r="E1466" s="99" t="s">
        <v>277</v>
      </c>
      <c r="F1466" s="99"/>
      <c r="G1466" s="99"/>
      <c r="H1466" s="99" t="str">
        <f t="shared" si="22"/>
        <v>Dressing with silver, Tulle dressings 10 cm x 10 cm, 10, For External Use, Atrauman Ag 499573, Paul Hartmann Pty Ltd</v>
      </c>
    </row>
    <row r="1467" spans="1:8" ht="72.5" x14ac:dyDescent="0.35">
      <c r="A1467" s="99" t="s">
        <v>2264</v>
      </c>
      <c r="B1467" s="99" t="s">
        <v>2271</v>
      </c>
      <c r="C1467" s="99" t="s">
        <v>1079</v>
      </c>
      <c r="D1467" s="99" t="s">
        <v>2272</v>
      </c>
      <c r="E1467" s="99" t="s">
        <v>277</v>
      </c>
      <c r="F1467" s="99"/>
      <c r="G1467" s="99"/>
      <c r="H1467" s="99" t="str">
        <f t="shared" si="22"/>
        <v>Dressing with silver, Tulle dressings 10 cm x 10 cm, 3, For External Use, Atrauman Ag 499572, Paul Hartmann Pty Ltd</v>
      </c>
    </row>
    <row r="1468" spans="1:8" ht="87" x14ac:dyDescent="0.35">
      <c r="A1468" s="99" t="s">
        <v>2273</v>
      </c>
      <c r="B1468" s="99" t="s">
        <v>2274</v>
      </c>
      <c r="C1468" s="99" t="s">
        <v>1079</v>
      </c>
      <c r="D1468" s="99" t="s">
        <v>2275</v>
      </c>
      <c r="E1468" s="99" t="s">
        <v>239</v>
      </c>
      <c r="F1468" s="99"/>
      <c r="G1468" s="99"/>
      <c r="H1468" s="99" t="str">
        <f t="shared" si="22"/>
        <v>Dressing-activated charcoal (malodorous wound), Dressing 10.5 cm x 10.5 cm, For External Use, Actisorb Plus MAP105, KCI Medical Australia Pty Ltd</v>
      </c>
    </row>
    <row r="1469" spans="1:8" ht="87" x14ac:dyDescent="0.35">
      <c r="A1469" s="99" t="s">
        <v>2273</v>
      </c>
      <c r="B1469" s="99" t="s">
        <v>2239</v>
      </c>
      <c r="C1469" s="99" t="s">
        <v>1079</v>
      </c>
      <c r="D1469" s="99" t="s">
        <v>2276</v>
      </c>
      <c r="E1469" s="99" t="s">
        <v>204</v>
      </c>
      <c r="F1469" s="99"/>
      <c r="G1469" s="99"/>
      <c r="H1469" s="99" t="str">
        <f t="shared" si="22"/>
        <v>Dressing-activated charcoal (malodorous wound), Dressings 10 cm x 10 cm, 10, For External Use, CarboFLEX 403202, ConvaTec Australia Pty Ltd</v>
      </c>
    </row>
    <row r="1470" spans="1:8" ht="87" x14ac:dyDescent="0.35">
      <c r="A1470" s="99" t="s">
        <v>2273</v>
      </c>
      <c r="B1470" s="99" t="s">
        <v>2244</v>
      </c>
      <c r="C1470" s="99" t="s">
        <v>1079</v>
      </c>
      <c r="D1470" s="99" t="s">
        <v>2277</v>
      </c>
      <c r="E1470" s="99" t="s">
        <v>204</v>
      </c>
      <c r="F1470" s="99"/>
      <c r="G1470" s="99"/>
      <c r="H1470" s="99" t="str">
        <f t="shared" si="22"/>
        <v>Dressing-activated charcoal (malodorous wound), Dressings 15 cm x 20 cm, 5, For External Use, CarboFLEX 403204, ConvaTec Australia Pty Ltd</v>
      </c>
    </row>
    <row r="1471" spans="1:8" ht="72.5" x14ac:dyDescent="0.35">
      <c r="A1471" s="99" t="s">
        <v>2278</v>
      </c>
      <c r="B1471" s="99" t="s">
        <v>2279</v>
      </c>
      <c r="C1471" s="99" t="s">
        <v>1079</v>
      </c>
      <c r="D1471" s="99" t="s">
        <v>2280</v>
      </c>
      <c r="E1471" s="99" t="s">
        <v>204</v>
      </c>
      <c r="F1471" s="99"/>
      <c r="G1471" s="99"/>
      <c r="H1471" s="99" t="str">
        <f t="shared" si="22"/>
        <v>Dressing-alginate (cavity wound), Rope 2 g, For External Use, Kaltostat 168117, ConvaTec Australia Pty Ltd</v>
      </c>
    </row>
    <row r="1472" spans="1:8" ht="58" x14ac:dyDescent="0.35">
      <c r="A1472" s="99" t="s">
        <v>2278</v>
      </c>
      <c r="B1472" s="99" t="s">
        <v>2279</v>
      </c>
      <c r="C1472" s="99" t="s">
        <v>1079</v>
      </c>
      <c r="D1472" s="99" t="s">
        <v>2281</v>
      </c>
      <c r="E1472" s="99" t="s">
        <v>318</v>
      </c>
      <c r="F1472" s="99"/>
      <c r="G1472" s="99"/>
      <c r="H1472" s="99" t="str">
        <f t="shared" si="22"/>
        <v>Dressing-alginate (cavity wound), Rope 2 g, For External Use, Sorbsan 1411, Unomedical Pty Ltd</v>
      </c>
    </row>
    <row r="1473" spans="1:8" ht="72.5" x14ac:dyDescent="0.35">
      <c r="A1473" s="99" t="s">
        <v>2278</v>
      </c>
      <c r="B1473" s="99" t="s">
        <v>2282</v>
      </c>
      <c r="C1473" s="99" t="s">
        <v>1079</v>
      </c>
      <c r="D1473" s="99" t="s">
        <v>2283</v>
      </c>
      <c r="E1473" s="99" t="s">
        <v>202</v>
      </c>
      <c r="F1473" s="99"/>
      <c r="G1473" s="99"/>
      <c r="H1473" s="99" t="str">
        <f t="shared" si="22"/>
        <v>Dressing-alginate (cavity wound), Ropes 2 g (40 cm), 6, For External Use, Comfeel SeaSorb Filler 3740, Coloplast Pty Ltd</v>
      </c>
    </row>
    <row r="1474" spans="1:8" ht="72.5" x14ac:dyDescent="0.35">
      <c r="A1474" s="99" t="s">
        <v>2284</v>
      </c>
      <c r="B1474" s="99" t="s">
        <v>2285</v>
      </c>
      <c r="C1474" s="99" t="s">
        <v>1079</v>
      </c>
      <c r="D1474" s="99" t="s">
        <v>2286</v>
      </c>
      <c r="E1474" s="99" t="s">
        <v>202</v>
      </c>
      <c r="F1474" s="99"/>
      <c r="G1474" s="99"/>
      <c r="H1474" s="99" t="str">
        <f t="shared" ref="H1474:H1537" si="23">_xlfn.CONCAT(A1474, ", ",B1474, ", ",C1474, ", ",D1474,", ",E1474)</f>
        <v>Dressing-alginate (superficial wound), Dressing (5 cm x 5 cm), For External Use, Comfeel SeaSorb Dressing 3705, Coloplast Pty Ltd</v>
      </c>
    </row>
    <row r="1475" spans="1:8" ht="72.5" x14ac:dyDescent="0.35">
      <c r="A1475" s="99" t="s">
        <v>2284</v>
      </c>
      <c r="B1475" s="99" t="s">
        <v>2220</v>
      </c>
      <c r="C1475" s="99" t="s">
        <v>1079</v>
      </c>
      <c r="D1475" s="99" t="s">
        <v>2287</v>
      </c>
      <c r="E1475" s="99" t="s">
        <v>202</v>
      </c>
      <c r="F1475" s="99"/>
      <c r="G1475" s="99"/>
      <c r="H1475" s="99" t="str">
        <f t="shared" si="23"/>
        <v>Dressing-alginate (superficial wound), Dressing 10 cm x 10 cm, For External Use, Comfeel SeaSorb Dressing 3710, Coloplast Pty Ltd</v>
      </c>
    </row>
    <row r="1476" spans="1:8" ht="58" x14ac:dyDescent="0.35">
      <c r="A1476" s="99" t="s">
        <v>2284</v>
      </c>
      <c r="B1476" s="99" t="s">
        <v>2220</v>
      </c>
      <c r="C1476" s="99" t="s">
        <v>1079</v>
      </c>
      <c r="D1476" s="99" t="s">
        <v>2288</v>
      </c>
      <c r="E1476" s="99" t="s">
        <v>318</v>
      </c>
      <c r="F1476" s="99"/>
      <c r="G1476" s="99"/>
      <c r="H1476" s="99" t="str">
        <f t="shared" si="23"/>
        <v>Dressing-alginate (superficial wound), Dressing 10 cm x 10 cm, For External Use, Sorbsan 1410, Unomedical Pty Ltd</v>
      </c>
    </row>
    <row r="1477" spans="1:8" ht="72.5" x14ac:dyDescent="0.35">
      <c r="A1477" s="99" t="s">
        <v>2284</v>
      </c>
      <c r="B1477" s="99" t="s">
        <v>2239</v>
      </c>
      <c r="C1477" s="99" t="s">
        <v>1079</v>
      </c>
      <c r="D1477" s="99" t="s">
        <v>2289</v>
      </c>
      <c r="E1477" s="99" t="s">
        <v>298</v>
      </c>
      <c r="F1477" s="99"/>
      <c r="G1477" s="99"/>
      <c r="H1477" s="99" t="str">
        <f t="shared" si="23"/>
        <v>Dressing-alginate (superficial wound), Dressings 10 cm x 10 cm, 10, For External Use, Algisite M 66000520, Smith &amp; Nephew Pty Limited</v>
      </c>
    </row>
    <row r="1478" spans="1:8" ht="72.5" x14ac:dyDescent="0.35">
      <c r="A1478" s="99" t="s">
        <v>2284</v>
      </c>
      <c r="B1478" s="99" t="s">
        <v>2242</v>
      </c>
      <c r="C1478" s="99" t="s">
        <v>1079</v>
      </c>
      <c r="D1478" s="99" t="s">
        <v>2290</v>
      </c>
      <c r="E1478" s="99" t="s">
        <v>298</v>
      </c>
      <c r="F1478" s="99"/>
      <c r="G1478" s="99"/>
      <c r="H1478" s="99" t="str">
        <f t="shared" si="23"/>
        <v>Dressing-alginate (superficial wound), Dressings 15 cm x 20 cm, 10, For External Use, Algisite M 66000521, Smith &amp; Nephew Pty Limited</v>
      </c>
    </row>
    <row r="1479" spans="1:8" ht="72.5" x14ac:dyDescent="0.35">
      <c r="A1479" s="99" t="s">
        <v>2284</v>
      </c>
      <c r="B1479" s="99" t="s">
        <v>2291</v>
      </c>
      <c r="C1479" s="99" t="s">
        <v>1079</v>
      </c>
      <c r="D1479" s="99" t="s">
        <v>2292</v>
      </c>
      <c r="E1479" s="99" t="s">
        <v>298</v>
      </c>
      <c r="F1479" s="99"/>
      <c r="G1479" s="99"/>
      <c r="H1479" s="99" t="str">
        <f t="shared" si="23"/>
        <v>Dressing-alginate (superficial wound), Dressings 5 cm x 5 cm, 10, For External Use, Algisite M 66000519, Smith &amp; Nephew Pty Limited</v>
      </c>
    </row>
    <row r="1480" spans="1:8" ht="72.5" x14ac:dyDescent="0.35">
      <c r="A1480" s="99" t="s">
        <v>2284</v>
      </c>
      <c r="B1480" s="99" t="s">
        <v>2291</v>
      </c>
      <c r="C1480" s="99" t="s">
        <v>1079</v>
      </c>
      <c r="D1480" s="99" t="s">
        <v>2293</v>
      </c>
      <c r="E1480" s="99" t="s">
        <v>204</v>
      </c>
      <c r="F1480" s="99"/>
      <c r="G1480" s="99"/>
      <c r="H1480" s="99" t="str">
        <f t="shared" si="23"/>
        <v>Dressing-alginate (superficial wound), Dressings 5 cm x 5 cm, 10, For External Use, Kaltostat 168210, ConvaTec Australia Pty Ltd</v>
      </c>
    </row>
    <row r="1481" spans="1:8" ht="72.5" x14ac:dyDescent="0.35">
      <c r="A1481" s="99" t="s">
        <v>2284</v>
      </c>
      <c r="B1481" s="99" t="s">
        <v>2294</v>
      </c>
      <c r="C1481" s="99" t="s">
        <v>1079</v>
      </c>
      <c r="D1481" s="99" t="s">
        <v>2295</v>
      </c>
      <c r="E1481" s="99" t="s">
        <v>204</v>
      </c>
      <c r="F1481" s="99"/>
      <c r="G1481" s="99"/>
      <c r="H1481" s="99" t="str">
        <f t="shared" si="23"/>
        <v>Dressing-alginate (superficial wound), Dressings 7.5 cm x 12 cm, 10, For External Use, Kaltostat 168212, ConvaTec Australia Pty Ltd</v>
      </c>
    </row>
    <row r="1482" spans="1:8" ht="72.5" x14ac:dyDescent="0.35">
      <c r="A1482" s="99" t="s">
        <v>2296</v>
      </c>
      <c r="B1482" s="99" t="s">
        <v>2220</v>
      </c>
      <c r="C1482" s="99" t="s">
        <v>1079</v>
      </c>
      <c r="D1482" s="99" t="s">
        <v>2297</v>
      </c>
      <c r="E1482" s="99" t="s">
        <v>190</v>
      </c>
      <c r="F1482" s="99"/>
      <c r="G1482" s="99"/>
      <c r="H1482" s="99" t="str">
        <f t="shared" si="23"/>
        <v>Dressing-antimicrobial-foam, Dressing 10 cm x 10 cm, For External Use, Sorbact Foam Dressing S98310, BSN medical (Aust.) Pty Ltd</v>
      </c>
    </row>
    <row r="1483" spans="1:8" ht="72.5" x14ac:dyDescent="0.35">
      <c r="A1483" s="99" t="s">
        <v>2298</v>
      </c>
      <c r="B1483" s="99" t="s">
        <v>2299</v>
      </c>
      <c r="C1483" s="99" t="s">
        <v>1079</v>
      </c>
      <c r="D1483" s="99" t="s">
        <v>2300</v>
      </c>
      <c r="E1483" s="99" t="s">
        <v>190</v>
      </c>
      <c r="F1483" s="99"/>
      <c r="G1483" s="99"/>
      <c r="H1483" s="99" t="str">
        <f t="shared" si="23"/>
        <v>Dressing-antimicrobial-ribbon, Dressing 1 cm x 50 cm, For External Use, Sorbact Ribbon Gauze S98118, BSN medical (Aust.) Pty Ltd</v>
      </c>
    </row>
    <row r="1484" spans="1:8" ht="72.5" x14ac:dyDescent="0.35">
      <c r="A1484" s="99" t="s">
        <v>2298</v>
      </c>
      <c r="B1484" s="99" t="s">
        <v>2301</v>
      </c>
      <c r="C1484" s="99" t="s">
        <v>1079</v>
      </c>
      <c r="D1484" s="99" t="s">
        <v>2302</v>
      </c>
      <c r="E1484" s="99" t="s">
        <v>190</v>
      </c>
      <c r="F1484" s="99"/>
      <c r="G1484" s="99"/>
      <c r="H1484" s="99" t="str">
        <f t="shared" si="23"/>
        <v>Dressing-antimicrobial-ribbon, Dressing 5 cm x 200 cm, For External Use, Sorbact Ribbon Gauze S98120, BSN medical (Aust.) Pty Ltd</v>
      </c>
    </row>
    <row r="1485" spans="1:8" ht="72.5" x14ac:dyDescent="0.35">
      <c r="A1485" s="99" t="s">
        <v>2303</v>
      </c>
      <c r="B1485" s="99" t="s">
        <v>2239</v>
      </c>
      <c r="C1485" s="99" t="s">
        <v>1079</v>
      </c>
      <c r="D1485" s="99" t="s">
        <v>2304</v>
      </c>
      <c r="E1485" s="99" t="s">
        <v>320</v>
      </c>
      <c r="F1485" s="99"/>
      <c r="G1485" s="99"/>
      <c r="H1485" s="99" t="str">
        <f t="shared" si="23"/>
        <v>Dressing-contact layer lipidocolloid, Dressings 10 cm x 10 cm, 10, For External Use, UrgoTul Contact 100351, Urgo Medical Australia Pty Ltd</v>
      </c>
    </row>
    <row r="1486" spans="1:8" ht="101.5" x14ac:dyDescent="0.35">
      <c r="A1486" s="99" t="s">
        <v>2305</v>
      </c>
      <c r="B1486" s="99" t="s">
        <v>2239</v>
      </c>
      <c r="C1486" s="99" t="s">
        <v>1079</v>
      </c>
      <c r="D1486" s="99" t="s">
        <v>2306</v>
      </c>
      <c r="E1486" s="99" t="s">
        <v>320</v>
      </c>
      <c r="F1486" s="99"/>
      <c r="G1486" s="99"/>
      <c r="H1486" s="99" t="str">
        <f t="shared" si="23"/>
        <v>Dressing-contact layer lipidocolloid with sucrose octasulfate, Dressings 10 cm x 10 cm, 10, For External Use, UrgoStart Contact-Interface-Tul 100380, Urgo Medical Australia Pty Ltd</v>
      </c>
    </row>
    <row r="1487" spans="1:8" ht="101.5" x14ac:dyDescent="0.35">
      <c r="A1487" s="99" t="s">
        <v>2305</v>
      </c>
      <c r="B1487" s="99" t="s">
        <v>2242</v>
      </c>
      <c r="C1487" s="99" t="s">
        <v>1079</v>
      </c>
      <c r="D1487" s="99" t="s">
        <v>2307</v>
      </c>
      <c r="E1487" s="99" t="s">
        <v>320</v>
      </c>
      <c r="F1487" s="99"/>
      <c r="G1487" s="99"/>
      <c r="H1487" s="99" t="str">
        <f t="shared" si="23"/>
        <v>Dressing-contact layer lipidocolloid with sucrose octasulfate, Dressings 15 cm x 20 cm, 10, For External Use, UrgoStart Contact-Interface-Tul 100381, Urgo Medical Australia Pty Ltd</v>
      </c>
    </row>
    <row r="1488" spans="1:8" ht="72.5" x14ac:dyDescent="0.35">
      <c r="A1488" s="99" t="s">
        <v>2308</v>
      </c>
      <c r="B1488" s="99" t="s">
        <v>2309</v>
      </c>
      <c r="C1488" s="99" t="s">
        <v>1079</v>
      </c>
      <c r="D1488" s="99" t="s">
        <v>2310</v>
      </c>
      <c r="E1488" s="99" t="s">
        <v>151</v>
      </c>
      <c r="F1488" s="99"/>
      <c r="G1488" s="99"/>
      <c r="H1488" s="99" t="str">
        <f t="shared" si="23"/>
        <v>Dressing-film, Dressing 15 cm x 20 cm, For External Use, Tegaderm Transparent 1628, 3M Pharmaceuticals Australia Pty Ltd</v>
      </c>
    </row>
    <row r="1489" spans="1:8" ht="58" x14ac:dyDescent="0.35">
      <c r="A1489" s="99" t="s">
        <v>2308</v>
      </c>
      <c r="B1489" s="99" t="s">
        <v>2311</v>
      </c>
      <c r="C1489" s="99" t="s">
        <v>1079</v>
      </c>
      <c r="D1489" s="99" t="s">
        <v>2312</v>
      </c>
      <c r="E1489" s="99" t="s">
        <v>298</v>
      </c>
      <c r="F1489" s="99"/>
      <c r="G1489" s="99"/>
      <c r="H1489" s="99" t="str">
        <f t="shared" si="23"/>
        <v>Dressing-film, Dressings 10 cm x 12 cm, 10, For External Use, Op-Site Flexigrid 4629, Smith &amp; Nephew Pty Limited</v>
      </c>
    </row>
    <row r="1490" spans="1:8" ht="87" x14ac:dyDescent="0.35">
      <c r="A1490" s="99" t="s">
        <v>2308</v>
      </c>
      <c r="B1490" s="99" t="s">
        <v>2313</v>
      </c>
      <c r="C1490" s="99" t="s">
        <v>1079</v>
      </c>
      <c r="D1490" s="99" t="s">
        <v>2314</v>
      </c>
      <c r="E1490" s="99" t="s">
        <v>151</v>
      </c>
      <c r="F1490" s="99"/>
      <c r="G1490" s="99"/>
      <c r="H1490" s="99" t="str">
        <f t="shared" si="23"/>
        <v>Dressing-film, Dressings 10 cm x 12 cm, 4, For External Use, Nexcare Tegaderm Transparent H1626, 3M Pharmaceuticals Australia Pty Ltd</v>
      </c>
    </row>
    <row r="1491" spans="1:8" ht="87" x14ac:dyDescent="0.35">
      <c r="A1491" s="99" t="s">
        <v>2308</v>
      </c>
      <c r="B1491" s="99" t="s">
        <v>2315</v>
      </c>
      <c r="C1491" s="99" t="s">
        <v>1079</v>
      </c>
      <c r="D1491" s="99" t="s">
        <v>2316</v>
      </c>
      <c r="E1491" s="99" t="s">
        <v>151</v>
      </c>
      <c r="F1491" s="99"/>
      <c r="G1491" s="99"/>
      <c r="H1491" s="99" t="str">
        <f t="shared" si="23"/>
        <v>Dressing-film, Dressings 6 cm x 7 cm, 8, For External Use, Nexcare Tegaderm Transparent H1624, 3M Pharmaceuticals Australia Pty Ltd</v>
      </c>
    </row>
    <row r="1492" spans="1:8" ht="72.5" x14ac:dyDescent="0.35">
      <c r="A1492" s="99" t="s">
        <v>2317</v>
      </c>
      <c r="B1492" s="99" t="s">
        <v>2318</v>
      </c>
      <c r="C1492" s="99" t="s">
        <v>1079</v>
      </c>
      <c r="D1492" s="99" t="s">
        <v>2319</v>
      </c>
      <c r="E1492" s="99" t="s">
        <v>151</v>
      </c>
      <c r="F1492" s="99"/>
      <c r="G1492" s="99"/>
      <c r="H1492" s="99" t="str">
        <f t="shared" si="23"/>
        <v>Dressing-film island, Dressing 5 cm x 7 cm, For External Use, Tegaderm Transparent Island 3582, 3M Pharmaceuticals Australia Pty Ltd</v>
      </c>
    </row>
    <row r="1493" spans="1:8" ht="87" x14ac:dyDescent="0.35">
      <c r="A1493" s="99" t="s">
        <v>2317</v>
      </c>
      <c r="B1493" s="99" t="s">
        <v>2320</v>
      </c>
      <c r="C1493" s="99" t="s">
        <v>1079</v>
      </c>
      <c r="D1493" s="99" t="s">
        <v>2321</v>
      </c>
      <c r="E1493" s="99" t="s">
        <v>151</v>
      </c>
      <c r="F1493" s="99"/>
      <c r="G1493" s="99"/>
      <c r="H1493" s="99" t="str">
        <f t="shared" si="23"/>
        <v>Dressing-film island, Dressing 9 cm x 10 cm, For External Use, Tegaderm Transparent Island 3586, 3M Pharmaceuticals Australia Pty Ltd</v>
      </c>
    </row>
    <row r="1494" spans="1:8" ht="58" x14ac:dyDescent="0.35">
      <c r="A1494" s="99" t="s">
        <v>2317</v>
      </c>
      <c r="B1494" s="99" t="s">
        <v>2322</v>
      </c>
      <c r="C1494" s="99" t="s">
        <v>1079</v>
      </c>
      <c r="D1494" s="99" t="s">
        <v>2323</v>
      </c>
      <c r="E1494" s="99" t="s">
        <v>298</v>
      </c>
      <c r="F1494" s="99"/>
      <c r="G1494" s="99"/>
      <c r="H1494" s="99" t="str">
        <f t="shared" si="23"/>
        <v>Dressing-film island, Dressings 5 cm x 7.2 cm, 5, For External Use, Cutifilm Plus 36361370, Smith &amp; Nephew Pty Limited</v>
      </c>
    </row>
    <row r="1495" spans="1:8" ht="58" x14ac:dyDescent="0.35">
      <c r="A1495" s="99" t="s">
        <v>2317</v>
      </c>
      <c r="B1495" s="99" t="s">
        <v>2324</v>
      </c>
      <c r="C1495" s="99" t="s">
        <v>1079</v>
      </c>
      <c r="D1495" s="99" t="s">
        <v>2325</v>
      </c>
      <c r="E1495" s="99" t="s">
        <v>298</v>
      </c>
      <c r="F1495" s="99"/>
      <c r="G1495" s="99"/>
      <c r="H1495" s="99" t="str">
        <f t="shared" si="23"/>
        <v>Dressing-film island, Dressings 8 cm x 10 cm, 5, For External Use, Cutifilm Plus 36361371, Smith &amp; Nephew Pty Limited</v>
      </c>
    </row>
    <row r="1496" spans="1:8" ht="101.5" x14ac:dyDescent="0.35">
      <c r="A1496" s="99" t="s">
        <v>2326</v>
      </c>
      <c r="B1496" s="99" t="s">
        <v>2239</v>
      </c>
      <c r="C1496" s="99" t="s">
        <v>1079</v>
      </c>
      <c r="D1496" s="99" t="s">
        <v>2327</v>
      </c>
      <c r="E1496" s="99" t="s">
        <v>320</v>
      </c>
      <c r="F1496" s="99"/>
      <c r="G1496" s="99"/>
      <c r="H1496" s="99" t="str">
        <f t="shared" si="23"/>
        <v>Dressing-foam lipidocolloid with silicone-heavy exudate, Dressings 10 cm x 10 cm, 10, For External Use, UrgoTul Absorb Silicone Border 102203, Urgo Medical Australia Pty Ltd</v>
      </c>
    </row>
    <row r="1497" spans="1:8" ht="87" x14ac:dyDescent="0.35">
      <c r="A1497" s="99" t="s">
        <v>2328</v>
      </c>
      <c r="B1497" s="99" t="s">
        <v>2239</v>
      </c>
      <c r="C1497" s="99" t="s">
        <v>1079</v>
      </c>
      <c r="D1497" s="99" t="s">
        <v>2329</v>
      </c>
      <c r="E1497" s="99" t="s">
        <v>320</v>
      </c>
      <c r="F1497" s="99"/>
      <c r="G1497" s="99"/>
      <c r="H1497" s="99" t="str">
        <f t="shared" si="23"/>
        <v>Dressing-foam lipidocolloid with sucrose octasulfate-heavy exudate, Dressings 10 cm x 10 cm, 10, For External Use, UrgoStart Border 100481, Urgo Medical Australia Pty Ltd</v>
      </c>
    </row>
    <row r="1498" spans="1:8" ht="87" x14ac:dyDescent="0.35">
      <c r="A1498" s="99" t="s">
        <v>2328</v>
      </c>
      <c r="B1498" s="99" t="s">
        <v>2242</v>
      </c>
      <c r="C1498" s="99" t="s">
        <v>1079</v>
      </c>
      <c r="D1498" s="99" t="s">
        <v>2330</v>
      </c>
      <c r="E1498" s="99" t="s">
        <v>320</v>
      </c>
      <c r="F1498" s="99"/>
      <c r="G1498" s="99"/>
      <c r="H1498" s="99" t="str">
        <f t="shared" si="23"/>
        <v>Dressing-foam lipidocolloid with sucrose octasulfate-heavy exudate, Dressings 15 cm x 20 cm, 10, For External Use, UrgoStart Border 100482, Urgo Medical Australia Pty Ltd</v>
      </c>
    </row>
    <row r="1499" spans="1:8" ht="87" x14ac:dyDescent="0.35">
      <c r="A1499" s="99" t="s">
        <v>2328</v>
      </c>
      <c r="B1499" s="99" t="s">
        <v>2246</v>
      </c>
      <c r="C1499" s="99" t="s">
        <v>1079</v>
      </c>
      <c r="D1499" s="99" t="s">
        <v>2331</v>
      </c>
      <c r="E1499" s="99" t="s">
        <v>320</v>
      </c>
      <c r="F1499" s="99"/>
      <c r="G1499" s="99"/>
      <c r="H1499" s="99" t="str">
        <f t="shared" si="23"/>
        <v>Dressing-foam lipidocolloid with sucrose octasulfate-heavy exudate, Dressings 8 cm x 8 cm, 10, For External Use, UrgoStart Border 100480, Urgo Medical Australia Pty Ltd</v>
      </c>
    </row>
    <row r="1500" spans="1:8" ht="101.5" x14ac:dyDescent="0.35">
      <c r="A1500" s="99" t="s">
        <v>2332</v>
      </c>
      <c r="B1500" s="99" t="s">
        <v>2239</v>
      </c>
      <c r="C1500" s="99" t="s">
        <v>1079</v>
      </c>
      <c r="D1500" s="99" t="s">
        <v>2333</v>
      </c>
      <c r="E1500" s="99" t="s">
        <v>320</v>
      </c>
      <c r="F1500" s="99"/>
      <c r="G1500" s="99"/>
      <c r="H1500" s="99" t="str">
        <f t="shared" si="23"/>
        <v>Dressing-foam lipidocolloid with sucrose octasulfate-moderate exudate, Dressings 10 cm x 10 cm, 10, For External Use, UrgoStart Pad 100376, Urgo Medical Australia Pty Ltd</v>
      </c>
    </row>
    <row r="1501" spans="1:8" ht="101.5" x14ac:dyDescent="0.35">
      <c r="A1501" s="99" t="s">
        <v>2332</v>
      </c>
      <c r="B1501" s="99" t="s">
        <v>2334</v>
      </c>
      <c r="C1501" s="99" t="s">
        <v>1079</v>
      </c>
      <c r="D1501" s="99" t="s">
        <v>2335</v>
      </c>
      <c r="E1501" s="99" t="s">
        <v>320</v>
      </c>
      <c r="F1501" s="99"/>
      <c r="G1501" s="99"/>
      <c r="H1501" s="99" t="str">
        <f t="shared" si="23"/>
        <v>Dressing-foam lipidocolloid with sucrose octasulfate-moderate exudate, Dressings 12 cm x 19 cm, 10, For External Use, UrgoStart Pad 100378, Urgo Medical Australia Pty Ltd</v>
      </c>
    </row>
    <row r="1502" spans="1:8" ht="101.5" x14ac:dyDescent="0.35">
      <c r="A1502" s="99" t="s">
        <v>2332</v>
      </c>
      <c r="B1502" s="99" t="s">
        <v>2242</v>
      </c>
      <c r="C1502" s="99" t="s">
        <v>1079</v>
      </c>
      <c r="D1502" s="99" t="s">
        <v>2336</v>
      </c>
      <c r="E1502" s="99" t="s">
        <v>320</v>
      </c>
      <c r="F1502" s="99"/>
      <c r="G1502" s="99"/>
      <c r="H1502" s="99" t="str">
        <f t="shared" si="23"/>
        <v>Dressing-foam lipidocolloid with sucrose octasulfate-moderate exudate, Dressings 15 cm x 20 cm, 10, For External Use, UrgoStart Pad 100377, Urgo Medical Australia Pty Ltd</v>
      </c>
    </row>
    <row r="1503" spans="1:8" ht="72.5" x14ac:dyDescent="0.35">
      <c r="A1503" s="99" t="s">
        <v>2337</v>
      </c>
      <c r="B1503" s="99" t="s">
        <v>2338</v>
      </c>
      <c r="C1503" s="99" t="s">
        <v>1079</v>
      </c>
      <c r="D1503" s="99" t="s">
        <v>2339</v>
      </c>
      <c r="E1503" s="99" t="s">
        <v>298</v>
      </c>
      <c r="F1503" s="99"/>
      <c r="G1503" s="99"/>
      <c r="H1503" s="99" t="str">
        <f t="shared" si="23"/>
        <v>Dressing-foam with silicone, Dressings 10.3 cm x 10.3 cm, 10, For External Use, Allevyn Life 66801067, Smith &amp; Nephew Pty Limited</v>
      </c>
    </row>
    <row r="1504" spans="1:8" ht="72.5" x14ac:dyDescent="0.35">
      <c r="A1504" s="99" t="s">
        <v>2337</v>
      </c>
      <c r="B1504" s="99" t="s">
        <v>2340</v>
      </c>
      <c r="C1504" s="99" t="s">
        <v>1079</v>
      </c>
      <c r="D1504" s="99" t="s">
        <v>2341</v>
      </c>
      <c r="E1504" s="99" t="s">
        <v>298</v>
      </c>
      <c r="F1504" s="99"/>
      <c r="G1504" s="99"/>
      <c r="H1504" s="99" t="str">
        <f t="shared" si="23"/>
        <v>Dressing-foam with silicone, Dressings 10.5 cm x 10.5 cm, 10, For External Use, Allevyn Life Non-Bordered 66801748, Smith &amp; Nephew Pty Limited</v>
      </c>
    </row>
    <row r="1505" spans="1:8" ht="72.5" x14ac:dyDescent="0.35">
      <c r="A1505" s="99" t="s">
        <v>2337</v>
      </c>
      <c r="B1505" s="99" t="s">
        <v>2342</v>
      </c>
      <c r="C1505" s="99" t="s">
        <v>1079</v>
      </c>
      <c r="D1505" s="99" t="s">
        <v>2343</v>
      </c>
      <c r="E1505" s="99" t="s">
        <v>298</v>
      </c>
      <c r="F1505" s="99"/>
      <c r="G1505" s="99"/>
      <c r="H1505" s="99" t="str">
        <f t="shared" si="23"/>
        <v>Dressing-foam with silicone, Dressings 12.9 cm x 12.9 cm, 10, For External Use, Allevyn Life 66801068, Smith &amp; Nephew Pty Limited</v>
      </c>
    </row>
    <row r="1506" spans="1:8" ht="72.5" x14ac:dyDescent="0.35">
      <c r="A1506" s="99" t="s">
        <v>2337</v>
      </c>
      <c r="B1506" s="99" t="s">
        <v>2344</v>
      </c>
      <c r="C1506" s="99" t="s">
        <v>1079</v>
      </c>
      <c r="D1506" s="99" t="s">
        <v>2345</v>
      </c>
      <c r="E1506" s="99" t="s">
        <v>298</v>
      </c>
      <c r="F1506" s="99"/>
      <c r="G1506" s="99"/>
      <c r="H1506" s="99" t="str">
        <f t="shared" si="23"/>
        <v>Dressing-foam with silicone, Dressings 15.4 cm x 15.4 cm, 10, For External Use, Allevyn Life 66801069, Smith &amp; Nephew Pty Limited</v>
      </c>
    </row>
    <row r="1507" spans="1:8" ht="72.5" x14ac:dyDescent="0.35">
      <c r="A1507" s="99" t="s">
        <v>2337</v>
      </c>
      <c r="B1507" s="99" t="s">
        <v>2346</v>
      </c>
      <c r="C1507" s="99" t="s">
        <v>1079</v>
      </c>
      <c r="D1507" s="99" t="s">
        <v>2347</v>
      </c>
      <c r="E1507" s="99" t="s">
        <v>298</v>
      </c>
      <c r="F1507" s="99"/>
      <c r="G1507" s="99"/>
      <c r="H1507" s="99" t="str">
        <f t="shared" si="23"/>
        <v>Dressing-foam with silicone, Dressings 16 cm x 16 cm, 10, For External Use, Allevyn Life Non-Bordered 66801749, Smith &amp; Nephew Pty Limited</v>
      </c>
    </row>
    <row r="1508" spans="1:8" ht="72.5" x14ac:dyDescent="0.35">
      <c r="A1508" s="99" t="s">
        <v>2337</v>
      </c>
      <c r="B1508" s="99" t="s">
        <v>2348</v>
      </c>
      <c r="C1508" s="99" t="s">
        <v>1079</v>
      </c>
      <c r="D1508" s="99" t="s">
        <v>2349</v>
      </c>
      <c r="E1508" s="99" t="s">
        <v>298</v>
      </c>
      <c r="F1508" s="99"/>
      <c r="G1508" s="99"/>
      <c r="H1508" s="99" t="str">
        <f t="shared" si="23"/>
        <v>Dressing-foam with silicone, Dressings 21 cm x 21 cm, 10, For External Use, Allevyn Life 66801070, Smith &amp; Nephew Pty Limited</v>
      </c>
    </row>
    <row r="1509" spans="1:8" ht="72.5" x14ac:dyDescent="0.35">
      <c r="A1509" s="99" t="s">
        <v>2350</v>
      </c>
      <c r="B1509" s="99" t="s">
        <v>2239</v>
      </c>
      <c r="C1509" s="99" t="s">
        <v>1079</v>
      </c>
      <c r="D1509" s="99" t="s">
        <v>2351</v>
      </c>
      <c r="E1509" s="99" t="s">
        <v>298</v>
      </c>
      <c r="F1509" s="99"/>
      <c r="G1509" s="99"/>
      <c r="H1509" s="99" t="str">
        <f t="shared" si="23"/>
        <v>Dressing-foam with silicone-heavy exudate, Dressings 10 cm x 10 cm, 10, For External Use, Allevyn Gentle 66800248, Smith &amp; Nephew Pty Limited</v>
      </c>
    </row>
    <row r="1510" spans="1:8" ht="87" x14ac:dyDescent="0.35">
      <c r="A1510" s="99" t="s">
        <v>2350</v>
      </c>
      <c r="B1510" s="99" t="s">
        <v>2239</v>
      </c>
      <c r="C1510" s="99" t="s">
        <v>1079</v>
      </c>
      <c r="D1510" s="99" t="s">
        <v>2352</v>
      </c>
      <c r="E1510" s="99" t="s">
        <v>298</v>
      </c>
      <c r="F1510" s="99"/>
      <c r="G1510" s="99"/>
      <c r="H1510" s="99" t="str">
        <f t="shared" si="23"/>
        <v>Dressing-foam with silicone-heavy exudate, Dressings 10 cm x 10 cm, 10, For External Use, Allevyn Gentle Border 66800270, Smith &amp; Nephew Pty Limited</v>
      </c>
    </row>
    <row r="1511" spans="1:8" ht="87" x14ac:dyDescent="0.35">
      <c r="A1511" s="99" t="s">
        <v>2350</v>
      </c>
      <c r="B1511" s="99" t="s">
        <v>2239</v>
      </c>
      <c r="C1511" s="99" t="s">
        <v>1079</v>
      </c>
      <c r="D1511" s="99" t="s">
        <v>2353</v>
      </c>
      <c r="E1511" s="99" t="s">
        <v>259</v>
      </c>
      <c r="F1511" s="99"/>
      <c r="G1511" s="99"/>
      <c r="H1511" s="99" t="str">
        <f t="shared" si="23"/>
        <v>Dressing-foam with silicone-heavy exudate, Dressings 10 cm x 10 cm, 10, For External Use, Mepilex Border Flex 595311, Molnlycke Health Care Pty Ltd</v>
      </c>
    </row>
    <row r="1512" spans="1:8" ht="87" x14ac:dyDescent="0.35">
      <c r="A1512" s="99" t="s">
        <v>2350</v>
      </c>
      <c r="B1512" s="99" t="s">
        <v>2242</v>
      </c>
      <c r="C1512" s="99" t="s">
        <v>1079</v>
      </c>
      <c r="D1512" s="99" t="s">
        <v>2354</v>
      </c>
      <c r="E1512" s="99" t="s">
        <v>259</v>
      </c>
      <c r="F1512" s="99"/>
      <c r="G1512" s="99"/>
      <c r="H1512" s="99" t="str">
        <f t="shared" si="23"/>
        <v>Dressing-foam with silicone-heavy exudate, Dressings 15 cm x 20 cm, 10, For External Use, Mepilex Border Flex 595611, Molnlycke Health Care Pty Ltd</v>
      </c>
    </row>
    <row r="1513" spans="1:8" ht="87" x14ac:dyDescent="0.35">
      <c r="A1513" s="99" t="s">
        <v>2350</v>
      </c>
      <c r="B1513" s="99" t="s">
        <v>2355</v>
      </c>
      <c r="C1513" s="99" t="s">
        <v>1079</v>
      </c>
      <c r="D1513" s="99" t="s">
        <v>2356</v>
      </c>
      <c r="E1513" s="99" t="s">
        <v>259</v>
      </c>
      <c r="F1513" s="99"/>
      <c r="G1513" s="99"/>
      <c r="H1513" s="99" t="str">
        <f t="shared" si="23"/>
        <v>Dressing-foam with silicone-heavy exudate, Dressings 16 cm x 20 cm, 5, For External Use, Mepilex Border Sacrum 282050, Molnlycke Health Care Pty Ltd</v>
      </c>
    </row>
    <row r="1514" spans="1:8" ht="87" x14ac:dyDescent="0.35">
      <c r="A1514" s="99" t="s">
        <v>2350</v>
      </c>
      <c r="B1514" s="99" t="s">
        <v>2357</v>
      </c>
      <c r="C1514" s="99" t="s">
        <v>1079</v>
      </c>
      <c r="D1514" s="99" t="s">
        <v>2358</v>
      </c>
      <c r="E1514" s="99" t="s">
        <v>259</v>
      </c>
      <c r="F1514" s="99"/>
      <c r="G1514" s="99"/>
      <c r="H1514" s="99" t="str">
        <f t="shared" si="23"/>
        <v>Dressing-foam with silicone-heavy exudate, Dressings 22 cm x 23 cm, 6, For External Use, Mepilex Border Heel 282750, Molnlycke Health Care Pty Ltd</v>
      </c>
    </row>
    <row r="1515" spans="1:8" ht="87" x14ac:dyDescent="0.35">
      <c r="A1515" s="99" t="s">
        <v>2350</v>
      </c>
      <c r="B1515" s="99" t="s">
        <v>2359</v>
      </c>
      <c r="C1515" s="99" t="s">
        <v>1079</v>
      </c>
      <c r="D1515" s="99" t="s">
        <v>2360</v>
      </c>
      <c r="E1515" s="99" t="s">
        <v>259</v>
      </c>
      <c r="F1515" s="99"/>
      <c r="G1515" s="99"/>
      <c r="H1515" s="99" t="str">
        <f t="shared" si="23"/>
        <v>Dressing-foam with silicone-heavy exudate, Dressings 22 cm x 25 cm, 5, For External Use, Mepilex Border Sacrum 282450, Molnlycke Health Care Pty Ltd</v>
      </c>
    </row>
    <row r="1516" spans="1:8" ht="87" x14ac:dyDescent="0.35">
      <c r="A1516" s="99" t="s">
        <v>2350</v>
      </c>
      <c r="B1516" s="99" t="s">
        <v>2361</v>
      </c>
      <c r="C1516" s="99" t="s">
        <v>1079</v>
      </c>
      <c r="D1516" s="99" t="s">
        <v>2362</v>
      </c>
      <c r="E1516" s="99" t="s">
        <v>298</v>
      </c>
      <c r="F1516" s="99"/>
      <c r="G1516" s="99"/>
      <c r="H1516" s="99" t="str">
        <f t="shared" si="23"/>
        <v>Dressing-foam with silicone-heavy exudate, Dressings 7.5 cm x 7.5 cm, 10, For External Use, Allevyn Gentle Border 66800269, Smith &amp; Nephew Pty Limited</v>
      </c>
    </row>
    <row r="1517" spans="1:8" ht="87" x14ac:dyDescent="0.35">
      <c r="A1517" s="99" t="s">
        <v>2350</v>
      </c>
      <c r="B1517" s="99" t="s">
        <v>2361</v>
      </c>
      <c r="C1517" s="99" t="s">
        <v>1079</v>
      </c>
      <c r="D1517" s="99" t="s">
        <v>2363</v>
      </c>
      <c r="E1517" s="99" t="s">
        <v>259</v>
      </c>
      <c r="F1517" s="99"/>
      <c r="G1517" s="99"/>
      <c r="H1517" s="99" t="str">
        <f t="shared" si="23"/>
        <v>Dressing-foam with silicone-heavy exudate, Dressings 7.5 cm x 7.5 cm, 10, For External Use, Mepilex Border Flex 595211, Molnlycke Health Care Pty Ltd</v>
      </c>
    </row>
    <row r="1518" spans="1:8" ht="72.5" x14ac:dyDescent="0.35">
      <c r="A1518" s="99" t="s">
        <v>2364</v>
      </c>
      <c r="B1518" s="99" t="s">
        <v>2365</v>
      </c>
      <c r="C1518" s="99" t="s">
        <v>1079</v>
      </c>
      <c r="D1518" s="99" t="s">
        <v>2366</v>
      </c>
      <c r="E1518" s="99" t="s">
        <v>259</v>
      </c>
      <c r="F1518" s="99"/>
      <c r="G1518" s="99"/>
      <c r="H1518" s="99" t="str">
        <f t="shared" si="23"/>
        <v>Dressing-foam with silicone-light exudate, Dressings 10 cm x 10 cm, 5, For External Use, Mepilex Border Lite 281300, Molnlycke Health Care Pty Ltd</v>
      </c>
    </row>
    <row r="1519" spans="1:8" ht="72.5" x14ac:dyDescent="0.35">
      <c r="A1519" s="99" t="s">
        <v>2364</v>
      </c>
      <c r="B1519" s="99" t="s">
        <v>2365</v>
      </c>
      <c r="C1519" s="99" t="s">
        <v>1079</v>
      </c>
      <c r="D1519" s="99" t="s">
        <v>2367</v>
      </c>
      <c r="E1519" s="99" t="s">
        <v>259</v>
      </c>
      <c r="F1519" s="99"/>
      <c r="G1519" s="99"/>
      <c r="H1519" s="99" t="str">
        <f t="shared" si="23"/>
        <v>Dressing-foam with silicone-light exudate, Dressings 10 cm x 10 cm, 5, For External Use, Mepilex Lite 284100, Molnlycke Health Care Pty Ltd</v>
      </c>
    </row>
    <row r="1520" spans="1:8" ht="72.5" x14ac:dyDescent="0.35">
      <c r="A1520" s="99" t="s">
        <v>2364</v>
      </c>
      <c r="B1520" s="99" t="s">
        <v>2368</v>
      </c>
      <c r="C1520" s="99" t="s">
        <v>1079</v>
      </c>
      <c r="D1520" s="99" t="s">
        <v>2369</v>
      </c>
      <c r="E1520" s="99" t="s">
        <v>259</v>
      </c>
      <c r="F1520" s="99"/>
      <c r="G1520" s="99"/>
      <c r="H1520" s="99" t="str">
        <f t="shared" si="23"/>
        <v>Dressing-foam with silicone-light exudate, Dressings 4 cm x 5 cm, 10, For External Use, Mepilex Border Lite 281000, Molnlycke Health Care Pty Ltd</v>
      </c>
    </row>
    <row r="1521" spans="1:8" ht="72.5" x14ac:dyDescent="0.35">
      <c r="A1521" s="99" t="s">
        <v>2364</v>
      </c>
      <c r="B1521" s="99" t="s">
        <v>2370</v>
      </c>
      <c r="C1521" s="99" t="s">
        <v>1079</v>
      </c>
      <c r="D1521" s="99" t="s">
        <v>2371</v>
      </c>
      <c r="E1521" s="99" t="s">
        <v>259</v>
      </c>
      <c r="F1521" s="99"/>
      <c r="G1521" s="99"/>
      <c r="H1521" s="99" t="str">
        <f t="shared" si="23"/>
        <v>Dressing-foam with silicone-light exudate, Dressings 5 cm x 12.5 cm, 5, For External Use, Mepilex Border Lite 281100, Molnlycke Health Care Pty Ltd</v>
      </c>
    </row>
    <row r="1522" spans="1:8" ht="72.5" x14ac:dyDescent="0.35">
      <c r="A1522" s="99" t="s">
        <v>2364</v>
      </c>
      <c r="B1522" s="99" t="s">
        <v>2372</v>
      </c>
      <c r="C1522" s="99" t="s">
        <v>1079</v>
      </c>
      <c r="D1522" s="99" t="s">
        <v>2373</v>
      </c>
      <c r="E1522" s="99" t="s">
        <v>259</v>
      </c>
      <c r="F1522" s="99"/>
      <c r="G1522" s="99"/>
      <c r="H1522" s="99" t="str">
        <f t="shared" si="23"/>
        <v>Dressing-foam with silicone-light exudate, Dressings 6 cm x 8.5 cm, 5, For External Use, Mepilex Lite 284000, Molnlycke Health Care Pty Ltd</v>
      </c>
    </row>
    <row r="1523" spans="1:8" ht="72.5" x14ac:dyDescent="0.35">
      <c r="A1523" s="99" t="s">
        <v>2374</v>
      </c>
      <c r="B1523" s="99" t="s">
        <v>2365</v>
      </c>
      <c r="C1523" s="99" t="s">
        <v>1079</v>
      </c>
      <c r="D1523" s="99" t="s">
        <v>2375</v>
      </c>
      <c r="E1523" s="99" t="s">
        <v>259</v>
      </c>
      <c r="F1523" s="99"/>
      <c r="G1523" s="99"/>
      <c r="H1523" s="99" t="str">
        <f t="shared" si="23"/>
        <v>Dressing-foam with silicone-moderate exudate, Dressings 10 cm x 10 cm, 5, For External Use, Mepilex 294100, Molnlycke Health Care Pty Ltd</v>
      </c>
    </row>
    <row r="1524" spans="1:8" ht="87" x14ac:dyDescent="0.35">
      <c r="A1524" s="99" t="s">
        <v>2374</v>
      </c>
      <c r="B1524" s="99" t="s">
        <v>2365</v>
      </c>
      <c r="C1524" s="99" t="s">
        <v>1079</v>
      </c>
      <c r="D1524" s="99" t="s">
        <v>2376</v>
      </c>
      <c r="E1524" s="99" t="s">
        <v>259</v>
      </c>
      <c r="F1524" s="99"/>
      <c r="G1524" s="99"/>
      <c r="H1524" s="99" t="str">
        <f t="shared" si="23"/>
        <v>Dressing-foam with silicone-moderate exudate, Dressings 10 cm x 10 cm, 5, For External Use, Mepilex Border Flex Lite 581300, Molnlycke Health Care Pty Ltd</v>
      </c>
    </row>
    <row r="1525" spans="1:8" ht="87" x14ac:dyDescent="0.35">
      <c r="A1525" s="99" t="s">
        <v>2374</v>
      </c>
      <c r="B1525" s="99" t="s">
        <v>2368</v>
      </c>
      <c r="C1525" s="99" t="s">
        <v>1079</v>
      </c>
      <c r="D1525" s="99" t="s">
        <v>2377</v>
      </c>
      <c r="E1525" s="99" t="s">
        <v>259</v>
      </c>
      <c r="F1525" s="99"/>
      <c r="G1525" s="99"/>
      <c r="H1525" s="99" t="str">
        <f t="shared" si="23"/>
        <v>Dressing-foam with silicone-moderate exudate, Dressings 4 cm x 5 cm, 10, For External Use, Mepilex Border Flex Lite 581011, Molnlycke Health Care Pty Ltd</v>
      </c>
    </row>
    <row r="1526" spans="1:8" ht="87" x14ac:dyDescent="0.35">
      <c r="A1526" s="99" t="s">
        <v>2374</v>
      </c>
      <c r="B1526" s="99" t="s">
        <v>2370</v>
      </c>
      <c r="C1526" s="99" t="s">
        <v>1079</v>
      </c>
      <c r="D1526" s="99" t="s">
        <v>2378</v>
      </c>
      <c r="E1526" s="99" t="s">
        <v>259</v>
      </c>
      <c r="F1526" s="99"/>
      <c r="G1526" s="99"/>
      <c r="H1526" s="99" t="str">
        <f t="shared" si="23"/>
        <v>Dressing-foam with silicone-moderate exudate, Dressings 5 cm x 12.5 cm, 5, For External Use, Mepilex Border Flex Lite 581100, Molnlycke Health Care Pty Ltd</v>
      </c>
    </row>
    <row r="1527" spans="1:8" ht="72.5" x14ac:dyDescent="0.35">
      <c r="A1527" s="99" t="s">
        <v>2379</v>
      </c>
      <c r="B1527" s="99" t="s">
        <v>2365</v>
      </c>
      <c r="C1527" s="99" t="s">
        <v>1079</v>
      </c>
      <c r="D1527" s="99" t="s">
        <v>2380</v>
      </c>
      <c r="E1527" s="99" t="s">
        <v>259</v>
      </c>
      <c r="F1527" s="99"/>
      <c r="G1527" s="99"/>
      <c r="H1527" s="99" t="str">
        <f t="shared" si="23"/>
        <v>Dressing-foam with silver and silicone, Dressings 10 cm x 10 cm, 5, For External Use, Mepilex Ag, Molnlycke Health Care Pty Ltd</v>
      </c>
    </row>
    <row r="1528" spans="1:8" ht="72.5" x14ac:dyDescent="0.35">
      <c r="A1528" s="99" t="s">
        <v>2379</v>
      </c>
      <c r="B1528" s="99" t="s">
        <v>2381</v>
      </c>
      <c r="C1528" s="99" t="s">
        <v>1079</v>
      </c>
      <c r="D1528" s="99" t="s">
        <v>2382</v>
      </c>
      <c r="E1528" s="99" t="s">
        <v>259</v>
      </c>
      <c r="F1528" s="99"/>
      <c r="G1528" s="99"/>
      <c r="H1528" s="99" t="str">
        <f t="shared" si="23"/>
        <v>Dressing-foam with silver and silicone, Dressings, border, 10 cm x 10 cm, 5, For External Use, Mepilex Border Ag, Molnlycke Health Care Pty Ltd</v>
      </c>
    </row>
    <row r="1529" spans="1:8" ht="72.5" x14ac:dyDescent="0.35">
      <c r="A1529" s="99" t="s">
        <v>2383</v>
      </c>
      <c r="B1529" s="99" t="s">
        <v>2239</v>
      </c>
      <c r="C1529" s="99" t="s">
        <v>1079</v>
      </c>
      <c r="D1529" s="99" t="s">
        <v>2384</v>
      </c>
      <c r="E1529" s="99" t="s">
        <v>298</v>
      </c>
      <c r="F1529" s="99"/>
      <c r="G1529" s="99"/>
      <c r="H1529" s="99" t="str">
        <f t="shared" si="23"/>
        <v>Dressing-foam-heavy exudate, Dressings 10 cm x 10 cm, 10, For External Use, Allevyn 66007637, Smith &amp; Nephew Pty Limited</v>
      </c>
    </row>
    <row r="1530" spans="1:8" ht="72.5" x14ac:dyDescent="0.35">
      <c r="A1530" s="99" t="s">
        <v>2383</v>
      </c>
      <c r="B1530" s="99" t="s">
        <v>2365</v>
      </c>
      <c r="C1530" s="99" t="s">
        <v>1079</v>
      </c>
      <c r="D1530" s="99" t="s">
        <v>2385</v>
      </c>
      <c r="E1530" s="99" t="s">
        <v>259</v>
      </c>
      <c r="F1530" s="99"/>
      <c r="G1530" s="99"/>
      <c r="H1530" s="99" t="str">
        <f t="shared" si="23"/>
        <v>Dressing-foam-heavy exudate, Dressings 10 cm x 10 cm, 5, For External Use, Mepilex XT 211100, Molnlycke Health Care Pty Ltd</v>
      </c>
    </row>
    <row r="1531" spans="1:8" ht="72.5" x14ac:dyDescent="0.35">
      <c r="A1531" s="99" t="s">
        <v>2383</v>
      </c>
      <c r="B1531" s="99" t="s">
        <v>2386</v>
      </c>
      <c r="C1531" s="99" t="s">
        <v>1079</v>
      </c>
      <c r="D1531" s="99" t="s">
        <v>2387</v>
      </c>
      <c r="E1531" s="99" t="s">
        <v>259</v>
      </c>
      <c r="F1531" s="99"/>
      <c r="G1531" s="99"/>
      <c r="H1531" s="99" t="str">
        <f t="shared" si="23"/>
        <v>Dressing-foam-heavy exudate, Dressings 20 cm x 20 cm, 5, For External Use, Mepilex XT 211400, Molnlycke Health Care Pty Ltd</v>
      </c>
    </row>
    <row r="1532" spans="1:8" ht="72.5" x14ac:dyDescent="0.35">
      <c r="A1532" s="99" t="s">
        <v>2383</v>
      </c>
      <c r="B1532" s="99" t="s">
        <v>2388</v>
      </c>
      <c r="C1532" s="99" t="s">
        <v>1079</v>
      </c>
      <c r="D1532" s="99" t="s">
        <v>2389</v>
      </c>
      <c r="E1532" s="99" t="s">
        <v>259</v>
      </c>
      <c r="F1532" s="99"/>
      <c r="G1532" s="99"/>
      <c r="H1532" s="99" t="str">
        <f t="shared" si="23"/>
        <v>Dressing-foam-heavy exudate, Dressings 5 cm x 5 cm, 5, For External Use, Mepilex XT 211015, Molnlycke Health Care Pty Ltd</v>
      </c>
    </row>
    <row r="1533" spans="1:8" ht="72.5" x14ac:dyDescent="0.35">
      <c r="A1533" s="99" t="s">
        <v>2390</v>
      </c>
      <c r="B1533" s="99" t="s">
        <v>2391</v>
      </c>
      <c r="C1533" s="99" t="s">
        <v>1079</v>
      </c>
      <c r="D1533" s="99" t="s">
        <v>2392</v>
      </c>
      <c r="E1533" s="99" t="s">
        <v>298</v>
      </c>
      <c r="F1533" s="99"/>
      <c r="G1533" s="99"/>
      <c r="H1533" s="99" t="str">
        <f t="shared" si="23"/>
        <v>Dressing-foam-moderate exudate, Dressing, cavity, conforming, 20 g, For External Use, Cavicare 4563, Smith &amp; Nephew Pty Limited</v>
      </c>
    </row>
    <row r="1534" spans="1:8" ht="72.5" x14ac:dyDescent="0.35">
      <c r="A1534" s="99" t="s">
        <v>2390</v>
      </c>
      <c r="B1534" s="99" t="s">
        <v>2393</v>
      </c>
      <c r="C1534" s="99" t="s">
        <v>1079</v>
      </c>
      <c r="D1534" s="99" t="s">
        <v>2394</v>
      </c>
      <c r="E1534" s="99" t="s">
        <v>298</v>
      </c>
      <c r="F1534" s="99"/>
      <c r="G1534" s="99"/>
      <c r="H1534" s="99" t="str">
        <f t="shared" si="23"/>
        <v>Dressing-foam-moderate exudate, Dressings 12.5 cm x 12.5 cm, 10, For External Use, Allevyn Adhesive 66000044, Smith &amp; Nephew Pty Limited</v>
      </c>
    </row>
    <row r="1535" spans="1:8" ht="72.5" x14ac:dyDescent="0.35">
      <c r="A1535" s="99" t="s">
        <v>2395</v>
      </c>
      <c r="B1535" s="99" t="s">
        <v>2239</v>
      </c>
      <c r="C1535" s="99" t="s">
        <v>1079</v>
      </c>
      <c r="D1535" s="99" t="s">
        <v>2396</v>
      </c>
      <c r="E1535" s="99" t="s">
        <v>298</v>
      </c>
      <c r="F1535" s="99"/>
      <c r="G1535" s="99"/>
      <c r="H1535" s="99" t="str">
        <f t="shared" si="23"/>
        <v>Dressing-foam-silver, Dressings 10 cm x 10 cm, 10, For External Use, Allevyn Ag Gentle Border 66800461, Smith &amp; Nephew Pty Limited</v>
      </c>
    </row>
    <row r="1536" spans="1:8" ht="72.5" x14ac:dyDescent="0.35">
      <c r="A1536" s="99" t="s">
        <v>2395</v>
      </c>
      <c r="B1536" s="99" t="s">
        <v>2393</v>
      </c>
      <c r="C1536" s="99" t="s">
        <v>1079</v>
      </c>
      <c r="D1536" s="99" t="s">
        <v>2397</v>
      </c>
      <c r="E1536" s="99" t="s">
        <v>298</v>
      </c>
      <c r="F1536" s="99"/>
      <c r="G1536" s="99"/>
      <c r="H1536" s="99" t="str">
        <f t="shared" si="23"/>
        <v>Dressing-foam-silver, Dressings 12.5 cm x 12.5 cm, 10, For External Use, Allevyn Ag Gentle Border 66800462, Smith &amp; Nephew Pty Limited</v>
      </c>
    </row>
    <row r="1537" spans="1:8" ht="72.5" x14ac:dyDescent="0.35">
      <c r="A1537" s="99" t="s">
        <v>2395</v>
      </c>
      <c r="B1537" s="99" t="s">
        <v>2361</v>
      </c>
      <c r="C1537" s="99" t="s">
        <v>1079</v>
      </c>
      <c r="D1537" s="99" t="s">
        <v>2398</v>
      </c>
      <c r="E1537" s="99" t="s">
        <v>298</v>
      </c>
      <c r="F1537" s="99"/>
      <c r="G1537" s="99"/>
      <c r="H1537" s="99" t="str">
        <f t="shared" si="23"/>
        <v>Dressing-foam-silver, Dressings 7.5 cm x 7.5 cm, 10, For External Use, Allevyn Ag Gentle Border 66800460, Smith &amp; Nephew Pty Limited</v>
      </c>
    </row>
    <row r="1538" spans="1:8" ht="87" x14ac:dyDescent="0.35">
      <c r="A1538" s="99" t="s">
        <v>2395</v>
      </c>
      <c r="B1538" s="99" t="s">
        <v>2399</v>
      </c>
      <c r="C1538" s="99" t="s">
        <v>1079</v>
      </c>
      <c r="D1538" s="99" t="s">
        <v>2400</v>
      </c>
      <c r="E1538" s="99" t="s">
        <v>298</v>
      </c>
      <c r="F1538" s="99"/>
      <c r="G1538" s="99"/>
      <c r="H1538" s="99" t="str">
        <f t="shared" ref="H1538:H1601" si="24">_xlfn.CONCAT(A1538, ", ",B1538, ", ",C1538, ", ",D1538,", ",E1538)</f>
        <v>Dressing-foam-silver, Dressings, adhesive, 10 cm x 10 cm, 10, For External Use, Allevyn Ag Adhesive 66800075, Smith &amp; Nephew Pty Limited</v>
      </c>
    </row>
    <row r="1539" spans="1:8" ht="87" x14ac:dyDescent="0.35">
      <c r="A1539" s="99" t="s">
        <v>2395</v>
      </c>
      <c r="B1539" s="99" t="s">
        <v>2401</v>
      </c>
      <c r="C1539" s="99" t="s">
        <v>1079</v>
      </c>
      <c r="D1539" s="99" t="s">
        <v>2402</v>
      </c>
      <c r="E1539" s="99" t="s">
        <v>298</v>
      </c>
      <c r="F1539" s="99"/>
      <c r="G1539" s="99"/>
      <c r="H1539" s="99" t="str">
        <f t="shared" si="24"/>
        <v>Dressing-foam-silver, Dressings, adhesive, 12.5 cm x 12.5 cm, 10, For External Use, Allevyn Ag Adhesive 66800078, Smith &amp; Nephew Pty Limited</v>
      </c>
    </row>
    <row r="1540" spans="1:8" ht="87" x14ac:dyDescent="0.35">
      <c r="A1540" s="99" t="s">
        <v>2395</v>
      </c>
      <c r="B1540" s="99" t="s">
        <v>2403</v>
      </c>
      <c r="C1540" s="99" t="s">
        <v>1079</v>
      </c>
      <c r="D1540" s="99" t="s">
        <v>2404</v>
      </c>
      <c r="E1540" s="99" t="s">
        <v>298</v>
      </c>
      <c r="F1540" s="99"/>
      <c r="G1540" s="99"/>
      <c r="H1540" s="99" t="str">
        <f t="shared" si="24"/>
        <v>Dressing-foam-silver, Dressings, adhesive, 7.5 cm x 7.5 cm, 10, For External Use, Allevyn Ag Adhesive 66800073, Smith &amp; Nephew Pty Limited</v>
      </c>
    </row>
    <row r="1541" spans="1:8" ht="87" x14ac:dyDescent="0.35">
      <c r="A1541" s="99" t="s">
        <v>2395</v>
      </c>
      <c r="B1541" s="99" t="s">
        <v>2405</v>
      </c>
      <c r="C1541" s="99" t="s">
        <v>1079</v>
      </c>
      <c r="D1541" s="99" t="s">
        <v>2406</v>
      </c>
      <c r="E1541" s="99" t="s">
        <v>298</v>
      </c>
      <c r="F1541" s="99"/>
      <c r="G1541" s="99"/>
      <c r="H1541" s="99" t="str">
        <f t="shared" si="24"/>
        <v>Dressing-foam-silver, Dressings, non-adhesive, 10 cm x 10 cm, 10, For External Use, Allevyn Ag Non-Adhesive 66800086, Smith &amp; Nephew Pty Limited</v>
      </c>
    </row>
    <row r="1542" spans="1:8" ht="58" x14ac:dyDescent="0.35">
      <c r="A1542" s="99" t="s">
        <v>2407</v>
      </c>
      <c r="B1542" s="99" t="s">
        <v>2408</v>
      </c>
      <c r="C1542" s="99" t="s">
        <v>1079</v>
      </c>
      <c r="D1542" s="99" t="s">
        <v>2409</v>
      </c>
      <c r="E1542" s="99" t="s">
        <v>190</v>
      </c>
      <c r="F1542" s="99"/>
      <c r="G1542" s="99"/>
      <c r="H1542" s="99" t="str">
        <f t="shared" si="24"/>
        <v>Dressing-gauze (absorbent pad), Pads 10 cm x 10 cm, 100, For External Use, Handy 71117-06, BSN medical (Aust.) Pty Ltd</v>
      </c>
    </row>
    <row r="1543" spans="1:8" ht="58" x14ac:dyDescent="0.35">
      <c r="A1543" s="99" t="s">
        <v>2407</v>
      </c>
      <c r="B1543" s="99" t="s">
        <v>2410</v>
      </c>
      <c r="C1543" s="99" t="s">
        <v>1079</v>
      </c>
      <c r="D1543" s="99" t="s">
        <v>2411</v>
      </c>
      <c r="E1543" s="99" t="s">
        <v>190</v>
      </c>
      <c r="F1543" s="99"/>
      <c r="G1543" s="99"/>
      <c r="H1543" s="99" t="str">
        <f t="shared" si="24"/>
        <v>Dressing-gauze (absorbent pad), Pads 5 cm x 5 cm, 100, For External Use, Handy 71117-05, BSN medical (Aust.) Pty Ltd</v>
      </c>
    </row>
    <row r="1544" spans="1:8" ht="58" x14ac:dyDescent="0.35">
      <c r="A1544" s="99" t="s">
        <v>2412</v>
      </c>
      <c r="B1544" s="99" t="s">
        <v>2413</v>
      </c>
      <c r="C1544" s="99" t="s">
        <v>1079</v>
      </c>
      <c r="D1544" s="99" t="s">
        <v>2414</v>
      </c>
      <c r="E1544" s="99" t="s">
        <v>240</v>
      </c>
      <c r="F1544" s="99"/>
      <c r="G1544" s="99"/>
      <c r="H1544" s="99" t="str">
        <f t="shared" si="24"/>
        <v>Dressing-gauze-eye pad, Pads, 12, For External Use, Curity 4112, Kendall Australasia Pty Ltd</v>
      </c>
    </row>
    <row r="1545" spans="1:8" ht="58" x14ac:dyDescent="0.35">
      <c r="A1545" s="99" t="s">
        <v>2415</v>
      </c>
      <c r="B1545" s="99" t="s">
        <v>2239</v>
      </c>
      <c r="C1545" s="99" t="s">
        <v>1079</v>
      </c>
      <c r="D1545" s="99" t="s">
        <v>2416</v>
      </c>
      <c r="E1545" s="99" t="s">
        <v>298</v>
      </c>
      <c r="F1545" s="99"/>
      <c r="G1545" s="99"/>
      <c r="H1545" s="99" t="str">
        <f t="shared" si="24"/>
        <v>Dressing-gauze-paraffin, Dressings 10 cm x 10 cm, 10, For External Use, Jelonet 7404, Smith &amp; Nephew Pty Limited</v>
      </c>
    </row>
    <row r="1546" spans="1:8" ht="87" x14ac:dyDescent="0.35">
      <c r="A1546" s="99" t="s">
        <v>2417</v>
      </c>
      <c r="B1546" s="99" t="s">
        <v>2239</v>
      </c>
      <c r="C1546" s="99" t="s">
        <v>1079</v>
      </c>
      <c r="D1546" s="99" t="s">
        <v>2418</v>
      </c>
      <c r="E1546" s="99" t="s">
        <v>298</v>
      </c>
      <c r="F1546" s="99"/>
      <c r="G1546" s="99"/>
      <c r="H1546" s="99" t="str">
        <f t="shared" si="24"/>
        <v>Dressing-gauze-paraffin with chlorhexidine acetate, Dressings 10 cm x 10 cm, 10, For External Use, Bactigras 7457, Smith &amp; Nephew Pty Limited</v>
      </c>
    </row>
    <row r="1547" spans="1:8" ht="72.5" x14ac:dyDescent="0.35">
      <c r="A1547" s="99" t="s">
        <v>2419</v>
      </c>
      <c r="B1547" s="99" t="s">
        <v>2420</v>
      </c>
      <c r="C1547" s="99" t="s">
        <v>1079</v>
      </c>
      <c r="D1547" s="99" t="s">
        <v>2421</v>
      </c>
      <c r="E1547" s="99" t="s">
        <v>259</v>
      </c>
      <c r="F1547" s="99"/>
      <c r="G1547" s="99"/>
      <c r="H1547" s="99" t="str">
        <f t="shared" si="24"/>
        <v>Dressing-gelling fibre, Dressings, non-woven, 1 cm x 45 cm, 5, For External Use, Exufiber 709908, Molnlycke Health Care Pty Ltd</v>
      </c>
    </row>
    <row r="1548" spans="1:8" ht="72.5" x14ac:dyDescent="0.35">
      <c r="A1548" s="99" t="s">
        <v>2419</v>
      </c>
      <c r="B1548" s="99" t="s">
        <v>2422</v>
      </c>
      <c r="C1548" s="99" t="s">
        <v>1079</v>
      </c>
      <c r="D1548" s="99" t="s">
        <v>2423</v>
      </c>
      <c r="E1548" s="99" t="s">
        <v>259</v>
      </c>
      <c r="F1548" s="99"/>
      <c r="G1548" s="99"/>
      <c r="H1548" s="99" t="str">
        <f t="shared" si="24"/>
        <v>Dressing-gelling fibre, Dressings, non-woven, 10 cm x 10 cm, 10, For External Use, Exufiber 709901, Molnlycke Health Care Pty Ltd</v>
      </c>
    </row>
    <row r="1549" spans="1:8" ht="72.5" x14ac:dyDescent="0.35">
      <c r="A1549" s="99" t="s">
        <v>2419</v>
      </c>
      <c r="B1549" s="99" t="s">
        <v>2424</v>
      </c>
      <c r="C1549" s="99" t="s">
        <v>1079</v>
      </c>
      <c r="D1549" s="99" t="s">
        <v>2425</v>
      </c>
      <c r="E1549" s="99" t="s">
        <v>259</v>
      </c>
      <c r="F1549" s="99"/>
      <c r="G1549" s="99"/>
      <c r="H1549" s="99" t="str">
        <f t="shared" si="24"/>
        <v>Dressing-gelling fibre, Dressings, non-woven, 15 cm x 15 cm, 10, For External Use, Exufiber 709903, Molnlycke Health Care Pty Ltd</v>
      </c>
    </row>
    <row r="1550" spans="1:8" ht="72.5" x14ac:dyDescent="0.35">
      <c r="A1550" s="99" t="s">
        <v>2419</v>
      </c>
      <c r="B1550" s="99" t="s">
        <v>2426</v>
      </c>
      <c r="C1550" s="99" t="s">
        <v>1079</v>
      </c>
      <c r="D1550" s="99" t="s">
        <v>2427</v>
      </c>
      <c r="E1550" s="99" t="s">
        <v>259</v>
      </c>
      <c r="F1550" s="99"/>
      <c r="G1550" s="99"/>
      <c r="H1550" s="99" t="str">
        <f t="shared" si="24"/>
        <v>Dressing-gelling fibre, Dressings, non-woven, 2 cm x 45 cm, 5, For External Use, Exufiber 709909, Molnlycke Health Care Pty Ltd</v>
      </c>
    </row>
    <row r="1551" spans="1:8" ht="72.5" x14ac:dyDescent="0.35">
      <c r="A1551" s="99" t="s">
        <v>2419</v>
      </c>
      <c r="B1551" s="99" t="s">
        <v>2428</v>
      </c>
      <c r="C1551" s="99" t="s">
        <v>1079</v>
      </c>
      <c r="D1551" s="99" t="s">
        <v>2429</v>
      </c>
      <c r="E1551" s="99" t="s">
        <v>259</v>
      </c>
      <c r="F1551" s="99"/>
      <c r="G1551" s="99"/>
      <c r="H1551" s="99" t="str">
        <f t="shared" si="24"/>
        <v>Dressing-gelling fibre, Dressings, non-woven, 5 cm x 5 cm, 10, For External Use, Exufiber 709900, Molnlycke Health Care Pty Ltd</v>
      </c>
    </row>
    <row r="1552" spans="1:8" ht="87" x14ac:dyDescent="0.35">
      <c r="A1552" s="99" t="s">
        <v>2419</v>
      </c>
      <c r="B1552" s="99" t="s">
        <v>2430</v>
      </c>
      <c r="C1552" s="99" t="s">
        <v>1079</v>
      </c>
      <c r="D1552" s="99" t="s">
        <v>2431</v>
      </c>
      <c r="E1552" s="99" t="s">
        <v>298</v>
      </c>
      <c r="F1552" s="99"/>
      <c r="G1552" s="99"/>
      <c r="H1552" s="99" t="str">
        <f t="shared" si="24"/>
        <v>Dressing-gelling fibre, Dressings, non-woven, gelling fibre 10 cm x 10 cm, 10, For External Use, Durafiber 66800560, Smith &amp; Nephew Pty Limited</v>
      </c>
    </row>
    <row r="1553" spans="1:8" ht="87" x14ac:dyDescent="0.35">
      <c r="A1553" s="99" t="s">
        <v>2419</v>
      </c>
      <c r="B1553" s="99" t="s">
        <v>2432</v>
      </c>
      <c r="C1553" s="99" t="s">
        <v>1079</v>
      </c>
      <c r="D1553" s="99" t="s">
        <v>2433</v>
      </c>
      <c r="E1553" s="99" t="s">
        <v>298</v>
      </c>
      <c r="F1553" s="99"/>
      <c r="G1553" s="99"/>
      <c r="H1553" s="99" t="str">
        <f t="shared" si="24"/>
        <v>Dressing-gelling fibre, Dressings, non-woven, gelling fibre 15 cm x 15 cm, 5, For External Use, Durafiber 66800561, Smith &amp; Nephew Pty Limited</v>
      </c>
    </row>
    <row r="1554" spans="1:8" ht="87" x14ac:dyDescent="0.35">
      <c r="A1554" s="99" t="s">
        <v>2419</v>
      </c>
      <c r="B1554" s="99" t="s">
        <v>2434</v>
      </c>
      <c r="C1554" s="99" t="s">
        <v>1079</v>
      </c>
      <c r="D1554" s="99" t="s">
        <v>2435</v>
      </c>
      <c r="E1554" s="99" t="s">
        <v>298</v>
      </c>
      <c r="F1554" s="99"/>
      <c r="G1554" s="99"/>
      <c r="H1554" s="99" t="str">
        <f t="shared" si="24"/>
        <v>Dressing-gelling fibre, Dressings, non-woven, gelling fibre 2 cm x 45 cm rope, 5, For External Use, Durafiber 66800563, Smith &amp; Nephew Pty Limited</v>
      </c>
    </row>
    <row r="1555" spans="1:8" ht="72.5" x14ac:dyDescent="0.35">
      <c r="A1555" s="99" t="s">
        <v>2436</v>
      </c>
      <c r="B1555" s="99" t="s">
        <v>2239</v>
      </c>
      <c r="C1555" s="99" t="s">
        <v>1079</v>
      </c>
      <c r="D1555" s="99" t="s">
        <v>2437</v>
      </c>
      <c r="E1555" s="99" t="s">
        <v>320</v>
      </c>
      <c r="F1555" s="99"/>
      <c r="G1555" s="99"/>
      <c r="H1555" s="99" t="str">
        <f t="shared" si="24"/>
        <v>Dressing-gelling fibre lipidocolloid, Dressings 10 cm x 10 cm, 10, For External Use, UrgoClean Pad 100370, Urgo Medical Australia Pty Ltd</v>
      </c>
    </row>
    <row r="1556" spans="1:8" ht="72.5" x14ac:dyDescent="0.35">
      <c r="A1556" s="99" t="s">
        <v>2436</v>
      </c>
      <c r="B1556" s="99" t="s">
        <v>2242</v>
      </c>
      <c r="C1556" s="99" t="s">
        <v>1079</v>
      </c>
      <c r="D1556" s="99" t="s">
        <v>2438</v>
      </c>
      <c r="E1556" s="99" t="s">
        <v>320</v>
      </c>
      <c r="F1556" s="99"/>
      <c r="G1556" s="99"/>
      <c r="H1556" s="99" t="str">
        <f t="shared" si="24"/>
        <v>Dressing-gelling fibre lipidocolloid, Dressings 15 cm x 20 cm, 10, For External Use, UrgoClean Pad 100372, Urgo Medical Australia Pty Ltd</v>
      </c>
    </row>
    <row r="1557" spans="1:8" ht="72.5" x14ac:dyDescent="0.35">
      <c r="A1557" s="99" t="s">
        <v>2439</v>
      </c>
      <c r="B1557" s="99" t="s">
        <v>2440</v>
      </c>
      <c r="C1557" s="99" t="s">
        <v>1079</v>
      </c>
      <c r="D1557" s="99" t="s">
        <v>2441</v>
      </c>
      <c r="E1557" s="99" t="s">
        <v>277</v>
      </c>
      <c r="F1557" s="99"/>
      <c r="G1557" s="99"/>
      <c r="H1557" s="99" t="str">
        <f t="shared" si="24"/>
        <v>Dressing-hydroactive (debridement), Dressings 4 cm, 10, For External Use, HydroClean Plus 609602, Paul Hartmann Pty Ltd</v>
      </c>
    </row>
    <row r="1558" spans="1:8" ht="72.5" x14ac:dyDescent="0.35">
      <c r="A1558" s="99" t="s">
        <v>2439</v>
      </c>
      <c r="B1558" s="99" t="s">
        <v>2440</v>
      </c>
      <c r="C1558" s="99" t="s">
        <v>1079</v>
      </c>
      <c r="D1558" s="99" t="s">
        <v>2442</v>
      </c>
      <c r="E1558" s="99" t="s">
        <v>277</v>
      </c>
      <c r="F1558" s="99"/>
      <c r="G1558" s="99"/>
      <c r="H1558" s="99" t="str">
        <f t="shared" si="24"/>
        <v>Dressing-hydroactive (debridement), Dressings 4 cm, 10, For External Use, TenderWet 24 Active 609210, Paul Hartmann Pty Ltd</v>
      </c>
    </row>
    <row r="1559" spans="1:8" ht="72.5" x14ac:dyDescent="0.35">
      <c r="A1559" s="99" t="s">
        <v>2439</v>
      </c>
      <c r="B1559" s="99" t="s">
        <v>2443</v>
      </c>
      <c r="C1559" s="99" t="s">
        <v>1079</v>
      </c>
      <c r="D1559" s="99" t="s">
        <v>2444</v>
      </c>
      <c r="E1559" s="99" t="s">
        <v>277</v>
      </c>
      <c r="F1559" s="99"/>
      <c r="G1559" s="99"/>
      <c r="H1559" s="99" t="str">
        <f t="shared" si="24"/>
        <v>Dressing-hydroactive (debridement), Dressings 5.5 cm, 10, For External Use, HydroClean Plus 609606, Paul Hartmann Pty Ltd</v>
      </c>
    </row>
    <row r="1560" spans="1:8" ht="87" x14ac:dyDescent="0.35">
      <c r="A1560" s="99" t="s">
        <v>2439</v>
      </c>
      <c r="B1560" s="99" t="s">
        <v>2443</v>
      </c>
      <c r="C1560" s="99" t="s">
        <v>1079</v>
      </c>
      <c r="D1560" s="99" t="s">
        <v>2445</v>
      </c>
      <c r="E1560" s="99" t="s">
        <v>277</v>
      </c>
      <c r="F1560" s="99"/>
      <c r="G1560" s="99"/>
      <c r="H1560" s="99" t="str">
        <f t="shared" si="24"/>
        <v>Dressing-hydroactive (debridement), Dressings 5.5 cm, 10, For External Use, TenderWet Active Cavity 609272, Paul Hartmann Pty Ltd</v>
      </c>
    </row>
    <row r="1561" spans="1:8" ht="72.5" x14ac:dyDescent="0.35">
      <c r="A1561" s="99" t="s">
        <v>2439</v>
      </c>
      <c r="B1561" s="99" t="s">
        <v>2361</v>
      </c>
      <c r="C1561" s="99" t="s">
        <v>1079</v>
      </c>
      <c r="D1561" s="99" t="s">
        <v>2446</v>
      </c>
      <c r="E1561" s="99" t="s">
        <v>277</v>
      </c>
      <c r="F1561" s="99"/>
      <c r="G1561" s="99"/>
      <c r="H1561" s="99" t="str">
        <f t="shared" si="24"/>
        <v>Dressing-hydroactive (debridement), Dressings 7.5 cm x 7.5 cm, 10, For External Use, HydroClean Plus 609608, Paul Hartmann Pty Ltd</v>
      </c>
    </row>
    <row r="1562" spans="1:8" ht="87" x14ac:dyDescent="0.35">
      <c r="A1562" s="99" t="s">
        <v>2439</v>
      </c>
      <c r="B1562" s="99" t="s">
        <v>2361</v>
      </c>
      <c r="C1562" s="99" t="s">
        <v>1079</v>
      </c>
      <c r="D1562" s="99" t="s">
        <v>2447</v>
      </c>
      <c r="E1562" s="99" t="s">
        <v>277</v>
      </c>
      <c r="F1562" s="99"/>
      <c r="G1562" s="99"/>
      <c r="H1562" s="99" t="str">
        <f t="shared" si="24"/>
        <v>Dressing-hydroactive (debridement), Dressings 7.5 cm x 7.5 cm, 10, For External Use, TenderWet 24 Active 609213, Paul Hartmann Pty Ltd</v>
      </c>
    </row>
    <row r="1563" spans="1:8" ht="87" x14ac:dyDescent="0.35">
      <c r="A1563" s="99" t="s">
        <v>2439</v>
      </c>
      <c r="B1563" s="99" t="s">
        <v>2448</v>
      </c>
      <c r="C1563" s="99" t="s">
        <v>1079</v>
      </c>
      <c r="D1563" s="99" t="s">
        <v>2449</v>
      </c>
      <c r="E1563" s="99" t="s">
        <v>277</v>
      </c>
      <c r="F1563" s="99"/>
      <c r="G1563" s="99"/>
      <c r="H1563" s="99" t="str">
        <f t="shared" si="24"/>
        <v>Dressing-hydroactive (debridement), Dressings, cavity, 4 cm, 10, For External Use, HydroClean Plus Cavity 609622, Paul Hartmann Pty Ltd</v>
      </c>
    </row>
    <row r="1564" spans="1:8" ht="116" x14ac:dyDescent="0.35">
      <c r="A1564" s="99" t="s">
        <v>2450</v>
      </c>
      <c r="B1564" s="99" t="s">
        <v>2451</v>
      </c>
      <c r="C1564" s="99" t="s">
        <v>1079</v>
      </c>
      <c r="D1564" s="99" t="s">
        <v>2452</v>
      </c>
      <c r="E1564" s="99" t="s">
        <v>202</v>
      </c>
      <c r="F1564" s="99"/>
      <c r="G1564" s="99"/>
      <c r="H1564" s="99" t="str">
        <f t="shared" si="24"/>
        <v>Dressing-hydroactive (superficial wound-high exudate), Adhesive waterproof semi-permeable absorbent foam pads 12 cm x 12 cm, 10, For External Use, Biatain Adhesive 3420, Coloplast Pty Ltd</v>
      </c>
    </row>
    <row r="1565" spans="1:8" ht="116" x14ac:dyDescent="0.35">
      <c r="A1565" s="99" t="s">
        <v>2450</v>
      </c>
      <c r="B1565" s="99" t="s">
        <v>2453</v>
      </c>
      <c r="C1565" s="99" t="s">
        <v>1079</v>
      </c>
      <c r="D1565" s="99" t="s">
        <v>2454</v>
      </c>
      <c r="E1565" s="99" t="s">
        <v>202</v>
      </c>
      <c r="F1565" s="99"/>
      <c r="G1565" s="99"/>
      <c r="H1565" s="99" t="str">
        <f t="shared" si="24"/>
        <v>Dressing-hydroactive (superficial wound-high exudate), Adhesive waterproof semi-permeable absorbent foam pads 18 cm x 18 cm, 5, For External Use, Biatain Adhesive 3423, Coloplast Pty Ltd</v>
      </c>
    </row>
    <row r="1566" spans="1:8" ht="87" x14ac:dyDescent="0.35">
      <c r="A1566" s="99" t="s">
        <v>2450</v>
      </c>
      <c r="B1566" s="99" t="s">
        <v>2455</v>
      </c>
      <c r="C1566" s="99" t="s">
        <v>1079</v>
      </c>
      <c r="D1566" s="99" t="s">
        <v>2456</v>
      </c>
      <c r="E1566" s="99" t="s">
        <v>239</v>
      </c>
      <c r="F1566" s="99"/>
      <c r="G1566" s="99"/>
      <c r="H1566" s="99" t="str">
        <f t="shared" si="24"/>
        <v>Dressing-hydroactive (superficial wound-high exudate), Dressings, island, 11 cm x 11 cm, 10, For External Use, Tielle MTL101E, KCI Medical Australia Pty Ltd</v>
      </c>
    </row>
    <row r="1567" spans="1:8" ht="87" x14ac:dyDescent="0.35">
      <c r="A1567" s="99" t="s">
        <v>2450</v>
      </c>
      <c r="B1567" s="99" t="s">
        <v>2457</v>
      </c>
      <c r="C1567" s="99" t="s">
        <v>1079</v>
      </c>
      <c r="D1567" s="99" t="s">
        <v>2458</v>
      </c>
      <c r="E1567" s="99" t="s">
        <v>239</v>
      </c>
      <c r="F1567" s="99"/>
      <c r="G1567" s="99"/>
      <c r="H1567" s="99" t="str">
        <f t="shared" si="24"/>
        <v>Dressing-hydroactive (superficial wound-high exudate), Dressings, island, 18 cm x 18 cm, 5, For External Use, Tielle MTL103, KCI Medical Australia Pty Ltd</v>
      </c>
    </row>
    <row r="1568" spans="1:8" ht="116" x14ac:dyDescent="0.35">
      <c r="A1568" s="99" t="s">
        <v>2450</v>
      </c>
      <c r="B1568" s="99" t="s">
        <v>2459</v>
      </c>
      <c r="C1568" s="99" t="s">
        <v>1079</v>
      </c>
      <c r="D1568" s="99" t="s">
        <v>2460</v>
      </c>
      <c r="E1568" s="99" t="s">
        <v>202</v>
      </c>
      <c r="F1568" s="99"/>
      <c r="G1568" s="99"/>
      <c r="H1568" s="99" t="str">
        <f t="shared" si="24"/>
        <v>Dressing-hydroactive (superficial wound-high exudate), Non-adhesive waterproof semi-permeable absorbent foam pads 10 cm x 10 cm, 10, For External Use, Biatain Non-adhesive 3410, Coloplast Pty Ltd</v>
      </c>
    </row>
    <row r="1569" spans="1:8" ht="116" x14ac:dyDescent="0.35">
      <c r="A1569" s="99" t="s">
        <v>2450</v>
      </c>
      <c r="B1569" s="99" t="s">
        <v>2461</v>
      </c>
      <c r="C1569" s="99" t="s">
        <v>1079</v>
      </c>
      <c r="D1569" s="99" t="s">
        <v>2462</v>
      </c>
      <c r="E1569" s="99" t="s">
        <v>202</v>
      </c>
      <c r="F1569" s="99"/>
      <c r="G1569" s="99"/>
      <c r="H1569" s="99" t="str">
        <f t="shared" si="24"/>
        <v>Dressing-hydroactive (superficial wound-high exudate), Non-adhesive waterproof semi-permeable absorbent foam pads 15 cm x 15 cm, 5, For External Use, Biatain Non-adhesive 3413, Coloplast Pty Ltd</v>
      </c>
    </row>
    <row r="1570" spans="1:8" ht="87" x14ac:dyDescent="0.35">
      <c r="A1570" s="99" t="s">
        <v>2463</v>
      </c>
      <c r="B1570" s="99" t="s">
        <v>2365</v>
      </c>
      <c r="C1570" s="99" t="s">
        <v>1079</v>
      </c>
      <c r="D1570" s="99" t="s">
        <v>2464</v>
      </c>
      <c r="E1570" s="99" t="s">
        <v>298</v>
      </c>
      <c r="F1570" s="99"/>
      <c r="G1570" s="99"/>
      <c r="H1570" s="99" t="str">
        <f t="shared" si="24"/>
        <v>Dressing-hydroactive (superficial wound-light exudate), Dressings 10 cm x 10 cm, 5, For External Use, Allevyn Thin 66047578, Smith &amp; Nephew Pty Limited</v>
      </c>
    </row>
    <row r="1571" spans="1:8" ht="87" x14ac:dyDescent="0.35">
      <c r="A1571" s="99" t="s">
        <v>2463</v>
      </c>
      <c r="B1571" s="99" t="s">
        <v>2465</v>
      </c>
      <c r="C1571" s="99" t="s">
        <v>1079</v>
      </c>
      <c r="D1571" s="99" t="s">
        <v>2466</v>
      </c>
      <c r="E1571" s="99" t="s">
        <v>298</v>
      </c>
      <c r="F1571" s="99"/>
      <c r="G1571" s="99"/>
      <c r="H1571" s="99" t="str">
        <f t="shared" si="24"/>
        <v>Dressing-hydroactive (superficial wound-light exudate), Dressings 5 cm x 6 cm, 10, For External Use, Allevyn Thin 66047576, Smith &amp; Nephew Pty Limited</v>
      </c>
    </row>
    <row r="1572" spans="1:8" ht="87" x14ac:dyDescent="0.35">
      <c r="A1572" s="99" t="s">
        <v>2467</v>
      </c>
      <c r="B1572" s="99" t="s">
        <v>2365</v>
      </c>
      <c r="C1572" s="99" t="s">
        <v>1079</v>
      </c>
      <c r="D1572" s="99" t="s">
        <v>2468</v>
      </c>
      <c r="E1572" s="99" t="s">
        <v>298</v>
      </c>
      <c r="F1572" s="99"/>
      <c r="G1572" s="99"/>
      <c r="H1572" s="99" t="str">
        <f t="shared" si="24"/>
        <v>Dressing-hydroactive (superficial wound-moderate exudate), Dressings 10 cm x 10 cm, 5, For External Use, Cutinova Hydro 66047443, Smith &amp; Nephew Pty Limited</v>
      </c>
    </row>
    <row r="1573" spans="1:8" ht="87" x14ac:dyDescent="0.35">
      <c r="A1573" s="99" t="s">
        <v>2467</v>
      </c>
      <c r="B1573" s="99" t="s">
        <v>2465</v>
      </c>
      <c r="C1573" s="99" t="s">
        <v>1079</v>
      </c>
      <c r="D1573" s="99" t="s">
        <v>2469</v>
      </c>
      <c r="E1573" s="99" t="s">
        <v>298</v>
      </c>
      <c r="F1573" s="99"/>
      <c r="G1573" s="99"/>
      <c r="H1573" s="99" t="str">
        <f t="shared" si="24"/>
        <v>Dressing-hydroactive (superficial wound-moderate exudate), Dressings 5 cm x 6 cm, 10, For External Use, Cutinova Hydro 66047441, Smith &amp; Nephew Pty Limited</v>
      </c>
    </row>
    <row r="1574" spans="1:8" ht="72.5" x14ac:dyDescent="0.35">
      <c r="A1574" s="99" t="s">
        <v>2470</v>
      </c>
      <c r="B1574" s="99" t="s">
        <v>2471</v>
      </c>
      <c r="C1574" s="99" t="s">
        <v>1079</v>
      </c>
      <c r="D1574" s="99" t="s">
        <v>2472</v>
      </c>
      <c r="E1574" s="99" t="s">
        <v>204</v>
      </c>
      <c r="F1574" s="99"/>
      <c r="G1574" s="99"/>
      <c r="H1574" s="99" t="str">
        <f t="shared" si="24"/>
        <v>Dressing-hydrocolloid (cavity wound), Paste 30 g, For External Use, DuoDERM Paste 187930, ConvaTec Australia Pty Ltd</v>
      </c>
    </row>
    <row r="1575" spans="1:8" ht="87" x14ac:dyDescent="0.35">
      <c r="A1575" s="99" t="s">
        <v>2473</v>
      </c>
      <c r="B1575" s="99" t="s">
        <v>2239</v>
      </c>
      <c r="C1575" s="99" t="s">
        <v>1079</v>
      </c>
      <c r="D1575" s="99" t="s">
        <v>2474</v>
      </c>
      <c r="E1575" s="99" t="s">
        <v>202</v>
      </c>
      <c r="F1575" s="99"/>
      <c r="G1575" s="99"/>
      <c r="H1575" s="99" t="str">
        <f t="shared" si="24"/>
        <v>Dressing-hydrocolloid (superficial wound-light exudate), Dressings 10 cm x 10 cm, 10, For External Use, Comfeel Plus Transparent 3533, Coloplast Pty Ltd</v>
      </c>
    </row>
    <row r="1576" spans="1:8" ht="87" x14ac:dyDescent="0.35">
      <c r="A1576" s="99" t="s">
        <v>2473</v>
      </c>
      <c r="B1576" s="99" t="s">
        <v>2239</v>
      </c>
      <c r="C1576" s="99" t="s">
        <v>1079</v>
      </c>
      <c r="D1576" s="99" t="s">
        <v>2475</v>
      </c>
      <c r="E1576" s="99" t="s">
        <v>204</v>
      </c>
      <c r="F1576" s="99"/>
      <c r="G1576" s="99"/>
      <c r="H1576" s="99" t="str">
        <f t="shared" si="24"/>
        <v>Dressing-hydrocolloid (superficial wound-light exudate), Dressings 10 cm x 10 cm, 10, For External Use, DuoDERM Extra Thin 187955, ConvaTec Australia Pty Ltd</v>
      </c>
    </row>
    <row r="1577" spans="1:8" ht="87" x14ac:dyDescent="0.35">
      <c r="A1577" s="99" t="s">
        <v>2473</v>
      </c>
      <c r="B1577" s="99" t="s">
        <v>2239</v>
      </c>
      <c r="C1577" s="99" t="s">
        <v>1079</v>
      </c>
      <c r="D1577" s="99" t="s">
        <v>2476</v>
      </c>
      <c r="E1577" s="99" t="s">
        <v>277</v>
      </c>
      <c r="F1577" s="99"/>
      <c r="G1577" s="99"/>
      <c r="H1577" s="99" t="str">
        <f t="shared" si="24"/>
        <v>Dressing-hydrocolloid (superficial wound-light exudate), Dressings 10 cm x 10 cm, 10, For External Use, Hydrocoll Thin 900758, Paul Hartmann Pty Ltd</v>
      </c>
    </row>
    <row r="1578" spans="1:8" ht="87" x14ac:dyDescent="0.35">
      <c r="A1578" s="99" t="s">
        <v>2473</v>
      </c>
      <c r="B1578" s="99" t="s">
        <v>2477</v>
      </c>
      <c r="C1578" s="99" t="s">
        <v>1079</v>
      </c>
      <c r="D1578" s="99" t="s">
        <v>2478</v>
      </c>
      <c r="E1578" s="99" t="s">
        <v>202</v>
      </c>
      <c r="F1578" s="99"/>
      <c r="G1578" s="99"/>
      <c r="H1578" s="99" t="str">
        <f t="shared" si="24"/>
        <v>Dressing-hydrocolloid (superficial wound-light exudate), Dressings 5 cm x 7 cm, 10, For External Use, Comfeel Plus Transparent 3530, Coloplast Pty Ltd</v>
      </c>
    </row>
    <row r="1579" spans="1:8" ht="87" x14ac:dyDescent="0.35">
      <c r="A1579" s="99" t="s">
        <v>2473</v>
      </c>
      <c r="B1579" s="99" t="s">
        <v>2479</v>
      </c>
      <c r="C1579" s="99" t="s">
        <v>1079</v>
      </c>
      <c r="D1579" s="99" t="s">
        <v>2480</v>
      </c>
      <c r="E1579" s="99" t="s">
        <v>202</v>
      </c>
      <c r="F1579" s="99"/>
      <c r="G1579" s="99"/>
      <c r="H1579" s="99" t="str">
        <f t="shared" si="24"/>
        <v>Dressing-hydrocolloid (superficial wound-light exudate), Dressings 9 cm x 14 cm, 10, For External Use, Comfeel Plus Transparent 3536, Coloplast Pty Ltd</v>
      </c>
    </row>
    <row r="1580" spans="1:8" ht="87" x14ac:dyDescent="0.35">
      <c r="A1580" s="99" t="s">
        <v>2481</v>
      </c>
      <c r="B1580" s="99" t="s">
        <v>2482</v>
      </c>
      <c r="C1580" s="99" t="s">
        <v>1079</v>
      </c>
      <c r="D1580" s="99" t="s">
        <v>2483</v>
      </c>
      <c r="E1580" s="99" t="s">
        <v>202</v>
      </c>
      <c r="F1580" s="99"/>
      <c r="G1580" s="99"/>
      <c r="H1580" s="99" t="str">
        <f t="shared" si="24"/>
        <v>Dressing-hydrocolloid (superficial wound-moderate exudate), Butterfly shape 7 cm, For External Use, Comfeel Plus Pressure Relieving 3350, Coloplast Pty Ltd</v>
      </c>
    </row>
    <row r="1581" spans="1:8" ht="87" x14ac:dyDescent="0.35">
      <c r="A1581" s="99" t="s">
        <v>2481</v>
      </c>
      <c r="B1581" s="99" t="s">
        <v>2484</v>
      </c>
      <c r="C1581" s="99" t="s">
        <v>1079</v>
      </c>
      <c r="D1581" s="99" t="s">
        <v>2485</v>
      </c>
      <c r="E1581" s="99" t="s">
        <v>204</v>
      </c>
      <c r="F1581" s="99"/>
      <c r="G1581" s="99"/>
      <c r="H1581" s="99" t="str">
        <f t="shared" si="24"/>
        <v>Dressing-hydrocolloid (superficial wound-moderate exudate), Dressings (10 cm x 10 cm), 5, For External Use, DuoDERM CGF 187660, ConvaTec Australia Pty Ltd</v>
      </c>
    </row>
    <row r="1582" spans="1:8" ht="87" x14ac:dyDescent="0.35">
      <c r="A1582" s="99" t="s">
        <v>2481</v>
      </c>
      <c r="B1582" s="99" t="s">
        <v>2239</v>
      </c>
      <c r="C1582" s="99" t="s">
        <v>1079</v>
      </c>
      <c r="D1582" s="99" t="s">
        <v>2486</v>
      </c>
      <c r="E1582" s="99" t="s">
        <v>277</v>
      </c>
      <c r="F1582" s="99"/>
      <c r="G1582" s="99"/>
      <c r="H1582" s="99" t="str">
        <f t="shared" si="24"/>
        <v>Dressing-hydrocolloid (superficial wound-moderate exudate), Dressings 10 cm x 10 cm, 10, For External Use, Hydrocoll 900744, Paul Hartmann Pty Ltd</v>
      </c>
    </row>
    <row r="1583" spans="1:8" ht="87" x14ac:dyDescent="0.35">
      <c r="A1583" s="99" t="s">
        <v>2481</v>
      </c>
      <c r="B1583" s="99" t="s">
        <v>2239</v>
      </c>
      <c r="C1583" s="99" t="s">
        <v>1079</v>
      </c>
      <c r="D1583" s="99" t="s">
        <v>2487</v>
      </c>
      <c r="E1583" s="99" t="s">
        <v>298</v>
      </c>
      <c r="F1583" s="99"/>
      <c r="G1583" s="99"/>
      <c r="H1583" s="99" t="str">
        <f t="shared" si="24"/>
        <v>Dressing-hydrocolloid (superficial wound-moderate exudate), Dressings 10 cm x 10 cm, 10, For External Use, Replicare Ultra 66000434, Smith &amp; Nephew Pty Limited</v>
      </c>
    </row>
    <row r="1584" spans="1:8" ht="87" x14ac:dyDescent="0.35">
      <c r="A1584" s="99" t="s">
        <v>2481</v>
      </c>
      <c r="B1584" s="99" t="s">
        <v>2488</v>
      </c>
      <c r="C1584" s="99" t="s">
        <v>1079</v>
      </c>
      <c r="D1584" s="99" t="s">
        <v>2489</v>
      </c>
      <c r="E1584" s="99" t="s">
        <v>277</v>
      </c>
      <c r="F1584" s="99"/>
      <c r="G1584" s="99"/>
      <c r="H1584" s="99" t="str">
        <f t="shared" si="24"/>
        <v>Dressing-hydrocolloid (superficial wound-moderate exudate), Dressings 15 cm x 15 cm, 10, For External Use, Hydrocoll 900936, Paul Hartmann Pty Ltd</v>
      </c>
    </row>
    <row r="1585" spans="1:8" ht="87" x14ac:dyDescent="0.35">
      <c r="A1585" s="99" t="s">
        <v>2481</v>
      </c>
      <c r="B1585" s="99" t="s">
        <v>2386</v>
      </c>
      <c r="C1585" s="99" t="s">
        <v>1079</v>
      </c>
      <c r="D1585" s="99" t="s">
        <v>2490</v>
      </c>
      <c r="E1585" s="99" t="s">
        <v>204</v>
      </c>
      <c r="F1585" s="99"/>
      <c r="G1585" s="99"/>
      <c r="H1585" s="99" t="str">
        <f t="shared" si="24"/>
        <v>Dressing-hydrocolloid (superficial wound-moderate exudate), Dressings 20 cm x 20 cm, 5, For External Use, DuoDERM CGF 187662, ConvaTec Australia Pty Ltd</v>
      </c>
    </row>
    <row r="1586" spans="1:8" ht="101.5" x14ac:dyDescent="0.35">
      <c r="A1586" s="99" t="s">
        <v>2481</v>
      </c>
      <c r="B1586" s="99" t="s">
        <v>2491</v>
      </c>
      <c r="C1586" s="99" t="s">
        <v>1079</v>
      </c>
      <c r="D1586" s="99" t="s">
        <v>2492</v>
      </c>
      <c r="E1586" s="99" t="s">
        <v>202</v>
      </c>
      <c r="F1586" s="99"/>
      <c r="G1586" s="99"/>
      <c r="H1586" s="99" t="str">
        <f t="shared" si="24"/>
        <v>Dressing-hydrocolloid (superficial wound-moderate exudate), Dressings with alginate 10 cm x 10 cm, 10, For External Use, Comfeel Plus Ulcer Dressing 3110, Coloplast Pty Ltd</v>
      </c>
    </row>
    <row r="1587" spans="1:8" ht="87" x14ac:dyDescent="0.35">
      <c r="A1587" s="99" t="s">
        <v>2481</v>
      </c>
      <c r="B1587" s="99" t="s">
        <v>2493</v>
      </c>
      <c r="C1587" s="99" t="s">
        <v>1079</v>
      </c>
      <c r="D1587" s="99" t="s">
        <v>2494</v>
      </c>
      <c r="E1587" s="99" t="s">
        <v>202</v>
      </c>
      <c r="F1587" s="99"/>
      <c r="G1587" s="99"/>
      <c r="H1587" s="99" t="str">
        <f t="shared" si="24"/>
        <v>Dressing-hydrocolloid (superficial wound-moderate exudate), Round 10 cm, For External Use, Comfeel Plus Pressure Relieving 3353, Coloplast Pty Ltd</v>
      </c>
    </row>
    <row r="1588" spans="1:8" ht="72.5" x14ac:dyDescent="0.35">
      <c r="A1588" s="99" t="s">
        <v>2495</v>
      </c>
      <c r="B1588" s="99" t="s">
        <v>2220</v>
      </c>
      <c r="C1588" s="99" t="s">
        <v>1079</v>
      </c>
      <c r="D1588" s="99" t="s">
        <v>2496</v>
      </c>
      <c r="E1588" s="99" t="s">
        <v>204</v>
      </c>
      <c r="F1588" s="99"/>
      <c r="G1588" s="99"/>
      <c r="H1588" s="99" t="str">
        <f t="shared" si="24"/>
        <v>Dressing-hydrofibre (alternate to alginates), Dressing 10 cm x 10 cm, For External Use, Aquacel Foam Non-Adhesive, ConvaTec Australia Pty Ltd</v>
      </c>
    </row>
    <row r="1589" spans="1:8" ht="72.5" x14ac:dyDescent="0.35">
      <c r="A1589" s="99" t="s">
        <v>2495</v>
      </c>
      <c r="B1589" s="99" t="s">
        <v>2497</v>
      </c>
      <c r="C1589" s="99" t="s">
        <v>1079</v>
      </c>
      <c r="D1589" s="99" t="s">
        <v>2498</v>
      </c>
      <c r="E1589" s="99" t="s">
        <v>204</v>
      </c>
      <c r="F1589" s="99"/>
      <c r="G1589" s="99"/>
      <c r="H1589" s="99" t="str">
        <f t="shared" si="24"/>
        <v>Dressing-hydrofibre (alternate to alginates), Dressing 12.5 cm x 12.5 cm, For External Use, Aquacel Foam Adhesive, ConvaTec Australia Pty Ltd</v>
      </c>
    </row>
    <row r="1590" spans="1:8" ht="72.5" x14ac:dyDescent="0.35">
      <c r="A1590" s="99" t="s">
        <v>2495</v>
      </c>
      <c r="B1590" s="99" t="s">
        <v>2239</v>
      </c>
      <c r="C1590" s="99" t="s">
        <v>1079</v>
      </c>
      <c r="D1590" s="99" t="s">
        <v>2499</v>
      </c>
      <c r="E1590" s="99" t="s">
        <v>204</v>
      </c>
      <c r="F1590" s="99"/>
      <c r="G1590" s="99"/>
      <c r="H1590" s="99" t="str">
        <f t="shared" si="24"/>
        <v>Dressing-hydrofibre (alternate to alginates), Dressings 10 cm x 10 cm, 10, For External Use, Aquacel Extra 420672, ConvaTec Australia Pty Ltd</v>
      </c>
    </row>
    <row r="1591" spans="1:8" ht="72.5" x14ac:dyDescent="0.35">
      <c r="A1591" s="99" t="s">
        <v>2495</v>
      </c>
      <c r="B1591" s="99" t="s">
        <v>2500</v>
      </c>
      <c r="C1591" s="99" t="s">
        <v>1079</v>
      </c>
      <c r="D1591" s="99" t="s">
        <v>2501</v>
      </c>
      <c r="E1591" s="99" t="s">
        <v>204</v>
      </c>
      <c r="F1591" s="99"/>
      <c r="G1591" s="99"/>
      <c r="H1591" s="99" t="str">
        <f t="shared" si="24"/>
        <v>Dressing-hydrofibre (alternate to alginates), Dressings 15 cm x 15 cm, 5, For External Use, Aquacel Extra 420673, ConvaTec Australia Pty Ltd</v>
      </c>
    </row>
    <row r="1592" spans="1:8" ht="72.5" x14ac:dyDescent="0.35">
      <c r="A1592" s="99" t="s">
        <v>2495</v>
      </c>
      <c r="B1592" s="99" t="s">
        <v>2502</v>
      </c>
      <c r="C1592" s="99" t="s">
        <v>1079</v>
      </c>
      <c r="D1592" s="99" t="s">
        <v>2503</v>
      </c>
      <c r="E1592" s="99" t="s">
        <v>204</v>
      </c>
      <c r="F1592" s="99"/>
      <c r="G1592" s="99"/>
      <c r="H1592" s="99" t="str">
        <f t="shared" si="24"/>
        <v>Dressing-hydrofibre (alternate to alginates), Ribbons 2 cm x 45 cm, 5, For External Use, Aquacel 403770, ConvaTec Australia Pty Ltd</v>
      </c>
    </row>
    <row r="1593" spans="1:8" ht="72.5" x14ac:dyDescent="0.35">
      <c r="A1593" s="99" t="s">
        <v>2504</v>
      </c>
      <c r="B1593" s="99" t="s">
        <v>2220</v>
      </c>
      <c r="C1593" s="99" t="s">
        <v>1079</v>
      </c>
      <c r="D1593" s="99" t="s">
        <v>2505</v>
      </c>
      <c r="E1593" s="99" t="s">
        <v>190</v>
      </c>
      <c r="F1593" s="99"/>
      <c r="G1593" s="99"/>
      <c r="H1593" s="99" t="str">
        <f t="shared" si="24"/>
        <v>Dressing-hydrogel, Dressing 10 cm x 10 cm, For External Use, Sorbact Absorption Dressing S98222, BSN medical (Aust.) Pty Ltd</v>
      </c>
    </row>
    <row r="1594" spans="1:8" ht="58" x14ac:dyDescent="0.35">
      <c r="A1594" s="99" t="s">
        <v>2504</v>
      </c>
      <c r="B1594" s="99" t="s">
        <v>2365</v>
      </c>
      <c r="C1594" s="99" t="s">
        <v>1079</v>
      </c>
      <c r="D1594" s="99" t="s">
        <v>2506</v>
      </c>
      <c r="E1594" s="99" t="s">
        <v>246</v>
      </c>
      <c r="F1594" s="99"/>
      <c r="G1594" s="99"/>
      <c r="H1594" s="99" t="str">
        <f t="shared" si="24"/>
        <v>Dressing-hydrogel, Dressings 10 cm x 10 cm, 5, For External Use, Suprasorb G 33631, Lohmann &amp; Rauscher Pty Ltd</v>
      </c>
    </row>
    <row r="1595" spans="1:8" ht="72.5" x14ac:dyDescent="0.35">
      <c r="A1595" s="99" t="s">
        <v>2504</v>
      </c>
      <c r="B1595" s="99" t="s">
        <v>2507</v>
      </c>
      <c r="C1595" s="99" t="s">
        <v>1079</v>
      </c>
      <c r="D1595" s="99" t="s">
        <v>2508</v>
      </c>
      <c r="E1595" s="99" t="s">
        <v>277</v>
      </c>
      <c r="F1595" s="99"/>
      <c r="G1595" s="99"/>
      <c r="H1595" s="99" t="str">
        <f t="shared" si="24"/>
        <v>Dressing-hydrogel, Dressings 12.5 cm x 12.5 cm, 5, For External Use, Hydrosorb Comfort 900723, Paul Hartmann Pty Ltd</v>
      </c>
    </row>
    <row r="1596" spans="1:8" ht="72.5" x14ac:dyDescent="0.35">
      <c r="A1596" s="99" t="s">
        <v>2504</v>
      </c>
      <c r="B1596" s="99" t="s">
        <v>2509</v>
      </c>
      <c r="C1596" s="99" t="s">
        <v>1079</v>
      </c>
      <c r="D1596" s="99" t="s">
        <v>2510</v>
      </c>
      <c r="E1596" s="99" t="s">
        <v>190</v>
      </c>
      <c r="F1596" s="99"/>
      <c r="G1596" s="99"/>
      <c r="H1596" s="99" t="str">
        <f t="shared" si="24"/>
        <v>Dressing-hydrogel, Dressings 7.5 cm x 15 cm, 10, For External Use, Sorbact Gel Dressing S98137, BSN medical (Aust.) Pty Ltd</v>
      </c>
    </row>
    <row r="1597" spans="1:8" ht="72.5" x14ac:dyDescent="0.35">
      <c r="A1597" s="99" t="s">
        <v>2511</v>
      </c>
      <c r="B1597" s="99" t="s">
        <v>2512</v>
      </c>
      <c r="C1597" s="99" t="s">
        <v>1079</v>
      </c>
      <c r="D1597" s="99" t="s">
        <v>2513</v>
      </c>
      <c r="E1597" s="99" t="s">
        <v>298</v>
      </c>
      <c r="F1597" s="99"/>
      <c r="G1597" s="99"/>
      <c r="H1597" s="99" t="str">
        <f t="shared" si="24"/>
        <v>Dressing-hydrogel-amorphous, Tube 25 g, For External Use, Intrasite Gel 7313, Smith &amp; Nephew Pty Limited</v>
      </c>
    </row>
    <row r="1598" spans="1:8" ht="72.5" x14ac:dyDescent="0.35">
      <c r="A1598" s="99" t="s">
        <v>2511</v>
      </c>
      <c r="B1598" s="99" t="s">
        <v>2514</v>
      </c>
      <c r="C1598" s="99" t="s">
        <v>1079</v>
      </c>
      <c r="D1598" s="99" t="s">
        <v>2515</v>
      </c>
      <c r="E1598" s="99" t="s">
        <v>298</v>
      </c>
      <c r="F1598" s="99"/>
      <c r="G1598" s="99"/>
      <c r="H1598" s="99" t="str">
        <f t="shared" si="24"/>
        <v>Dressing-hydrogel-amorphous, Tube 50 g, For External Use, SoloSite Gel 36361338, Smith &amp; Nephew Pty Limited</v>
      </c>
    </row>
    <row r="1599" spans="1:8" ht="72.5" x14ac:dyDescent="0.35">
      <c r="A1599" s="99" t="s">
        <v>2511</v>
      </c>
      <c r="B1599" s="99" t="s">
        <v>2514</v>
      </c>
      <c r="C1599" s="99" t="s">
        <v>1079</v>
      </c>
      <c r="D1599" s="99" t="s">
        <v>2516</v>
      </c>
      <c r="E1599" s="99" t="s">
        <v>235</v>
      </c>
      <c r="F1599" s="99"/>
      <c r="G1599" s="99"/>
      <c r="H1599" s="99" t="str">
        <f t="shared" si="24"/>
        <v>Dressing-hydrogel-amorphous, Tube 50 g, For External Use, Solugel 10336, Johnson &amp; Johnson Medical Pty Ltd</v>
      </c>
    </row>
    <row r="1600" spans="1:8" ht="72.5" x14ac:dyDescent="0.35">
      <c r="A1600" s="99" t="s">
        <v>2511</v>
      </c>
      <c r="B1600" s="99" t="s">
        <v>2517</v>
      </c>
      <c r="C1600" s="99" t="s">
        <v>1079</v>
      </c>
      <c r="D1600" s="99" t="s">
        <v>2518</v>
      </c>
      <c r="E1600" s="99" t="s">
        <v>202</v>
      </c>
      <c r="F1600" s="99"/>
      <c r="G1600" s="99"/>
      <c r="H1600" s="99" t="str">
        <f t="shared" si="24"/>
        <v>Dressing-hydrogel-amorphous, Tubes 15 g, 10, For External Use, Comfeel Purilon Gel 3900, Coloplast Pty Ltd</v>
      </c>
    </row>
    <row r="1601" spans="1:8" ht="72.5" x14ac:dyDescent="0.35">
      <c r="A1601" s="99" t="s">
        <v>2511</v>
      </c>
      <c r="B1601" s="99" t="s">
        <v>2517</v>
      </c>
      <c r="C1601" s="99" t="s">
        <v>1079</v>
      </c>
      <c r="D1601" s="99" t="s">
        <v>2519</v>
      </c>
      <c r="E1601" s="99" t="s">
        <v>204</v>
      </c>
      <c r="F1601" s="99"/>
      <c r="G1601" s="99"/>
      <c r="H1601" s="99" t="str">
        <f t="shared" si="24"/>
        <v>Dressing-hydrogel-amorphous, Tubes 15 g, 10, For External Use, DuoDERM Gel 187990, ConvaTec Australia Pty Ltd</v>
      </c>
    </row>
    <row r="1602" spans="1:8" ht="72.5" x14ac:dyDescent="0.35">
      <c r="A1602" s="99" t="s">
        <v>2511</v>
      </c>
      <c r="B1602" s="99" t="s">
        <v>2520</v>
      </c>
      <c r="C1602" s="99" t="s">
        <v>1079</v>
      </c>
      <c r="D1602" s="99" t="s">
        <v>2521</v>
      </c>
      <c r="E1602" s="99" t="s">
        <v>204</v>
      </c>
      <c r="F1602" s="99"/>
      <c r="G1602" s="99"/>
      <c r="H1602" s="99" t="str">
        <f t="shared" ref="H1602:H1665" si="25">_xlfn.CONCAT(A1602, ", ",B1602, ", ",C1602, ", ",D1602,", ",E1602)</f>
        <v>Dressing-hydrogel-amorphous, Tubes 30 g, 3, For External Use, DuoDERM Gel H7987, ConvaTec Australia Pty Ltd</v>
      </c>
    </row>
    <row r="1603" spans="1:8" ht="72.5" x14ac:dyDescent="0.35">
      <c r="A1603" s="99" t="s">
        <v>2522</v>
      </c>
      <c r="B1603" s="99" t="s">
        <v>2365</v>
      </c>
      <c r="C1603" s="99" t="s">
        <v>1079</v>
      </c>
      <c r="D1603" s="99" t="s">
        <v>2523</v>
      </c>
      <c r="E1603" s="99" t="s">
        <v>277</v>
      </c>
      <c r="F1603" s="99"/>
      <c r="G1603" s="99"/>
      <c r="H1603" s="99" t="str">
        <f t="shared" si="25"/>
        <v>Dressing-hydrogel-sheet, Dressings 10 cm x 10 cm, 5, For External Use, Hydrosorb 900854, Paul Hartmann Pty Ltd</v>
      </c>
    </row>
    <row r="1604" spans="1:8" ht="58" x14ac:dyDescent="0.35">
      <c r="A1604" s="99" t="s">
        <v>2522</v>
      </c>
      <c r="B1604" s="99" t="s">
        <v>2524</v>
      </c>
      <c r="C1604" s="99" t="s">
        <v>1079</v>
      </c>
      <c r="D1604" s="99" t="s">
        <v>2525</v>
      </c>
      <c r="E1604" s="99" t="s">
        <v>239</v>
      </c>
      <c r="F1604" s="99"/>
      <c r="G1604" s="99"/>
      <c r="H1604" s="99" t="str">
        <f t="shared" si="25"/>
        <v>Dressing-hydrogel-sheet, Dressings 9.5 cm x 10.2 cm, 5, For External Use, Nu-Gel 2497, KCI Medical Australia Pty Ltd</v>
      </c>
    </row>
    <row r="1605" spans="1:8" ht="87" x14ac:dyDescent="0.35">
      <c r="A1605" s="99" t="s">
        <v>2526</v>
      </c>
      <c r="B1605" s="99" t="s">
        <v>2527</v>
      </c>
      <c r="C1605" s="99" t="s">
        <v>1079</v>
      </c>
      <c r="D1605" s="99" t="s">
        <v>2528</v>
      </c>
      <c r="E1605" s="99" t="s">
        <v>190</v>
      </c>
      <c r="F1605" s="99"/>
      <c r="G1605" s="99"/>
      <c r="H1605" s="99" t="str">
        <f t="shared" si="25"/>
        <v>Dressing-hydrophobic, Dressings (foam gentle border) 10 cm x 10 cm, 10, For External Use, Sorbact Foam Gentle Border 98532, BSN medical (Aust.) Pty Ltd</v>
      </c>
    </row>
    <row r="1606" spans="1:8" ht="87" x14ac:dyDescent="0.35">
      <c r="A1606" s="99" t="s">
        <v>2526</v>
      </c>
      <c r="B1606" s="99" t="s">
        <v>2529</v>
      </c>
      <c r="C1606" s="99" t="s">
        <v>1079</v>
      </c>
      <c r="D1606" s="99" t="s">
        <v>2530</v>
      </c>
      <c r="E1606" s="99" t="s">
        <v>190</v>
      </c>
      <c r="F1606" s="99"/>
      <c r="G1606" s="99"/>
      <c r="H1606" s="99" t="str">
        <f t="shared" si="25"/>
        <v>Dressing-hydrophobic, Dressings (foam gentle border) 15 cm x 15 cm, 10, For External Use, Sorbact Foam Gentle Border 98533, BSN medical (Aust.) Pty Ltd</v>
      </c>
    </row>
    <row r="1607" spans="1:8" ht="87" x14ac:dyDescent="0.35">
      <c r="A1607" s="99" t="s">
        <v>2526</v>
      </c>
      <c r="B1607" s="99" t="s">
        <v>2531</v>
      </c>
      <c r="C1607" s="99" t="s">
        <v>1079</v>
      </c>
      <c r="D1607" s="99" t="s">
        <v>2532</v>
      </c>
      <c r="E1607" s="99" t="s">
        <v>190</v>
      </c>
      <c r="F1607" s="99"/>
      <c r="G1607" s="99"/>
      <c r="H1607" s="99" t="str">
        <f t="shared" si="25"/>
        <v>Dressing-hydrophobic, Dressings (foam) 15 cm x 15 cm, 10, For External Use, Sorbact Foam Dressing S98315, BSN medical (Aust.) Pty Ltd</v>
      </c>
    </row>
    <row r="1608" spans="1:8" ht="87" x14ac:dyDescent="0.35">
      <c r="A1608" s="99" t="s">
        <v>2526</v>
      </c>
      <c r="B1608" s="99" t="s">
        <v>2533</v>
      </c>
      <c r="C1608" s="99" t="s">
        <v>1079</v>
      </c>
      <c r="D1608" s="99" t="s">
        <v>2534</v>
      </c>
      <c r="E1608" s="99" t="s">
        <v>190</v>
      </c>
      <c r="F1608" s="99"/>
      <c r="G1608" s="99"/>
      <c r="H1608" s="99" t="str">
        <f t="shared" si="25"/>
        <v>Dressing-hydrophobic, Dressings (superabsorbent) 10 cm x 10 cm, 10, For External Use, Sorbact Superabsorbent 98501, BSN medical (Aust.) Pty Ltd</v>
      </c>
    </row>
    <row r="1609" spans="1:8" ht="87" x14ac:dyDescent="0.35">
      <c r="A1609" s="99" t="s">
        <v>2526</v>
      </c>
      <c r="B1609" s="99" t="s">
        <v>2535</v>
      </c>
      <c r="C1609" s="99" t="s">
        <v>1079</v>
      </c>
      <c r="D1609" s="99" t="s">
        <v>2536</v>
      </c>
      <c r="E1609" s="99" t="s">
        <v>190</v>
      </c>
      <c r="F1609" s="99"/>
      <c r="G1609" s="99"/>
      <c r="H1609" s="99" t="str">
        <f t="shared" si="25"/>
        <v>Dressing-hydrophobic, Dressings (superabsorbent) 20 cm x 20 cm, 10, For External Use, Sorbact Superabsorbent 98503, BSN medical (Aust.) Pty Ltd</v>
      </c>
    </row>
    <row r="1610" spans="1:8" ht="87" x14ac:dyDescent="0.35">
      <c r="A1610" s="99" t="s">
        <v>2537</v>
      </c>
      <c r="B1610" s="99" t="s">
        <v>2538</v>
      </c>
      <c r="C1610" s="99" t="s">
        <v>1079</v>
      </c>
      <c r="D1610" s="99" t="s">
        <v>2539</v>
      </c>
      <c r="E1610" s="99" t="s">
        <v>320</v>
      </c>
      <c r="F1610" s="99"/>
      <c r="G1610" s="99"/>
      <c r="H1610" s="99" t="str">
        <f t="shared" si="25"/>
        <v>Dressing-lipidocolloid-moderate exudate, Dressings 10 cm x 12 cm, 16, For External Use, UrgoTul Lite Border 100357, Urgo Medical Australia Pty Ltd</v>
      </c>
    </row>
    <row r="1611" spans="1:8" ht="72.5" x14ac:dyDescent="0.35">
      <c r="A1611" s="99" t="s">
        <v>2540</v>
      </c>
      <c r="B1611" s="99" t="s">
        <v>2239</v>
      </c>
      <c r="C1611" s="99" t="s">
        <v>1079</v>
      </c>
      <c r="D1611" s="99" t="s">
        <v>2541</v>
      </c>
      <c r="E1611" s="99" t="s">
        <v>298</v>
      </c>
      <c r="F1611" s="99"/>
      <c r="G1611" s="99"/>
      <c r="H1611" s="99" t="str">
        <f t="shared" si="25"/>
        <v>Dressing-non-adherent, Dressings 10 cm x 10 cm, 10, For External Use, Melolin 66974933, Smith &amp; Nephew Pty Limited</v>
      </c>
    </row>
    <row r="1612" spans="1:8" ht="72.5" x14ac:dyDescent="0.35">
      <c r="A1612" s="99" t="s">
        <v>2540</v>
      </c>
      <c r="B1612" s="99" t="s">
        <v>2365</v>
      </c>
      <c r="C1612" s="99" t="s">
        <v>1079</v>
      </c>
      <c r="D1612" s="99" t="s">
        <v>2542</v>
      </c>
      <c r="E1612" s="99" t="s">
        <v>298</v>
      </c>
      <c r="F1612" s="99"/>
      <c r="G1612" s="99"/>
      <c r="H1612" s="99" t="str">
        <f t="shared" si="25"/>
        <v>Dressing-non-adherent, Dressings 10 cm x 10 cm, 5, For External Use, Cutilin Non-Stick Wound Pad 36361375, Smith &amp; Nephew Pty Limited</v>
      </c>
    </row>
    <row r="1613" spans="1:8" ht="72.5" x14ac:dyDescent="0.35">
      <c r="A1613" s="99" t="s">
        <v>2540</v>
      </c>
      <c r="B1613" s="99" t="s">
        <v>2388</v>
      </c>
      <c r="C1613" s="99" t="s">
        <v>1079</v>
      </c>
      <c r="D1613" s="99" t="s">
        <v>2543</v>
      </c>
      <c r="E1613" s="99" t="s">
        <v>298</v>
      </c>
      <c r="F1613" s="99"/>
      <c r="G1613" s="99"/>
      <c r="H1613" s="99" t="str">
        <f t="shared" si="25"/>
        <v>Dressing-non-adherent, Dressings 5 cm x 5 cm, 5, For External Use, Cutilin Non-Stick Wound Pad 36361374, Smith &amp; Nephew Pty Limited</v>
      </c>
    </row>
    <row r="1614" spans="1:8" ht="72.5" x14ac:dyDescent="0.35">
      <c r="A1614" s="99" t="s">
        <v>2540</v>
      </c>
      <c r="B1614" s="99" t="s">
        <v>2388</v>
      </c>
      <c r="C1614" s="99" t="s">
        <v>1079</v>
      </c>
      <c r="D1614" s="99" t="s">
        <v>2544</v>
      </c>
      <c r="E1614" s="99" t="s">
        <v>298</v>
      </c>
      <c r="F1614" s="99"/>
      <c r="G1614" s="99"/>
      <c r="H1614" s="99" t="str">
        <f t="shared" si="25"/>
        <v>Dressing-non-adherent, Dressings 5 cm x 5 cm, 5, For External Use, Melolin 36361357, Smith &amp; Nephew Pty Limited</v>
      </c>
    </row>
    <row r="1615" spans="1:8" ht="72.5" x14ac:dyDescent="0.35">
      <c r="A1615" s="99" t="s">
        <v>2540</v>
      </c>
      <c r="B1615" s="99" t="s">
        <v>2545</v>
      </c>
      <c r="C1615" s="99" t="s">
        <v>1079</v>
      </c>
      <c r="D1615" s="99" t="s">
        <v>2546</v>
      </c>
      <c r="E1615" s="99" t="s">
        <v>277</v>
      </c>
      <c r="F1615" s="99"/>
      <c r="G1615" s="99"/>
      <c r="H1615" s="99" t="str">
        <f t="shared" si="25"/>
        <v>Dressing-non-adherent, Dressings 7.5 cm x 10 cm, 10, For External Use, Atrauman 499513, Paul Hartmann Pty Ltd</v>
      </c>
    </row>
    <row r="1616" spans="1:8" ht="72.5" x14ac:dyDescent="0.35">
      <c r="A1616" s="99" t="s">
        <v>2540</v>
      </c>
      <c r="B1616" s="99" t="s">
        <v>2547</v>
      </c>
      <c r="C1616" s="99" t="s">
        <v>1079</v>
      </c>
      <c r="D1616" s="99" t="s">
        <v>2548</v>
      </c>
      <c r="E1616" s="99" t="s">
        <v>259</v>
      </c>
      <c r="F1616" s="99"/>
      <c r="G1616" s="99"/>
      <c r="H1616" s="99" t="str">
        <f t="shared" si="25"/>
        <v>Dressing-non-adherent, Dressings, non-woven, with silicone 5 cm x 7.5 cm, 10, For External Use, Mepitel 290510, Molnlycke Health Care Pty Ltd</v>
      </c>
    </row>
    <row r="1617" spans="1:8" ht="87" x14ac:dyDescent="0.35">
      <c r="A1617" s="99" t="s">
        <v>2540</v>
      </c>
      <c r="B1617" s="99" t="s">
        <v>2549</v>
      </c>
      <c r="C1617" s="99" t="s">
        <v>1079</v>
      </c>
      <c r="D1617" s="99" t="s">
        <v>2550</v>
      </c>
      <c r="E1617" s="99" t="s">
        <v>259</v>
      </c>
      <c r="F1617" s="99"/>
      <c r="G1617" s="99"/>
      <c r="H1617" s="99" t="str">
        <f t="shared" si="25"/>
        <v>Dressing-non-adherent, Dressings, non-woven, with silicone 7.5 cm x 10 cm, 10, For External Use, Mepitel 290710, Molnlycke Health Care Pty Ltd</v>
      </c>
    </row>
    <row r="1618" spans="1:8" ht="72.5" x14ac:dyDescent="0.35">
      <c r="A1618" s="99" t="s">
        <v>2551</v>
      </c>
      <c r="B1618" s="99" t="s">
        <v>2239</v>
      </c>
      <c r="C1618" s="99" t="s">
        <v>1079</v>
      </c>
      <c r="D1618" s="99" t="s">
        <v>2552</v>
      </c>
      <c r="E1618" s="99" t="s">
        <v>277</v>
      </c>
      <c r="F1618" s="99"/>
      <c r="G1618" s="99"/>
      <c r="H1618" s="99" t="str">
        <f t="shared" si="25"/>
        <v>Dressing-non-adherent absorbent, Dressings 10 cm x 10 cm, 10, For External Use, Zetuvit Plus 413710, Paul Hartmann Pty Ltd</v>
      </c>
    </row>
    <row r="1619" spans="1:8" ht="72.5" x14ac:dyDescent="0.35">
      <c r="A1619" s="99" t="s">
        <v>2551</v>
      </c>
      <c r="B1619" s="99" t="s">
        <v>2553</v>
      </c>
      <c r="C1619" s="99" t="s">
        <v>1079</v>
      </c>
      <c r="D1619" s="99" t="s">
        <v>2554</v>
      </c>
      <c r="E1619" s="99" t="s">
        <v>259</v>
      </c>
      <c r="F1619" s="99"/>
      <c r="G1619" s="99"/>
      <c r="H1619" s="99" t="str">
        <f t="shared" si="25"/>
        <v>Dressing-non-adherent absorbent, Dressings 10 cm x 13 cm, 50, For External Use, Mesorb 677001, Molnlycke Health Care Pty Ltd</v>
      </c>
    </row>
    <row r="1620" spans="1:8" ht="72.5" x14ac:dyDescent="0.35">
      <c r="A1620" s="99" t="s">
        <v>2551</v>
      </c>
      <c r="B1620" s="99" t="s">
        <v>2555</v>
      </c>
      <c r="C1620" s="99" t="s">
        <v>1079</v>
      </c>
      <c r="D1620" s="99" t="s">
        <v>2556</v>
      </c>
      <c r="E1620" s="99" t="s">
        <v>277</v>
      </c>
      <c r="F1620" s="99"/>
      <c r="G1620" s="99"/>
      <c r="H1620" s="99" t="str">
        <f t="shared" si="25"/>
        <v>Dressing-non-adherent absorbent, Dressings 10 cm x 20 cm, 10, For External Use, Zetuvit Plus 413711, Paul Hartmann Pty Ltd</v>
      </c>
    </row>
    <row r="1621" spans="1:8" ht="72.5" x14ac:dyDescent="0.35">
      <c r="A1621" s="99" t="s">
        <v>2551</v>
      </c>
      <c r="B1621" s="99" t="s">
        <v>2557</v>
      </c>
      <c r="C1621" s="99" t="s">
        <v>1079</v>
      </c>
      <c r="D1621" s="99" t="s">
        <v>2558</v>
      </c>
      <c r="E1621" s="99" t="s">
        <v>259</v>
      </c>
      <c r="F1621" s="99"/>
      <c r="G1621" s="99"/>
      <c r="H1621" s="99" t="str">
        <f t="shared" si="25"/>
        <v>Dressing-non-adherent absorbent, Dressings 10 cm x 23 cm, 50, For External Use, Mesorb 677401, Molnlycke Health Care Pty Ltd</v>
      </c>
    </row>
    <row r="1622" spans="1:8" ht="72.5" x14ac:dyDescent="0.35">
      <c r="A1622" s="99" t="s">
        <v>2551</v>
      </c>
      <c r="B1622" s="99" t="s">
        <v>2559</v>
      </c>
      <c r="C1622" s="99" t="s">
        <v>1079</v>
      </c>
      <c r="D1622" s="99" t="s">
        <v>2560</v>
      </c>
      <c r="E1622" s="99" t="s">
        <v>277</v>
      </c>
      <c r="F1622" s="99"/>
      <c r="G1622" s="99"/>
      <c r="H1622" s="99" t="str">
        <f t="shared" si="25"/>
        <v>Dressing-non-adherent absorbent, Dressings 20 cm x 40 cm, 10, For External Use, Zetuvit Plus 413715, Paul Hartmann Pty Ltd</v>
      </c>
    </row>
    <row r="1623" spans="1:8" ht="72.5" x14ac:dyDescent="0.35">
      <c r="A1623" s="99" t="s">
        <v>2551</v>
      </c>
      <c r="B1623" s="99" t="s">
        <v>2561</v>
      </c>
      <c r="C1623" s="99" t="s">
        <v>1079</v>
      </c>
      <c r="D1623" s="99" t="s">
        <v>2562</v>
      </c>
      <c r="E1623" s="99" t="s">
        <v>259</v>
      </c>
      <c r="F1623" s="99"/>
      <c r="G1623" s="99"/>
      <c r="H1623" s="99" t="str">
        <f t="shared" si="25"/>
        <v>Dressing-non-adherent absorbent, Dressings 23 cm x 25 cm, 30, For External Use, Mesorb 677701, Molnlycke Health Care Pty Ltd</v>
      </c>
    </row>
    <row r="1624" spans="1:8" ht="101.5" x14ac:dyDescent="0.35">
      <c r="A1624" s="99" t="s">
        <v>2551</v>
      </c>
      <c r="B1624" s="99" t="s">
        <v>2563</v>
      </c>
      <c r="C1624" s="99" t="s">
        <v>1079</v>
      </c>
      <c r="D1624" s="99" t="s">
        <v>2564</v>
      </c>
      <c r="E1624" s="99" t="s">
        <v>259</v>
      </c>
      <c r="F1624" s="99"/>
      <c r="G1624" s="99"/>
      <c r="H1624" s="99" t="str">
        <f t="shared" si="25"/>
        <v>Dressing-non-adherent absorbent, Dressings, hydroactive, 12.5 cm x 12.5 cm, 10, For External Use, Mextra Superabsorbent 610000, Molnlycke Health Care Pty Ltd</v>
      </c>
    </row>
    <row r="1625" spans="1:8" ht="87" x14ac:dyDescent="0.35">
      <c r="A1625" s="99" t="s">
        <v>2551</v>
      </c>
      <c r="B1625" s="99" t="s">
        <v>2563</v>
      </c>
      <c r="C1625" s="99" t="s">
        <v>1079</v>
      </c>
      <c r="D1625" s="99" t="s">
        <v>2565</v>
      </c>
      <c r="E1625" s="99" t="s">
        <v>246</v>
      </c>
      <c r="F1625" s="99"/>
      <c r="G1625" s="99"/>
      <c r="H1625" s="99" t="str">
        <f t="shared" si="25"/>
        <v>Dressing-non-adherent absorbent, Dressings, hydroactive, 12.5 cm x 12.5 cm, 10, For External Use, Vliwasorb Pro 32641, Lohmann &amp; Rauscher Pty Ltd</v>
      </c>
    </row>
    <row r="1626" spans="1:8" ht="101.5" x14ac:dyDescent="0.35">
      <c r="A1626" s="99" t="s">
        <v>2551</v>
      </c>
      <c r="B1626" s="99" t="s">
        <v>2566</v>
      </c>
      <c r="C1626" s="99" t="s">
        <v>1079</v>
      </c>
      <c r="D1626" s="99" t="s">
        <v>2567</v>
      </c>
      <c r="E1626" s="99" t="s">
        <v>259</v>
      </c>
      <c r="F1626" s="99"/>
      <c r="G1626" s="99"/>
      <c r="H1626" s="99" t="str">
        <f t="shared" si="25"/>
        <v>Dressing-non-adherent absorbent, Dressings, hydroactive, 17.5 cm x 22.5 cm, 10, For External Use, Mextra Superabsorbent 610300, Molnlycke Health Care Pty Ltd</v>
      </c>
    </row>
    <row r="1627" spans="1:8" ht="87" x14ac:dyDescent="0.35">
      <c r="A1627" s="99" t="s">
        <v>2551</v>
      </c>
      <c r="B1627" s="99" t="s">
        <v>2568</v>
      </c>
      <c r="C1627" s="99" t="s">
        <v>1079</v>
      </c>
      <c r="D1627" s="99" t="s">
        <v>2569</v>
      </c>
      <c r="E1627" s="99" t="s">
        <v>246</v>
      </c>
      <c r="F1627" s="99"/>
      <c r="G1627" s="99"/>
      <c r="H1627" s="99" t="str">
        <f t="shared" si="25"/>
        <v>Dressing-non-adherent absorbent, Dressings, hydroactive, 22 cm x 22 cm, 10, For External Use, Vliwasorb Pro 32643, Lohmann &amp; Rauscher Pty Ltd</v>
      </c>
    </row>
    <row r="1628" spans="1:8" ht="87" x14ac:dyDescent="0.35">
      <c r="A1628" s="99" t="s">
        <v>2551</v>
      </c>
      <c r="B1628" s="99" t="s">
        <v>2570</v>
      </c>
      <c r="C1628" s="99" t="s">
        <v>1079</v>
      </c>
      <c r="D1628" s="99" t="s">
        <v>2571</v>
      </c>
      <c r="E1628" s="99" t="s">
        <v>246</v>
      </c>
      <c r="F1628" s="99"/>
      <c r="G1628" s="99"/>
      <c r="H1628" s="99" t="str">
        <f t="shared" si="25"/>
        <v>Dressing-non-adherent absorbent, Dressings, hydroactive, 22 cm x 32 cm, 10, For External Use, Vliwasorb Pro 32644, Lohmann &amp; Rauscher Pty Ltd</v>
      </c>
    </row>
    <row r="1629" spans="1:8" ht="101.5" x14ac:dyDescent="0.35">
      <c r="A1629" s="99" t="s">
        <v>2551</v>
      </c>
      <c r="B1629" s="99" t="s">
        <v>2572</v>
      </c>
      <c r="C1629" s="99" t="s">
        <v>1079</v>
      </c>
      <c r="D1629" s="99" t="s">
        <v>2573</v>
      </c>
      <c r="E1629" s="99" t="s">
        <v>259</v>
      </c>
      <c r="F1629" s="99"/>
      <c r="G1629" s="99"/>
      <c r="H1629" s="99" t="str">
        <f t="shared" si="25"/>
        <v>Dressing-non-adherent absorbent, Dressings, hydroactive, 22.5 cm x 32.5 cm, 10, For External Use, Mextra Superabsorbent 610500, Molnlycke Health Care Pty Ltd</v>
      </c>
    </row>
    <row r="1630" spans="1:8" ht="72.5" x14ac:dyDescent="0.35">
      <c r="A1630" s="99" t="s">
        <v>2574</v>
      </c>
      <c r="B1630" s="99" t="s">
        <v>2575</v>
      </c>
      <c r="C1630" s="99" t="s">
        <v>1079</v>
      </c>
      <c r="D1630" s="99" t="s">
        <v>2576</v>
      </c>
      <c r="E1630" s="99" t="s">
        <v>259</v>
      </c>
      <c r="F1630" s="99"/>
      <c r="G1630" s="99"/>
      <c r="H1630" s="99" t="str">
        <f t="shared" si="25"/>
        <v>Dressing-non-adherent with silicone, Dressings 10 cm x 18 cm, 10, For External Use, Mepitel One 289500, Molnlycke Health Care Pty Ltd</v>
      </c>
    </row>
    <row r="1631" spans="1:8" ht="72.5" x14ac:dyDescent="0.35">
      <c r="A1631" s="99" t="s">
        <v>2574</v>
      </c>
      <c r="B1631" s="99" t="s">
        <v>2577</v>
      </c>
      <c r="C1631" s="99" t="s">
        <v>1079</v>
      </c>
      <c r="D1631" s="99" t="s">
        <v>2578</v>
      </c>
      <c r="E1631" s="99" t="s">
        <v>259</v>
      </c>
      <c r="F1631" s="99"/>
      <c r="G1631" s="99"/>
      <c r="H1631" s="99" t="str">
        <f t="shared" si="25"/>
        <v>Dressing-non-adherent with silicone, Dressings 5 cm x 7.5 cm, 10, For External Use, Mepitel One 289100, Molnlycke Health Care Pty Ltd</v>
      </c>
    </row>
    <row r="1632" spans="1:8" ht="72.5" x14ac:dyDescent="0.35">
      <c r="A1632" s="99" t="s">
        <v>2574</v>
      </c>
      <c r="B1632" s="99" t="s">
        <v>2579</v>
      </c>
      <c r="C1632" s="99" t="s">
        <v>1079</v>
      </c>
      <c r="D1632" s="99" t="s">
        <v>2580</v>
      </c>
      <c r="E1632" s="99" t="s">
        <v>277</v>
      </c>
      <c r="F1632" s="99"/>
      <c r="G1632" s="99"/>
      <c r="H1632" s="99" t="str">
        <f t="shared" si="25"/>
        <v>Dressing-non-adherent with silicone, Dressings 7.5 cm x 10 cm, 5, For External Use, Atrauman Silicone 499561, Paul Hartmann Pty Ltd</v>
      </c>
    </row>
    <row r="1633" spans="1:8" ht="72.5" x14ac:dyDescent="0.35">
      <c r="A1633" s="99" t="s">
        <v>2581</v>
      </c>
      <c r="B1633" s="99" t="s">
        <v>2582</v>
      </c>
      <c r="C1633" s="99" t="s">
        <v>1079</v>
      </c>
      <c r="D1633" s="99" t="s">
        <v>2583</v>
      </c>
      <c r="E1633" s="99" t="s">
        <v>239</v>
      </c>
      <c r="F1633" s="99"/>
      <c r="G1633" s="99"/>
      <c r="H1633" s="99" t="str">
        <f t="shared" si="25"/>
        <v>Dressing-tulle non-adherent-paraffin, Dressing 7.6 cm x 7.6 cm, For External Use, Adaptic 2012, KCI Medical Australia Pty Ltd</v>
      </c>
    </row>
    <row r="1634" spans="1:8" ht="58" x14ac:dyDescent="0.35">
      <c r="A1634" s="99" t="s">
        <v>2584</v>
      </c>
      <c r="B1634" s="99" t="s">
        <v>2585</v>
      </c>
      <c r="C1634" s="99" t="s">
        <v>336</v>
      </c>
      <c r="D1634" s="99" t="s">
        <v>2586</v>
      </c>
      <c r="E1634" s="99" t="s">
        <v>213</v>
      </c>
      <c r="F1634" s="99"/>
      <c r="G1634" s="99"/>
      <c r="H1634" s="99" t="str">
        <f t="shared" si="25"/>
        <v>Dulaglutide, Injection 1.5 mg in 0.5 mL single dose pre-filled pen, Injection, Trulicity, Eli Lilly Australia Pty Ltd</v>
      </c>
    </row>
    <row r="1635" spans="1:8" ht="43.5" x14ac:dyDescent="0.35">
      <c r="A1635" s="99" t="s">
        <v>2587</v>
      </c>
      <c r="B1635" s="99" t="s">
        <v>2588</v>
      </c>
      <c r="C1635" s="99" t="s">
        <v>148</v>
      </c>
      <c r="D1635" s="99" t="s">
        <v>2589</v>
      </c>
      <c r="E1635" s="99" t="s">
        <v>165</v>
      </c>
      <c r="F1635" s="99"/>
      <c r="G1635" s="99"/>
      <c r="H1635" s="99" t="str">
        <f t="shared" si="25"/>
        <v>Duloxetine, Capsule 30 mg (as hydrochloride), Oral, APO-Duloxetine, Apotex Pty Ltd</v>
      </c>
    </row>
    <row r="1636" spans="1:8" ht="58" x14ac:dyDescent="0.35">
      <c r="A1636" s="99" t="s">
        <v>2587</v>
      </c>
      <c r="B1636" s="99" t="s">
        <v>2588</v>
      </c>
      <c r="C1636" s="99" t="s">
        <v>148</v>
      </c>
      <c r="D1636" s="99" t="s">
        <v>2590</v>
      </c>
      <c r="E1636" s="99" t="s">
        <v>213</v>
      </c>
      <c r="F1636" s="99"/>
      <c r="G1636" s="99"/>
      <c r="H1636" s="99" t="str">
        <f t="shared" si="25"/>
        <v>Duloxetine, Capsule 30 mg (as hydrochloride), Oral, Cymbalta, Eli Lilly Australia Pty Ltd</v>
      </c>
    </row>
    <row r="1637" spans="1:8" ht="43.5" x14ac:dyDescent="0.35">
      <c r="A1637" s="99" t="s">
        <v>2587</v>
      </c>
      <c r="B1637" s="99" t="s">
        <v>2588</v>
      </c>
      <c r="C1637" s="99" t="s">
        <v>148</v>
      </c>
      <c r="D1637" s="99" t="s">
        <v>2591</v>
      </c>
      <c r="E1637" s="99" t="s">
        <v>167</v>
      </c>
      <c r="F1637" s="99"/>
      <c r="G1637" s="99"/>
      <c r="H1637" s="99" t="str">
        <f t="shared" si="25"/>
        <v>Duloxetine, Capsule 30 mg (as hydrochloride), Oral, DYTREX 30, Arrow Pharma Pty Ltd</v>
      </c>
    </row>
    <row r="1638" spans="1:8" ht="58" x14ac:dyDescent="0.35">
      <c r="A1638" s="99" t="s">
        <v>2587</v>
      </c>
      <c r="B1638" s="99" t="s">
        <v>2588</v>
      </c>
      <c r="C1638" s="99" t="s">
        <v>148</v>
      </c>
      <c r="D1638" s="99" t="s">
        <v>2592</v>
      </c>
      <c r="E1638" s="99" t="s">
        <v>281</v>
      </c>
      <c r="F1638" s="99"/>
      <c r="G1638" s="99"/>
      <c r="H1638" s="99" t="str">
        <f t="shared" si="25"/>
        <v>Duloxetine, Capsule 30 mg (as hydrochloride), Oral, Duloxecor, Pharmacor Pty Limited</v>
      </c>
    </row>
    <row r="1639" spans="1:8" ht="58" x14ac:dyDescent="0.35">
      <c r="A1639" s="99" t="s">
        <v>2587</v>
      </c>
      <c r="B1639" s="99" t="s">
        <v>2588</v>
      </c>
      <c r="C1639" s="99" t="s">
        <v>148</v>
      </c>
      <c r="D1639" s="99" t="s">
        <v>2593</v>
      </c>
      <c r="E1639" s="99" t="s">
        <v>290</v>
      </c>
      <c r="F1639" s="99"/>
      <c r="G1639" s="99"/>
      <c r="H1639" s="99" t="str">
        <f t="shared" si="25"/>
        <v>Duloxetine, Capsule 30 mg (as hydrochloride), Oral, Duloxetine Sandoz, Sandoz Pty Ltd</v>
      </c>
    </row>
    <row r="1640" spans="1:8" ht="58" x14ac:dyDescent="0.35">
      <c r="A1640" s="99" t="s">
        <v>2587</v>
      </c>
      <c r="B1640" s="99" t="s">
        <v>2588</v>
      </c>
      <c r="C1640" s="99" t="s">
        <v>148</v>
      </c>
      <c r="D1640" s="99" t="s">
        <v>2594</v>
      </c>
      <c r="E1640" s="99" t="s">
        <v>290</v>
      </c>
      <c r="F1640" s="99"/>
      <c r="G1640" s="99"/>
      <c r="H1640" s="99" t="str">
        <f t="shared" si="25"/>
        <v>Duloxetine, Capsule 30 mg (as hydrochloride), Oral, Duloxetine Sandoz 30, Sandoz Pty Ltd</v>
      </c>
    </row>
    <row r="1641" spans="1:8" ht="43.5" x14ac:dyDescent="0.35">
      <c r="A1641" s="99" t="s">
        <v>2587</v>
      </c>
      <c r="B1641" s="99" t="s">
        <v>2588</v>
      </c>
      <c r="C1641" s="99" t="s">
        <v>148</v>
      </c>
      <c r="D1641" s="99" t="s">
        <v>2595</v>
      </c>
      <c r="E1641" s="99" t="s">
        <v>160</v>
      </c>
      <c r="F1641" s="99"/>
      <c r="G1641" s="99"/>
      <c r="H1641" s="99" t="str">
        <f t="shared" si="25"/>
        <v>Duloxetine, Capsule 30 mg (as hydrochloride), Oral, Tixol, Alphapharm Pty Ltd</v>
      </c>
    </row>
    <row r="1642" spans="1:8" ht="43.5" x14ac:dyDescent="0.35">
      <c r="A1642" s="99" t="s">
        <v>2587</v>
      </c>
      <c r="B1642" s="99" t="s">
        <v>997</v>
      </c>
      <c r="C1642" s="99" t="s">
        <v>148</v>
      </c>
      <c r="D1642" s="99" t="s">
        <v>2589</v>
      </c>
      <c r="E1642" s="99" t="s">
        <v>165</v>
      </c>
      <c r="F1642" s="99"/>
      <c r="G1642" s="99"/>
      <c r="H1642" s="99" t="str">
        <f t="shared" si="25"/>
        <v>Duloxetine, Capsule 60 mg (as hydrochloride), Oral, APO-Duloxetine, Apotex Pty Ltd</v>
      </c>
    </row>
    <row r="1643" spans="1:8" ht="58" x14ac:dyDescent="0.35">
      <c r="A1643" s="99" t="s">
        <v>2587</v>
      </c>
      <c r="B1643" s="99" t="s">
        <v>997</v>
      </c>
      <c r="C1643" s="99" t="s">
        <v>148</v>
      </c>
      <c r="D1643" s="99" t="s">
        <v>2590</v>
      </c>
      <c r="E1643" s="99" t="s">
        <v>213</v>
      </c>
      <c r="F1643" s="99"/>
      <c r="G1643" s="99"/>
      <c r="H1643" s="99" t="str">
        <f t="shared" si="25"/>
        <v>Duloxetine, Capsule 60 mg (as hydrochloride), Oral, Cymbalta, Eli Lilly Australia Pty Ltd</v>
      </c>
    </row>
    <row r="1644" spans="1:8" ht="43.5" x14ac:dyDescent="0.35">
      <c r="A1644" s="99" t="s">
        <v>2587</v>
      </c>
      <c r="B1644" s="99" t="s">
        <v>997</v>
      </c>
      <c r="C1644" s="99" t="s">
        <v>148</v>
      </c>
      <c r="D1644" s="99" t="s">
        <v>2596</v>
      </c>
      <c r="E1644" s="99" t="s">
        <v>167</v>
      </c>
      <c r="F1644" s="99"/>
      <c r="G1644" s="99"/>
      <c r="H1644" s="99" t="str">
        <f t="shared" si="25"/>
        <v>Duloxetine, Capsule 60 mg (as hydrochloride), Oral, DYTREX 60, Arrow Pharma Pty Ltd</v>
      </c>
    </row>
    <row r="1645" spans="1:8" ht="58" x14ac:dyDescent="0.35">
      <c r="A1645" s="99" t="s">
        <v>2587</v>
      </c>
      <c r="B1645" s="99" t="s">
        <v>997</v>
      </c>
      <c r="C1645" s="99" t="s">
        <v>148</v>
      </c>
      <c r="D1645" s="99" t="s">
        <v>2592</v>
      </c>
      <c r="E1645" s="99" t="s">
        <v>281</v>
      </c>
      <c r="F1645" s="99"/>
      <c r="G1645" s="99"/>
      <c r="H1645" s="99" t="str">
        <f t="shared" si="25"/>
        <v>Duloxetine, Capsule 60 mg (as hydrochloride), Oral, Duloxecor, Pharmacor Pty Limited</v>
      </c>
    </row>
    <row r="1646" spans="1:8" ht="58" x14ac:dyDescent="0.35">
      <c r="A1646" s="99" t="s">
        <v>2587</v>
      </c>
      <c r="B1646" s="99" t="s">
        <v>997</v>
      </c>
      <c r="C1646" s="99" t="s">
        <v>148</v>
      </c>
      <c r="D1646" s="99" t="s">
        <v>2593</v>
      </c>
      <c r="E1646" s="99" t="s">
        <v>290</v>
      </c>
      <c r="F1646" s="99"/>
      <c r="G1646" s="99"/>
      <c r="H1646" s="99" t="str">
        <f t="shared" si="25"/>
        <v>Duloxetine, Capsule 60 mg (as hydrochloride), Oral, Duloxetine Sandoz, Sandoz Pty Ltd</v>
      </c>
    </row>
    <row r="1647" spans="1:8" ht="58" x14ac:dyDescent="0.35">
      <c r="A1647" s="99" t="s">
        <v>2587</v>
      </c>
      <c r="B1647" s="99" t="s">
        <v>997</v>
      </c>
      <c r="C1647" s="99" t="s">
        <v>148</v>
      </c>
      <c r="D1647" s="99" t="s">
        <v>2597</v>
      </c>
      <c r="E1647" s="99" t="s">
        <v>290</v>
      </c>
      <c r="F1647" s="99"/>
      <c r="G1647" s="99"/>
      <c r="H1647" s="99" t="str">
        <f t="shared" si="25"/>
        <v>Duloxetine, Capsule 60 mg (as hydrochloride), Oral, Duloxetine Sandoz 60, Sandoz Pty Ltd</v>
      </c>
    </row>
    <row r="1648" spans="1:8" ht="43.5" x14ac:dyDescent="0.35">
      <c r="A1648" s="99" t="s">
        <v>2587</v>
      </c>
      <c r="B1648" s="99" t="s">
        <v>997</v>
      </c>
      <c r="C1648" s="99" t="s">
        <v>148</v>
      </c>
      <c r="D1648" s="99" t="s">
        <v>2595</v>
      </c>
      <c r="E1648" s="99" t="s">
        <v>160</v>
      </c>
      <c r="F1648" s="99"/>
      <c r="G1648" s="99"/>
      <c r="H1648" s="99" t="str">
        <f t="shared" si="25"/>
        <v>Duloxetine, Capsule 60 mg (as hydrochloride), Oral, Tixol, Alphapharm Pty Ltd</v>
      </c>
    </row>
    <row r="1649" spans="1:8" ht="72.5" x14ac:dyDescent="0.35">
      <c r="A1649" s="99" t="s">
        <v>2598</v>
      </c>
      <c r="B1649" s="99" t="s">
        <v>2599</v>
      </c>
      <c r="C1649" s="99" t="s">
        <v>336</v>
      </c>
      <c r="D1649" s="99" t="s">
        <v>2600</v>
      </c>
      <c r="E1649" s="99" t="s">
        <v>291</v>
      </c>
      <c r="F1649" s="99"/>
      <c r="G1649" s="99"/>
      <c r="H1649" s="99" t="str">
        <f t="shared" si="25"/>
        <v>Dupilumab, Injection 200 mg in 1.14 mL single dose pre-filled syringe, Injection, Dupixent, sanofi-aventis Australia Pty Ltd</v>
      </c>
    </row>
    <row r="1650" spans="1:8" ht="72.5" x14ac:dyDescent="0.35">
      <c r="A1650" s="99" t="s">
        <v>2598</v>
      </c>
      <c r="B1650" s="99" t="s">
        <v>2601</v>
      </c>
      <c r="C1650" s="99" t="s">
        <v>336</v>
      </c>
      <c r="D1650" s="99" t="s">
        <v>2600</v>
      </c>
      <c r="E1650" s="99" t="s">
        <v>291</v>
      </c>
      <c r="F1650" s="99"/>
      <c r="G1650" s="99"/>
      <c r="H1650" s="99" t="str">
        <f t="shared" si="25"/>
        <v>Dupilumab, Injection 300 mg in 2 mL single dose pre-filled syringe, Injection, Dupixent, sanofi-aventis Australia Pty Ltd</v>
      </c>
    </row>
    <row r="1651" spans="1:8" ht="43.5" x14ac:dyDescent="0.35">
      <c r="A1651" s="99" t="s">
        <v>2602</v>
      </c>
      <c r="B1651" s="99" t="s">
        <v>2603</v>
      </c>
      <c r="C1651" s="99" t="s">
        <v>148</v>
      </c>
      <c r="D1651" s="99" t="s">
        <v>2604</v>
      </c>
      <c r="E1651" s="99" t="s">
        <v>165</v>
      </c>
      <c r="F1651" s="99"/>
      <c r="G1651" s="99"/>
      <c r="H1651" s="99" t="str">
        <f t="shared" si="25"/>
        <v>Dutasteride, Capsule 500 micrograms, Oral, APO-Dutasteride, Apotex Pty Ltd</v>
      </c>
    </row>
    <row r="1652" spans="1:8" ht="58" x14ac:dyDescent="0.35">
      <c r="A1652" s="99" t="s">
        <v>2602</v>
      </c>
      <c r="B1652" s="99" t="s">
        <v>2603</v>
      </c>
      <c r="C1652" s="99" t="s">
        <v>148</v>
      </c>
      <c r="D1652" s="99" t="s">
        <v>2605</v>
      </c>
      <c r="E1652" s="99" t="s">
        <v>224</v>
      </c>
      <c r="F1652" s="99"/>
      <c r="G1652" s="99"/>
      <c r="H1652" s="99" t="str">
        <f t="shared" si="25"/>
        <v>Dutasteride, Capsule 500 micrograms, Oral, Avodart, GlaxoSmithKline Australia Pty Ltd</v>
      </c>
    </row>
    <row r="1653" spans="1:8" ht="101.5" x14ac:dyDescent="0.35">
      <c r="A1653" s="99" t="s">
        <v>2606</v>
      </c>
      <c r="B1653" s="99" t="s">
        <v>2607</v>
      </c>
      <c r="C1653" s="99" t="s">
        <v>148</v>
      </c>
      <c r="D1653" s="99" t="s">
        <v>2608</v>
      </c>
      <c r="E1653" s="99" t="s">
        <v>224</v>
      </c>
      <c r="F1653" s="99"/>
      <c r="G1653" s="99"/>
      <c r="H1653" s="99" t="str">
        <f t="shared" si="25"/>
        <v>Dutasteride with tamsulosin, Capsule containing dutasteride 500 micrograms with tamsulosin hydrochloride 400 micrograms, Oral, Doubluts, GlaxoSmithKline Australia Pty Ltd</v>
      </c>
    </row>
    <row r="1654" spans="1:8" ht="116" x14ac:dyDescent="0.35">
      <c r="A1654" s="99" t="s">
        <v>2606</v>
      </c>
      <c r="B1654" s="99" t="s">
        <v>2607</v>
      </c>
      <c r="C1654" s="99" t="s">
        <v>148</v>
      </c>
      <c r="D1654" s="99" t="s">
        <v>2609</v>
      </c>
      <c r="E1654" s="99" t="s">
        <v>224</v>
      </c>
      <c r="F1654" s="99"/>
      <c r="G1654" s="99"/>
      <c r="H1654" s="99" t="str">
        <f t="shared" si="25"/>
        <v>Dutasteride with tamsulosin, Capsule containing dutasteride 500 micrograms with tamsulosin hydrochloride 400 micrograms, Oral, Duodart 500ug/400ug, GlaxoSmithKline Australia Pty Ltd</v>
      </c>
    </row>
    <row r="1655" spans="1:8" ht="87" x14ac:dyDescent="0.35">
      <c r="A1655" s="99" t="s">
        <v>2610</v>
      </c>
      <c r="B1655" s="99" t="s">
        <v>2611</v>
      </c>
      <c r="C1655" s="99" t="s">
        <v>336</v>
      </c>
      <c r="D1655" s="99" t="s">
        <v>2612</v>
      </c>
      <c r="E1655" s="99" t="s">
        <v>159</v>
      </c>
      <c r="F1655" s="99"/>
      <c r="G1655" s="99"/>
      <c r="H1655" s="99" t="str">
        <f t="shared" si="25"/>
        <v>Eculizumab, Solution concentrate for I.V. infusion 300 mg in 30 mL, Injection, Soliris, Alexion Pharmaceuticals Australasia Pty Ltd</v>
      </c>
    </row>
    <row r="1656" spans="1:8" ht="43.5" x14ac:dyDescent="0.35">
      <c r="A1656" s="99" t="s">
        <v>2613</v>
      </c>
      <c r="B1656" s="99" t="s">
        <v>373</v>
      </c>
      <c r="C1656" s="99" t="s">
        <v>148</v>
      </c>
      <c r="D1656" s="99" t="s">
        <v>2614</v>
      </c>
      <c r="E1656" s="99" t="s">
        <v>258</v>
      </c>
      <c r="F1656" s="99"/>
      <c r="G1656" s="99"/>
      <c r="H1656" s="99" t="str">
        <f t="shared" si="25"/>
        <v>Efavirenz, Tablet 200 mg, Oral, Stocrin, Merck Sharp &amp; Dohme (Australia) Pty Ltd</v>
      </c>
    </row>
    <row r="1657" spans="1:8" ht="43.5" x14ac:dyDescent="0.35">
      <c r="A1657" s="99" t="s">
        <v>2613</v>
      </c>
      <c r="B1657" s="99" t="s">
        <v>1973</v>
      </c>
      <c r="C1657" s="99" t="s">
        <v>148</v>
      </c>
      <c r="D1657" s="99" t="s">
        <v>2614</v>
      </c>
      <c r="E1657" s="99" t="s">
        <v>258</v>
      </c>
      <c r="F1657" s="99"/>
      <c r="G1657" s="99"/>
      <c r="H1657" s="99" t="str">
        <f t="shared" si="25"/>
        <v>Efavirenz, Tablet 600 mg, Oral, Stocrin, Merck Sharp &amp; Dohme (Australia) Pty Ltd</v>
      </c>
    </row>
    <row r="1658" spans="1:8" ht="130.5" x14ac:dyDescent="0.35">
      <c r="A1658" s="99" t="s">
        <v>2615</v>
      </c>
      <c r="B1658" s="99" t="s">
        <v>2616</v>
      </c>
      <c r="C1658" s="99" t="s">
        <v>148</v>
      </c>
      <c r="D1658" s="99" t="s">
        <v>2617</v>
      </c>
      <c r="E1658" s="99" t="s">
        <v>160</v>
      </c>
      <c r="F1658" s="99"/>
      <c r="G1658" s="99"/>
      <c r="H1658" s="99" t="str">
        <f t="shared" si="25"/>
        <v>Electrolyte replacement, oral, Oral rehydration salts containing glucose monohydrate 3.56 g, sodium chloride 470 mg, potassium chloride 300 mg and sodium acid citrate 530 mg per sachet, 10, Oral, O.R.S., Alphapharm Pty Ltd</v>
      </c>
    </row>
    <row r="1659" spans="1:8" ht="43.5" x14ac:dyDescent="0.35">
      <c r="A1659" s="99" t="s">
        <v>2618</v>
      </c>
      <c r="B1659" s="99" t="s">
        <v>1771</v>
      </c>
      <c r="C1659" s="99" t="s">
        <v>148</v>
      </c>
      <c r="D1659" s="99" t="s">
        <v>2619</v>
      </c>
      <c r="E1659" s="99" t="s">
        <v>319</v>
      </c>
      <c r="F1659" s="99"/>
      <c r="G1659" s="99"/>
      <c r="H1659" s="99" t="str">
        <f t="shared" si="25"/>
        <v>Eletriptan, Tablet 40 mg (as hydrobromide), Oral, Relpax, Upjohn Australia Pty Ltd</v>
      </c>
    </row>
    <row r="1660" spans="1:8" ht="43.5" x14ac:dyDescent="0.35">
      <c r="A1660" s="99" t="s">
        <v>2618</v>
      </c>
      <c r="B1660" s="99" t="s">
        <v>2620</v>
      </c>
      <c r="C1660" s="99" t="s">
        <v>148</v>
      </c>
      <c r="D1660" s="99" t="s">
        <v>2619</v>
      </c>
      <c r="E1660" s="99" t="s">
        <v>319</v>
      </c>
      <c r="F1660" s="99"/>
      <c r="G1660" s="99"/>
      <c r="H1660" s="99" t="str">
        <f t="shared" si="25"/>
        <v>Eletriptan, Tablet 80 mg (as hydrobromide), Oral, Relpax, Upjohn Australia Pty Ltd</v>
      </c>
    </row>
    <row r="1661" spans="1:8" ht="145" x14ac:dyDescent="0.35">
      <c r="A1661" s="99" t="s">
        <v>2621</v>
      </c>
      <c r="B1661" s="99" t="s">
        <v>2622</v>
      </c>
      <c r="C1661" s="99" t="s">
        <v>148</v>
      </c>
      <c r="D1661" s="99" t="s">
        <v>2623</v>
      </c>
      <c r="E1661" s="99" t="s">
        <v>321</v>
      </c>
      <c r="F1661" s="99"/>
      <c r="G1661" s="99"/>
      <c r="H1661" s="99" t="str">
        <f t="shared" si="25"/>
        <v>Elexacaftor with tezacaftor and with ivacaftor, and ivacaftor, Pack containing 56 tablets elexacaftor 100 mg with tezacaftor 50 mg and with ivacaftor 75 mg and 28 tablets ivacaftor 150 mg, Oral, Trikafta, Vertex Pharmaceuticals (Australia) Pty. Ltd.</v>
      </c>
    </row>
    <row r="1662" spans="1:8" ht="145" x14ac:dyDescent="0.35">
      <c r="A1662" s="99" t="s">
        <v>2621</v>
      </c>
      <c r="B1662" s="99" t="s">
        <v>2624</v>
      </c>
      <c r="C1662" s="99" t="s">
        <v>148</v>
      </c>
      <c r="D1662" s="99" t="s">
        <v>2623</v>
      </c>
      <c r="E1662" s="99" t="s">
        <v>321</v>
      </c>
      <c r="F1662" s="99"/>
      <c r="G1662" s="99"/>
      <c r="H1662" s="99" t="str">
        <f t="shared" si="25"/>
        <v>Elexacaftor with tezacaftor and with ivacaftor, and ivacaftor, Pack containing 56 tablets elexacaftor 50 mg with tezacaftor 25 mg and with ivacaftor 37.5 mg and 28 tablets ivacaftor 75 mg, Oral, Trikafta, Vertex Pharmaceuticals (Australia) Pty. Ltd.</v>
      </c>
    </row>
    <row r="1663" spans="1:8" ht="58" x14ac:dyDescent="0.35">
      <c r="A1663" s="99" t="s">
        <v>2625</v>
      </c>
      <c r="B1663" s="99" t="s">
        <v>2626</v>
      </c>
      <c r="C1663" s="99" t="s">
        <v>148</v>
      </c>
      <c r="D1663" s="99" t="s">
        <v>2627</v>
      </c>
      <c r="E1663" s="99" t="s">
        <v>266</v>
      </c>
      <c r="F1663" s="99"/>
      <c r="G1663" s="99"/>
      <c r="H1663" s="99" t="str">
        <f t="shared" si="25"/>
        <v>Eltrombopag, Tablet 25 mg (as olamine), Oral, Revolade, Novartis Pharmaceuticals Australia Pty Limited</v>
      </c>
    </row>
    <row r="1664" spans="1:8" ht="58" x14ac:dyDescent="0.35">
      <c r="A1664" s="99" t="s">
        <v>2625</v>
      </c>
      <c r="B1664" s="99" t="s">
        <v>2628</v>
      </c>
      <c r="C1664" s="99" t="s">
        <v>148</v>
      </c>
      <c r="D1664" s="99" t="s">
        <v>2627</v>
      </c>
      <c r="E1664" s="99" t="s">
        <v>266</v>
      </c>
      <c r="F1664" s="99"/>
      <c r="G1664" s="99"/>
      <c r="H1664" s="99" t="str">
        <f t="shared" si="25"/>
        <v>Eltrombopag, Tablet 50 mg (as olamine), Oral, Revolade, Novartis Pharmaceuticals Australia Pty Limited</v>
      </c>
    </row>
    <row r="1665" spans="1:8" ht="43.5" x14ac:dyDescent="0.35">
      <c r="A1665" s="99" t="s">
        <v>2629</v>
      </c>
      <c r="B1665" s="99" t="s">
        <v>461</v>
      </c>
      <c r="C1665" s="99" t="s">
        <v>148</v>
      </c>
      <c r="D1665" s="99" t="s">
        <v>2630</v>
      </c>
      <c r="E1665" s="99" t="s">
        <v>186</v>
      </c>
      <c r="F1665" s="99"/>
      <c r="G1665" s="99"/>
      <c r="H1665" s="99" t="str">
        <f t="shared" si="25"/>
        <v>Empagliflozin, Tablet 10 mg, Oral, Jardiance, Boehringer Ingelheim Pty Ltd</v>
      </c>
    </row>
    <row r="1666" spans="1:8" ht="43.5" x14ac:dyDescent="0.35">
      <c r="A1666" s="99" t="s">
        <v>2629</v>
      </c>
      <c r="B1666" s="99" t="s">
        <v>1042</v>
      </c>
      <c r="C1666" s="99" t="s">
        <v>148</v>
      </c>
      <c r="D1666" s="99" t="s">
        <v>2630</v>
      </c>
      <c r="E1666" s="99" t="s">
        <v>186</v>
      </c>
      <c r="F1666" s="99"/>
      <c r="G1666" s="99"/>
      <c r="H1666" s="99" t="str">
        <f t="shared" ref="H1666:H1729" si="26">_xlfn.CONCAT(A1666, ", ",B1666, ", ",C1666, ", ",D1666,", ",E1666)</f>
        <v>Empagliflozin, Tablet 25 mg, Oral, Jardiance, Boehringer Ingelheim Pty Ltd</v>
      </c>
    </row>
    <row r="1667" spans="1:8" ht="72.5" x14ac:dyDescent="0.35">
      <c r="A1667" s="99" t="s">
        <v>2631</v>
      </c>
      <c r="B1667" s="99" t="s">
        <v>2632</v>
      </c>
      <c r="C1667" s="99" t="s">
        <v>148</v>
      </c>
      <c r="D1667" s="99" t="s">
        <v>2633</v>
      </c>
      <c r="E1667" s="99" t="s">
        <v>186</v>
      </c>
      <c r="F1667" s="99"/>
      <c r="G1667" s="99"/>
      <c r="H1667" s="99" t="str">
        <f t="shared" si="26"/>
        <v>Empagliflozin with linagliptin, Tablet containing 10 mg empagliflozin with 5 mg linagliptin, Oral, Glyxambi, Boehringer Ingelheim Pty Ltd</v>
      </c>
    </row>
    <row r="1668" spans="1:8" ht="72.5" x14ac:dyDescent="0.35">
      <c r="A1668" s="99" t="s">
        <v>2631</v>
      </c>
      <c r="B1668" s="99" t="s">
        <v>2634</v>
      </c>
      <c r="C1668" s="99" t="s">
        <v>148</v>
      </c>
      <c r="D1668" s="99" t="s">
        <v>2633</v>
      </c>
      <c r="E1668" s="99" t="s">
        <v>186</v>
      </c>
      <c r="F1668" s="99"/>
      <c r="G1668" s="99"/>
      <c r="H1668" s="99" t="str">
        <f t="shared" si="26"/>
        <v>Empagliflozin with linagliptin, Tablet containing 25 mg empagliflozin with 5 mg linagliptin, Oral, Glyxambi, Boehringer Ingelheim Pty Ltd</v>
      </c>
    </row>
    <row r="1669" spans="1:8" ht="101.5" x14ac:dyDescent="0.35">
      <c r="A1669" s="99" t="s">
        <v>2635</v>
      </c>
      <c r="B1669" s="99" t="s">
        <v>2636</v>
      </c>
      <c r="C1669" s="99" t="s">
        <v>148</v>
      </c>
      <c r="D1669" s="99" t="s">
        <v>2637</v>
      </c>
      <c r="E1669" s="99" t="s">
        <v>186</v>
      </c>
      <c r="F1669" s="99"/>
      <c r="G1669" s="99"/>
      <c r="H1669" s="99" t="str">
        <f t="shared" si="26"/>
        <v>Empagliflozin with metformin, Tablet containing 12.5 mg empagliflozin with 1 g metformin hydrochloride, Oral, Jardiamet 12.5 mg/1000 mg, Boehringer Ingelheim Pty Ltd</v>
      </c>
    </row>
    <row r="1670" spans="1:8" ht="101.5" x14ac:dyDescent="0.35">
      <c r="A1670" s="99" t="s">
        <v>2635</v>
      </c>
      <c r="B1670" s="99" t="s">
        <v>2638</v>
      </c>
      <c r="C1670" s="99" t="s">
        <v>148</v>
      </c>
      <c r="D1670" s="99" t="s">
        <v>2639</v>
      </c>
      <c r="E1670" s="99" t="s">
        <v>186</v>
      </c>
      <c r="F1670" s="99"/>
      <c r="G1670" s="99"/>
      <c r="H1670" s="99" t="str">
        <f t="shared" si="26"/>
        <v>Empagliflozin with metformin, Tablet containing 12.5 mg empagliflozin with 500 mg metformin hydrochloride, Oral, Jardiamet 12.5 mg/500 mg, Boehringer Ingelheim Pty Ltd</v>
      </c>
    </row>
    <row r="1671" spans="1:8" ht="101.5" x14ac:dyDescent="0.35">
      <c r="A1671" s="99" t="s">
        <v>2635</v>
      </c>
      <c r="B1671" s="99" t="s">
        <v>2640</v>
      </c>
      <c r="C1671" s="99" t="s">
        <v>148</v>
      </c>
      <c r="D1671" s="99" t="s">
        <v>2641</v>
      </c>
      <c r="E1671" s="99" t="s">
        <v>186</v>
      </c>
      <c r="F1671" s="99"/>
      <c r="G1671" s="99"/>
      <c r="H1671" s="99" t="str">
        <f t="shared" si="26"/>
        <v>Empagliflozin with metformin, Tablet containing 5 mg empagliflozin with 1 g metformin hydrochloride, Oral, Jardiamet 5 mg/1000 mg, Boehringer Ingelheim Pty Ltd</v>
      </c>
    </row>
    <row r="1672" spans="1:8" ht="87" x14ac:dyDescent="0.35">
      <c r="A1672" s="99" t="s">
        <v>2635</v>
      </c>
      <c r="B1672" s="99" t="s">
        <v>2642</v>
      </c>
      <c r="C1672" s="99" t="s">
        <v>148</v>
      </c>
      <c r="D1672" s="99" t="s">
        <v>2643</v>
      </c>
      <c r="E1672" s="99" t="s">
        <v>186</v>
      </c>
      <c r="F1672" s="99"/>
      <c r="G1672" s="99"/>
      <c r="H1672" s="99" t="str">
        <f t="shared" si="26"/>
        <v>Empagliflozin with metformin, Tablet containing 5 mg empagliflozin with 500 mg metformin hydrochloride, Oral, Jardiamet 5 mg/500 mg, Boehringer Ingelheim Pty Ltd</v>
      </c>
    </row>
    <row r="1673" spans="1:8" ht="116" x14ac:dyDescent="0.35">
      <c r="A1673" s="99" t="s">
        <v>2644</v>
      </c>
      <c r="B1673" s="99" t="s">
        <v>2645</v>
      </c>
      <c r="C1673" s="99" t="s">
        <v>148</v>
      </c>
      <c r="D1673" s="99" t="s">
        <v>2646</v>
      </c>
      <c r="E1673" s="99" t="s">
        <v>223</v>
      </c>
      <c r="F1673" s="99"/>
      <c r="G1673" s="99"/>
      <c r="H1673" s="99" t="str">
        <f t="shared" si="26"/>
        <v>Emtricitabine with rilpivirine with tenofovir alafenamide, Tablet containing emtricitabine 200 mg with rilpivirine 25 mg with tenofovir alafenamide 25 mg, Oral, Odefsey, Gilead Sciences Pty Limited</v>
      </c>
    </row>
    <row r="1674" spans="1:8" ht="101.5" x14ac:dyDescent="0.35">
      <c r="A1674" s="99" t="s">
        <v>2647</v>
      </c>
      <c r="B1674" s="99" t="s">
        <v>2648</v>
      </c>
      <c r="C1674" s="99" t="s">
        <v>148</v>
      </c>
      <c r="D1674" s="99" t="s">
        <v>2649</v>
      </c>
      <c r="E1674" s="99" t="s">
        <v>223</v>
      </c>
      <c r="F1674" s="99"/>
      <c r="G1674" s="99"/>
      <c r="H1674" s="99" t="str">
        <f t="shared" si="26"/>
        <v>Emtricitabine with tenofovir alafenamide, Tablet containing emtricitabine 200 mg with tenofovir alafenamide 10 mg, Oral, Descovy, Gilead Sciences Pty Limited</v>
      </c>
    </row>
    <row r="1675" spans="1:8" ht="101.5" x14ac:dyDescent="0.35">
      <c r="A1675" s="99" t="s">
        <v>2647</v>
      </c>
      <c r="B1675" s="99" t="s">
        <v>2650</v>
      </c>
      <c r="C1675" s="99" t="s">
        <v>148</v>
      </c>
      <c r="D1675" s="99" t="s">
        <v>2649</v>
      </c>
      <c r="E1675" s="99" t="s">
        <v>223</v>
      </c>
      <c r="F1675" s="99"/>
      <c r="G1675" s="99"/>
      <c r="H1675" s="99" t="str">
        <f t="shared" si="26"/>
        <v>Emtricitabine with tenofovir alafenamide, Tablet containing emtricitabine 200 mg with tenofovir alafenamide 25 mg, Oral, Descovy, Gilead Sciences Pty Limited</v>
      </c>
    </row>
    <row r="1676" spans="1:8" ht="43.5" x14ac:dyDescent="0.35">
      <c r="A1676" s="99" t="s">
        <v>2651</v>
      </c>
      <c r="B1676" s="99" t="s">
        <v>2652</v>
      </c>
      <c r="C1676" s="99" t="s">
        <v>148</v>
      </c>
      <c r="D1676" s="99" t="s">
        <v>2653</v>
      </c>
      <c r="E1676" s="99" t="s">
        <v>165</v>
      </c>
      <c r="F1676" s="99"/>
      <c r="G1676" s="99"/>
      <c r="H1676" s="99" t="str">
        <f t="shared" si="26"/>
        <v>Enalapril, Tablet containing enalapril maleate 10 mg, Oral, APO-Enalapril, Apotex Pty Ltd</v>
      </c>
    </row>
    <row r="1677" spans="1:8" ht="43.5" x14ac:dyDescent="0.35">
      <c r="A1677" s="99" t="s">
        <v>2651</v>
      </c>
      <c r="B1677" s="99" t="s">
        <v>2652</v>
      </c>
      <c r="C1677" s="99" t="s">
        <v>148</v>
      </c>
      <c r="D1677" s="99" t="s">
        <v>2654</v>
      </c>
      <c r="E1677" s="99" t="s">
        <v>160</v>
      </c>
      <c r="F1677" s="99"/>
      <c r="G1677" s="99"/>
      <c r="H1677" s="99" t="str">
        <f t="shared" si="26"/>
        <v>Enalapril, Tablet containing enalapril maleate 10 mg, Oral, Acetec, Alphapharm Pty Ltd</v>
      </c>
    </row>
    <row r="1678" spans="1:8" ht="58" x14ac:dyDescent="0.35">
      <c r="A1678" s="99" t="s">
        <v>2651</v>
      </c>
      <c r="B1678" s="99" t="s">
        <v>2652</v>
      </c>
      <c r="C1678" s="99" t="s">
        <v>148</v>
      </c>
      <c r="D1678" s="99" t="s">
        <v>2655</v>
      </c>
      <c r="E1678" s="99" t="s">
        <v>290</v>
      </c>
      <c r="F1678" s="99"/>
      <c r="G1678" s="99"/>
      <c r="H1678" s="99" t="str">
        <f t="shared" si="26"/>
        <v>Enalapril, Tablet containing enalapril maleate 10 mg, Oral, Enalapril Sandoz, Sandoz Pty Ltd</v>
      </c>
    </row>
    <row r="1679" spans="1:8" ht="58" x14ac:dyDescent="0.35">
      <c r="A1679" s="99" t="s">
        <v>2651</v>
      </c>
      <c r="B1679" s="99" t="s">
        <v>2652</v>
      </c>
      <c r="C1679" s="99" t="s">
        <v>148</v>
      </c>
      <c r="D1679" s="99" t="s">
        <v>2656</v>
      </c>
      <c r="E1679" s="99" t="s">
        <v>222</v>
      </c>
      <c r="F1679" s="99"/>
      <c r="G1679" s="99"/>
      <c r="H1679" s="99" t="str">
        <f t="shared" si="26"/>
        <v>Enalapril, Tablet containing enalapril maleate 10 mg, Oral, Enalapril generichealth, Generic Health Pty Ltd</v>
      </c>
    </row>
    <row r="1680" spans="1:8" ht="43.5" x14ac:dyDescent="0.35">
      <c r="A1680" s="99" t="s">
        <v>2651</v>
      </c>
      <c r="B1680" s="99" t="s">
        <v>2652</v>
      </c>
      <c r="C1680" s="99" t="s">
        <v>148</v>
      </c>
      <c r="D1680" s="99" t="s">
        <v>2657</v>
      </c>
      <c r="E1680" s="99" t="s">
        <v>167</v>
      </c>
      <c r="F1680" s="99"/>
      <c r="G1680" s="99"/>
      <c r="H1680" s="99" t="str">
        <f t="shared" si="26"/>
        <v>Enalapril, Tablet containing enalapril maleate 10 mg, Oral, Malean, Arrow Pharma Pty Ltd</v>
      </c>
    </row>
    <row r="1681" spans="1:8" ht="43.5" x14ac:dyDescent="0.35">
      <c r="A1681" s="99" t="s">
        <v>2651</v>
      </c>
      <c r="B1681" s="99" t="s">
        <v>2652</v>
      </c>
      <c r="C1681" s="99" t="s">
        <v>148</v>
      </c>
      <c r="D1681" s="99" t="s">
        <v>2658</v>
      </c>
      <c r="E1681" s="99" t="s">
        <v>160</v>
      </c>
      <c r="F1681" s="99"/>
      <c r="G1681" s="99"/>
      <c r="H1681" s="99" t="str">
        <f t="shared" si="26"/>
        <v>Enalapril, Tablet containing enalapril maleate 10 mg, Oral, Renitec, Alphapharm Pty Ltd</v>
      </c>
    </row>
    <row r="1682" spans="1:8" ht="43.5" x14ac:dyDescent="0.35">
      <c r="A1682" s="99" t="s">
        <v>2651</v>
      </c>
      <c r="B1682" s="99" t="s">
        <v>2659</v>
      </c>
      <c r="C1682" s="99" t="s">
        <v>148</v>
      </c>
      <c r="D1682" s="99" t="s">
        <v>2653</v>
      </c>
      <c r="E1682" s="99" t="s">
        <v>165</v>
      </c>
      <c r="F1682" s="99"/>
      <c r="G1682" s="99"/>
      <c r="H1682" s="99" t="str">
        <f t="shared" si="26"/>
        <v>Enalapril, Tablet containing enalapril maleate 20 mg, Oral, APO-Enalapril, Apotex Pty Ltd</v>
      </c>
    </row>
    <row r="1683" spans="1:8" ht="43.5" x14ac:dyDescent="0.35">
      <c r="A1683" s="99" t="s">
        <v>2651</v>
      </c>
      <c r="B1683" s="99" t="s">
        <v>2659</v>
      </c>
      <c r="C1683" s="99" t="s">
        <v>148</v>
      </c>
      <c r="D1683" s="99" t="s">
        <v>2654</v>
      </c>
      <c r="E1683" s="99" t="s">
        <v>160</v>
      </c>
      <c r="F1683" s="99"/>
      <c r="G1683" s="99"/>
      <c r="H1683" s="99" t="str">
        <f t="shared" si="26"/>
        <v>Enalapril, Tablet containing enalapril maleate 20 mg, Oral, Acetec, Alphapharm Pty Ltd</v>
      </c>
    </row>
    <row r="1684" spans="1:8" ht="58" x14ac:dyDescent="0.35">
      <c r="A1684" s="99" t="s">
        <v>2651</v>
      </c>
      <c r="B1684" s="99" t="s">
        <v>2659</v>
      </c>
      <c r="C1684" s="99" t="s">
        <v>148</v>
      </c>
      <c r="D1684" s="99" t="s">
        <v>2655</v>
      </c>
      <c r="E1684" s="99" t="s">
        <v>290</v>
      </c>
      <c r="F1684" s="99"/>
      <c r="G1684" s="99"/>
      <c r="H1684" s="99" t="str">
        <f t="shared" si="26"/>
        <v>Enalapril, Tablet containing enalapril maleate 20 mg, Oral, Enalapril Sandoz, Sandoz Pty Ltd</v>
      </c>
    </row>
    <row r="1685" spans="1:8" ht="58" x14ac:dyDescent="0.35">
      <c r="A1685" s="99" t="s">
        <v>2651</v>
      </c>
      <c r="B1685" s="99" t="s">
        <v>2659</v>
      </c>
      <c r="C1685" s="99" t="s">
        <v>148</v>
      </c>
      <c r="D1685" s="99" t="s">
        <v>2656</v>
      </c>
      <c r="E1685" s="99" t="s">
        <v>222</v>
      </c>
      <c r="F1685" s="99"/>
      <c r="G1685" s="99"/>
      <c r="H1685" s="99" t="str">
        <f t="shared" si="26"/>
        <v>Enalapril, Tablet containing enalapril maleate 20 mg, Oral, Enalapril generichealth, Generic Health Pty Ltd</v>
      </c>
    </row>
    <row r="1686" spans="1:8" ht="43.5" x14ac:dyDescent="0.35">
      <c r="A1686" s="99" t="s">
        <v>2651</v>
      </c>
      <c r="B1686" s="99" t="s">
        <v>2659</v>
      </c>
      <c r="C1686" s="99" t="s">
        <v>148</v>
      </c>
      <c r="D1686" s="99" t="s">
        <v>2657</v>
      </c>
      <c r="E1686" s="99" t="s">
        <v>167</v>
      </c>
      <c r="F1686" s="99"/>
      <c r="G1686" s="99"/>
      <c r="H1686" s="99" t="str">
        <f t="shared" si="26"/>
        <v>Enalapril, Tablet containing enalapril maleate 20 mg, Oral, Malean, Arrow Pharma Pty Ltd</v>
      </c>
    </row>
    <row r="1687" spans="1:8" ht="58" x14ac:dyDescent="0.35">
      <c r="A1687" s="99" t="s">
        <v>2651</v>
      </c>
      <c r="B1687" s="99" t="s">
        <v>2659</v>
      </c>
      <c r="C1687" s="99" t="s">
        <v>148</v>
      </c>
      <c r="D1687" s="99" t="s">
        <v>2660</v>
      </c>
      <c r="E1687" s="99" t="s">
        <v>160</v>
      </c>
      <c r="F1687" s="99"/>
      <c r="G1687" s="99"/>
      <c r="H1687" s="99" t="str">
        <f t="shared" si="26"/>
        <v>Enalapril, Tablet containing enalapril maleate 20 mg, Oral, Renitec 20, Alphapharm Pty Ltd</v>
      </c>
    </row>
    <row r="1688" spans="1:8" ht="43.5" x14ac:dyDescent="0.35">
      <c r="A1688" s="99" t="s">
        <v>2651</v>
      </c>
      <c r="B1688" s="99" t="s">
        <v>2661</v>
      </c>
      <c r="C1688" s="99" t="s">
        <v>148</v>
      </c>
      <c r="D1688" s="99" t="s">
        <v>2653</v>
      </c>
      <c r="E1688" s="99" t="s">
        <v>165</v>
      </c>
      <c r="F1688" s="99"/>
      <c r="G1688" s="99"/>
      <c r="H1688" s="99" t="str">
        <f t="shared" si="26"/>
        <v>Enalapril, Tablet containing enalapril maleate 5 mg, Oral, APO-Enalapril, Apotex Pty Ltd</v>
      </c>
    </row>
    <row r="1689" spans="1:8" ht="43.5" x14ac:dyDescent="0.35">
      <c r="A1689" s="99" t="s">
        <v>2651</v>
      </c>
      <c r="B1689" s="99" t="s">
        <v>2661</v>
      </c>
      <c r="C1689" s="99" t="s">
        <v>148</v>
      </c>
      <c r="D1689" s="99" t="s">
        <v>2654</v>
      </c>
      <c r="E1689" s="99" t="s">
        <v>160</v>
      </c>
      <c r="F1689" s="99"/>
      <c r="G1689" s="99"/>
      <c r="H1689" s="99" t="str">
        <f t="shared" si="26"/>
        <v>Enalapril, Tablet containing enalapril maleate 5 mg, Oral, Acetec, Alphapharm Pty Ltd</v>
      </c>
    </row>
    <row r="1690" spans="1:8" ht="58" x14ac:dyDescent="0.35">
      <c r="A1690" s="99" t="s">
        <v>2651</v>
      </c>
      <c r="B1690" s="99" t="s">
        <v>2661</v>
      </c>
      <c r="C1690" s="99" t="s">
        <v>148</v>
      </c>
      <c r="D1690" s="99" t="s">
        <v>2655</v>
      </c>
      <c r="E1690" s="99" t="s">
        <v>290</v>
      </c>
      <c r="F1690" s="99"/>
      <c r="G1690" s="99"/>
      <c r="H1690" s="99" t="str">
        <f t="shared" si="26"/>
        <v>Enalapril, Tablet containing enalapril maleate 5 mg, Oral, Enalapril Sandoz, Sandoz Pty Ltd</v>
      </c>
    </row>
    <row r="1691" spans="1:8" ht="58" x14ac:dyDescent="0.35">
      <c r="A1691" s="99" t="s">
        <v>2651</v>
      </c>
      <c r="B1691" s="99" t="s">
        <v>2661</v>
      </c>
      <c r="C1691" s="99" t="s">
        <v>148</v>
      </c>
      <c r="D1691" s="99" t="s">
        <v>2656</v>
      </c>
      <c r="E1691" s="99" t="s">
        <v>222</v>
      </c>
      <c r="F1691" s="99"/>
      <c r="G1691" s="99"/>
      <c r="H1691" s="99" t="str">
        <f t="shared" si="26"/>
        <v>Enalapril, Tablet containing enalapril maleate 5 mg, Oral, Enalapril generichealth, Generic Health Pty Ltd</v>
      </c>
    </row>
    <row r="1692" spans="1:8" ht="43.5" x14ac:dyDescent="0.35">
      <c r="A1692" s="99" t="s">
        <v>2651</v>
      </c>
      <c r="B1692" s="99" t="s">
        <v>2661</v>
      </c>
      <c r="C1692" s="99" t="s">
        <v>148</v>
      </c>
      <c r="D1692" s="99" t="s">
        <v>2657</v>
      </c>
      <c r="E1692" s="99" t="s">
        <v>167</v>
      </c>
      <c r="F1692" s="99"/>
      <c r="G1692" s="99"/>
      <c r="H1692" s="99" t="str">
        <f t="shared" si="26"/>
        <v>Enalapril, Tablet containing enalapril maleate 5 mg, Oral, Malean, Arrow Pharma Pty Ltd</v>
      </c>
    </row>
    <row r="1693" spans="1:8" ht="101.5" x14ac:dyDescent="0.35">
      <c r="A1693" s="99" t="s">
        <v>2662</v>
      </c>
      <c r="B1693" s="99" t="s">
        <v>2663</v>
      </c>
      <c r="C1693" s="99" t="s">
        <v>148</v>
      </c>
      <c r="D1693" s="99" t="s">
        <v>2664</v>
      </c>
      <c r="E1693" s="99" t="s">
        <v>290</v>
      </c>
      <c r="F1693" s="99"/>
      <c r="G1693" s="99"/>
      <c r="H1693" s="99" t="str">
        <f t="shared" si="26"/>
        <v>Enalapril with hydrochlorothiazide, Tablet containing enalapril maleate 20 mg with hydrochlorothiazide 6 mg, Oral, Enalapril/HCT Sandoz, Sandoz Pty Ltd</v>
      </c>
    </row>
    <row r="1694" spans="1:8" ht="101.5" x14ac:dyDescent="0.35">
      <c r="A1694" s="99" t="s">
        <v>2662</v>
      </c>
      <c r="B1694" s="99" t="s">
        <v>2663</v>
      </c>
      <c r="C1694" s="99" t="s">
        <v>148</v>
      </c>
      <c r="D1694" s="99" t="s">
        <v>2665</v>
      </c>
      <c r="E1694" s="99" t="s">
        <v>160</v>
      </c>
      <c r="F1694" s="99"/>
      <c r="G1694" s="99"/>
      <c r="H1694" s="99" t="str">
        <f t="shared" si="26"/>
        <v>Enalapril with hydrochlorothiazide, Tablet containing enalapril maleate 20 mg with hydrochlorothiazide 6 mg, Oral, Renitec Plus 20/6, Alphapharm Pty Ltd</v>
      </c>
    </row>
    <row r="1695" spans="1:8" ht="43.5" x14ac:dyDescent="0.35">
      <c r="A1695" s="99" t="s">
        <v>2666</v>
      </c>
      <c r="B1695" s="99" t="s">
        <v>1724</v>
      </c>
      <c r="C1695" s="99" t="s">
        <v>148</v>
      </c>
      <c r="D1695" s="99" t="s">
        <v>2667</v>
      </c>
      <c r="E1695" s="99" t="s">
        <v>283</v>
      </c>
      <c r="F1695" s="99"/>
      <c r="G1695" s="99"/>
      <c r="H1695" s="99" t="str">
        <f t="shared" si="26"/>
        <v>Encorafenib, Capsule 50 mg, Oral, Braftovi, Pierre Fabre Australia Pty Ltd</v>
      </c>
    </row>
    <row r="1696" spans="1:8" ht="43.5" x14ac:dyDescent="0.35">
      <c r="A1696" s="99" t="s">
        <v>2666</v>
      </c>
      <c r="B1696" s="99" t="s">
        <v>2668</v>
      </c>
      <c r="C1696" s="99" t="s">
        <v>148</v>
      </c>
      <c r="D1696" s="99" t="s">
        <v>2667</v>
      </c>
      <c r="E1696" s="99" t="s">
        <v>283</v>
      </c>
      <c r="F1696" s="99"/>
      <c r="G1696" s="99"/>
      <c r="H1696" s="99" t="str">
        <f t="shared" si="26"/>
        <v>Encorafenib, Capsule 75 mg, Oral, Braftovi, Pierre Fabre Australia Pty Ltd</v>
      </c>
    </row>
    <row r="1697" spans="1:8" ht="101.5" x14ac:dyDescent="0.35">
      <c r="A1697" s="99" t="s">
        <v>2669</v>
      </c>
      <c r="B1697" s="99" t="s">
        <v>2670</v>
      </c>
      <c r="C1697" s="99" t="s">
        <v>336</v>
      </c>
      <c r="D1697" s="99" t="s">
        <v>2671</v>
      </c>
      <c r="E1697" s="99" t="s">
        <v>291</v>
      </c>
      <c r="F1697" s="99"/>
      <c r="G1697" s="99"/>
      <c r="H1697" s="99" t="str">
        <f t="shared" si="26"/>
        <v>Enoxaparin, Injection containing enoxaparin sodium 100 mg (10,000 I.U. anti-Xa) in 1 mL pre-filled syringe, Injection, Clexane Safety-Lock, sanofi-aventis Australia Pty Ltd</v>
      </c>
    </row>
    <row r="1698" spans="1:8" ht="101.5" x14ac:dyDescent="0.35">
      <c r="A1698" s="99" t="s">
        <v>2669</v>
      </c>
      <c r="B1698" s="99" t="s">
        <v>2672</v>
      </c>
      <c r="C1698" s="99" t="s">
        <v>336</v>
      </c>
      <c r="D1698" s="99" t="s">
        <v>2671</v>
      </c>
      <c r="E1698" s="99" t="s">
        <v>291</v>
      </c>
      <c r="F1698" s="99"/>
      <c r="G1698" s="99"/>
      <c r="H1698" s="99" t="str">
        <f t="shared" si="26"/>
        <v>Enoxaparin, Injection containing enoxaparin sodium 20 mg (2,000 I.U. anti-Xa) in 0.2 mL pre-filled syringe, Injection, Clexane Safety-Lock, sanofi-aventis Australia Pty Ltd</v>
      </c>
    </row>
    <row r="1699" spans="1:8" ht="101.5" x14ac:dyDescent="0.35">
      <c r="A1699" s="99" t="s">
        <v>2669</v>
      </c>
      <c r="B1699" s="99" t="s">
        <v>2673</v>
      </c>
      <c r="C1699" s="99" t="s">
        <v>336</v>
      </c>
      <c r="D1699" s="99" t="s">
        <v>2671</v>
      </c>
      <c r="E1699" s="99" t="s">
        <v>291</v>
      </c>
      <c r="F1699" s="99"/>
      <c r="G1699" s="99"/>
      <c r="H1699" s="99" t="str">
        <f t="shared" si="26"/>
        <v>Enoxaparin, Injection containing enoxaparin sodium 40 mg (4,000 I.U. anti-Xa) in 0.4 mL pre-filled syringe, Injection, Clexane Safety-Lock, sanofi-aventis Australia Pty Ltd</v>
      </c>
    </row>
    <row r="1700" spans="1:8" ht="101.5" x14ac:dyDescent="0.35">
      <c r="A1700" s="99" t="s">
        <v>2669</v>
      </c>
      <c r="B1700" s="99" t="s">
        <v>2674</v>
      </c>
      <c r="C1700" s="99" t="s">
        <v>336</v>
      </c>
      <c r="D1700" s="99" t="s">
        <v>2671</v>
      </c>
      <c r="E1700" s="99" t="s">
        <v>291</v>
      </c>
      <c r="F1700" s="99"/>
      <c r="G1700" s="99"/>
      <c r="H1700" s="99" t="str">
        <f t="shared" si="26"/>
        <v>Enoxaparin, Injection containing enoxaparin sodium 60 mg (6,000 I.U. anti-Xa) in 0.6 mL pre-filled syringe, Injection, Clexane Safety-Lock, sanofi-aventis Australia Pty Ltd</v>
      </c>
    </row>
    <row r="1701" spans="1:8" ht="101.5" x14ac:dyDescent="0.35">
      <c r="A1701" s="99" t="s">
        <v>2669</v>
      </c>
      <c r="B1701" s="99" t="s">
        <v>2675</v>
      </c>
      <c r="C1701" s="99" t="s">
        <v>336</v>
      </c>
      <c r="D1701" s="99" t="s">
        <v>2671</v>
      </c>
      <c r="E1701" s="99" t="s">
        <v>291</v>
      </c>
      <c r="F1701" s="99"/>
      <c r="G1701" s="99"/>
      <c r="H1701" s="99" t="str">
        <f t="shared" si="26"/>
        <v>Enoxaparin, Injection containing enoxaparin sodium 80 mg (8,000 I.U. anti-Xa) in 0.8 mL pre-filled syringe, Injection, Clexane Safety-Lock, sanofi-aventis Australia Pty Ltd</v>
      </c>
    </row>
    <row r="1702" spans="1:8" ht="29" x14ac:dyDescent="0.35">
      <c r="A1702" s="99" t="s">
        <v>2676</v>
      </c>
      <c r="B1702" s="99" t="s">
        <v>373</v>
      </c>
      <c r="C1702" s="99" t="s">
        <v>148</v>
      </c>
      <c r="D1702" s="99" t="s">
        <v>2677</v>
      </c>
      <c r="E1702" s="99" t="s">
        <v>290</v>
      </c>
      <c r="F1702" s="99"/>
      <c r="G1702" s="99"/>
      <c r="H1702" s="99" t="str">
        <f t="shared" si="26"/>
        <v>Entacapone, Tablet 200 mg, Oral, Comtan, Sandoz Pty Ltd</v>
      </c>
    </row>
    <row r="1703" spans="1:8" ht="43.5" x14ac:dyDescent="0.35">
      <c r="A1703" s="99" t="s">
        <v>2678</v>
      </c>
      <c r="B1703" s="99" t="s">
        <v>2679</v>
      </c>
      <c r="C1703" s="99" t="s">
        <v>148</v>
      </c>
      <c r="D1703" s="99" t="s">
        <v>2680</v>
      </c>
      <c r="E1703" s="99" t="s">
        <v>198</v>
      </c>
      <c r="F1703" s="99"/>
      <c r="G1703" s="99"/>
      <c r="H1703" s="99" t="str">
        <f t="shared" si="26"/>
        <v>Entecavir, Tablet 0.5 mg (as monohydrate), Oral, ENTAC, Cipla Australia Pty Ltd</v>
      </c>
    </row>
    <row r="1704" spans="1:8" ht="58" x14ac:dyDescent="0.35">
      <c r="A1704" s="99" t="s">
        <v>2678</v>
      </c>
      <c r="B1704" s="99" t="s">
        <v>2679</v>
      </c>
      <c r="C1704" s="99" t="s">
        <v>148</v>
      </c>
      <c r="D1704" s="99" t="s">
        <v>2681</v>
      </c>
      <c r="E1704" s="99" t="s">
        <v>165</v>
      </c>
      <c r="F1704" s="99"/>
      <c r="G1704" s="99"/>
      <c r="H1704" s="99" t="str">
        <f t="shared" si="26"/>
        <v>Entecavir, Tablet 0.5 mg (as monohydrate), Oral, ENTECAVIR APO, Apotex Pty Ltd</v>
      </c>
    </row>
    <row r="1705" spans="1:8" ht="58" x14ac:dyDescent="0.35">
      <c r="A1705" s="99" t="s">
        <v>2678</v>
      </c>
      <c r="B1705" s="99" t="s">
        <v>2679</v>
      </c>
      <c r="C1705" s="99" t="s">
        <v>148</v>
      </c>
      <c r="D1705" s="99" t="s">
        <v>2682</v>
      </c>
      <c r="E1705" s="99" t="s">
        <v>307</v>
      </c>
      <c r="F1705" s="99"/>
      <c r="G1705" s="99"/>
      <c r="H1705" s="99" t="str">
        <f t="shared" si="26"/>
        <v>Entecavir, Tablet 0.5 mg (as monohydrate), Oral, ENTECAVIR RBX, Sun Pharma ANZ Pty Ltd</v>
      </c>
    </row>
    <row r="1706" spans="1:8" ht="58" x14ac:dyDescent="0.35">
      <c r="A1706" s="99" t="s">
        <v>2678</v>
      </c>
      <c r="B1706" s="99" t="s">
        <v>2679</v>
      </c>
      <c r="C1706" s="99" t="s">
        <v>148</v>
      </c>
      <c r="D1706" s="99" t="s">
        <v>2683</v>
      </c>
      <c r="E1706" s="99" t="s">
        <v>167</v>
      </c>
      <c r="F1706" s="99"/>
      <c r="G1706" s="99"/>
      <c r="H1706" s="99" t="str">
        <f t="shared" si="26"/>
        <v>Entecavir, Tablet 0.5 mg (as monohydrate), Oral, ENTECLUDE, Arrow Pharma Pty Ltd</v>
      </c>
    </row>
    <row r="1707" spans="1:8" ht="43.5" x14ac:dyDescent="0.35">
      <c r="A1707" s="99" t="s">
        <v>2678</v>
      </c>
      <c r="B1707" s="99" t="s">
        <v>2679</v>
      </c>
      <c r="C1707" s="99" t="s">
        <v>148</v>
      </c>
      <c r="D1707" s="99" t="s">
        <v>2684</v>
      </c>
      <c r="E1707" s="99" t="s">
        <v>222</v>
      </c>
      <c r="F1707" s="99"/>
      <c r="G1707" s="99"/>
      <c r="H1707" s="99" t="str">
        <f t="shared" si="26"/>
        <v>Entecavir, Tablet 0.5 mg (as monohydrate), Oral, Entecavir GH, Generic Health Pty Ltd</v>
      </c>
    </row>
    <row r="1708" spans="1:8" ht="43.5" x14ac:dyDescent="0.35">
      <c r="A1708" s="99" t="s">
        <v>2678</v>
      </c>
      <c r="B1708" s="99" t="s">
        <v>2679</v>
      </c>
      <c r="C1708" s="99" t="s">
        <v>148</v>
      </c>
      <c r="D1708" s="99" t="s">
        <v>2685</v>
      </c>
      <c r="E1708" s="99" t="s">
        <v>160</v>
      </c>
      <c r="F1708" s="99"/>
      <c r="G1708" s="99"/>
      <c r="H1708" s="99" t="str">
        <f t="shared" si="26"/>
        <v>Entecavir, Tablet 0.5 mg (as monohydrate), Oral, Entecavir Mylan, Alphapharm Pty Ltd</v>
      </c>
    </row>
    <row r="1709" spans="1:8" ht="43.5" x14ac:dyDescent="0.35">
      <c r="A1709" s="99" t="s">
        <v>2678</v>
      </c>
      <c r="B1709" s="99" t="s">
        <v>2679</v>
      </c>
      <c r="C1709" s="99" t="s">
        <v>148</v>
      </c>
      <c r="D1709" s="99" t="s">
        <v>2686</v>
      </c>
      <c r="E1709" s="99" t="s">
        <v>290</v>
      </c>
      <c r="F1709" s="99"/>
      <c r="G1709" s="99"/>
      <c r="H1709" s="99" t="str">
        <f t="shared" si="26"/>
        <v>Entecavir, Tablet 0.5 mg (as monohydrate), Oral, Entecavir Sandoz, Sandoz Pty Ltd</v>
      </c>
    </row>
    <row r="1710" spans="1:8" ht="43.5" x14ac:dyDescent="0.35">
      <c r="A1710" s="99" t="s">
        <v>2678</v>
      </c>
      <c r="B1710" s="99" t="s">
        <v>2687</v>
      </c>
      <c r="C1710" s="99" t="s">
        <v>148</v>
      </c>
      <c r="D1710" s="99" t="s">
        <v>2680</v>
      </c>
      <c r="E1710" s="99" t="s">
        <v>198</v>
      </c>
      <c r="F1710" s="99"/>
      <c r="G1710" s="99"/>
      <c r="H1710" s="99" t="str">
        <f t="shared" si="26"/>
        <v>Entecavir, Tablet 1 mg (as monohydrate), Oral, ENTAC, Cipla Australia Pty Ltd</v>
      </c>
    </row>
    <row r="1711" spans="1:8" ht="58" x14ac:dyDescent="0.35">
      <c r="A1711" s="99" t="s">
        <v>2678</v>
      </c>
      <c r="B1711" s="99" t="s">
        <v>2687</v>
      </c>
      <c r="C1711" s="99" t="s">
        <v>148</v>
      </c>
      <c r="D1711" s="99" t="s">
        <v>2681</v>
      </c>
      <c r="E1711" s="99" t="s">
        <v>165</v>
      </c>
      <c r="F1711" s="99"/>
      <c r="G1711" s="99"/>
      <c r="H1711" s="99" t="str">
        <f t="shared" si="26"/>
        <v>Entecavir, Tablet 1 mg (as monohydrate), Oral, ENTECAVIR APO, Apotex Pty Ltd</v>
      </c>
    </row>
    <row r="1712" spans="1:8" ht="58" x14ac:dyDescent="0.35">
      <c r="A1712" s="99" t="s">
        <v>2678</v>
      </c>
      <c r="B1712" s="99" t="s">
        <v>2687</v>
      </c>
      <c r="C1712" s="99" t="s">
        <v>148</v>
      </c>
      <c r="D1712" s="99" t="s">
        <v>2682</v>
      </c>
      <c r="E1712" s="99" t="s">
        <v>307</v>
      </c>
      <c r="F1712" s="99"/>
      <c r="G1712" s="99"/>
      <c r="H1712" s="99" t="str">
        <f t="shared" si="26"/>
        <v>Entecavir, Tablet 1 mg (as monohydrate), Oral, ENTECAVIR RBX, Sun Pharma ANZ Pty Ltd</v>
      </c>
    </row>
    <row r="1713" spans="1:8" ht="58" x14ac:dyDescent="0.35">
      <c r="A1713" s="99" t="s">
        <v>2678</v>
      </c>
      <c r="B1713" s="99" t="s">
        <v>2687</v>
      </c>
      <c r="C1713" s="99" t="s">
        <v>148</v>
      </c>
      <c r="D1713" s="99" t="s">
        <v>2683</v>
      </c>
      <c r="E1713" s="99" t="s">
        <v>167</v>
      </c>
      <c r="F1713" s="99"/>
      <c r="G1713" s="99"/>
      <c r="H1713" s="99" t="str">
        <f t="shared" si="26"/>
        <v>Entecavir, Tablet 1 mg (as monohydrate), Oral, ENTECLUDE, Arrow Pharma Pty Ltd</v>
      </c>
    </row>
    <row r="1714" spans="1:8" ht="43.5" x14ac:dyDescent="0.35">
      <c r="A1714" s="99" t="s">
        <v>2678</v>
      </c>
      <c r="B1714" s="99" t="s">
        <v>2687</v>
      </c>
      <c r="C1714" s="99" t="s">
        <v>148</v>
      </c>
      <c r="D1714" s="99" t="s">
        <v>2684</v>
      </c>
      <c r="E1714" s="99" t="s">
        <v>222</v>
      </c>
      <c r="F1714" s="99"/>
      <c r="G1714" s="99"/>
      <c r="H1714" s="99" t="str">
        <f t="shared" si="26"/>
        <v>Entecavir, Tablet 1 mg (as monohydrate), Oral, Entecavir GH, Generic Health Pty Ltd</v>
      </c>
    </row>
    <row r="1715" spans="1:8" ht="43.5" x14ac:dyDescent="0.35">
      <c r="A1715" s="99" t="s">
        <v>2678</v>
      </c>
      <c r="B1715" s="99" t="s">
        <v>2687</v>
      </c>
      <c r="C1715" s="99" t="s">
        <v>148</v>
      </c>
      <c r="D1715" s="99" t="s">
        <v>2685</v>
      </c>
      <c r="E1715" s="99" t="s">
        <v>160</v>
      </c>
      <c r="F1715" s="99"/>
      <c r="G1715" s="99"/>
      <c r="H1715" s="99" t="str">
        <f t="shared" si="26"/>
        <v>Entecavir, Tablet 1 mg (as monohydrate), Oral, Entecavir Mylan, Alphapharm Pty Ltd</v>
      </c>
    </row>
    <row r="1716" spans="1:8" ht="43.5" x14ac:dyDescent="0.35">
      <c r="A1716" s="99" t="s">
        <v>2678</v>
      </c>
      <c r="B1716" s="99" t="s">
        <v>2687</v>
      </c>
      <c r="C1716" s="99" t="s">
        <v>148</v>
      </c>
      <c r="D1716" s="99" t="s">
        <v>2686</v>
      </c>
      <c r="E1716" s="99" t="s">
        <v>290</v>
      </c>
      <c r="F1716" s="99"/>
      <c r="G1716" s="99"/>
      <c r="H1716" s="99" t="str">
        <f t="shared" si="26"/>
        <v>Entecavir, Tablet 1 mg (as monohydrate), Oral, Entecavir Sandoz, Sandoz Pty Ltd</v>
      </c>
    </row>
    <row r="1717" spans="1:8" ht="43.5" x14ac:dyDescent="0.35">
      <c r="A1717" s="99" t="s">
        <v>2688</v>
      </c>
      <c r="B1717" s="99" t="s">
        <v>1672</v>
      </c>
      <c r="C1717" s="99" t="s">
        <v>148</v>
      </c>
      <c r="D1717" s="99" t="s">
        <v>2689</v>
      </c>
      <c r="E1717" s="99" t="s">
        <v>289</v>
      </c>
      <c r="F1717" s="99"/>
      <c r="G1717" s="99"/>
      <c r="H1717" s="99" t="str">
        <f t="shared" si="26"/>
        <v>Entrectinib, Capsule 200 mg, Oral, Rozlytrek, Roche Products Pty Ltd</v>
      </c>
    </row>
    <row r="1718" spans="1:8" ht="43.5" x14ac:dyDescent="0.35">
      <c r="A1718" s="99" t="s">
        <v>2690</v>
      </c>
      <c r="B1718" s="99" t="s">
        <v>2691</v>
      </c>
      <c r="C1718" s="99" t="s">
        <v>148</v>
      </c>
      <c r="D1718" s="99" t="s">
        <v>2692</v>
      </c>
      <c r="E1718" s="99" t="s">
        <v>170</v>
      </c>
      <c r="F1718" s="99"/>
      <c r="G1718" s="99"/>
      <c r="H1718" s="99" t="str">
        <f t="shared" si="26"/>
        <v>Enzalutamide, Capsule 40 mg, Oral, Xtandi, Astellas Pharma Australia Pty Ltd</v>
      </c>
    </row>
    <row r="1719" spans="1:8" ht="43.5" x14ac:dyDescent="0.35">
      <c r="A1719" s="99" t="s">
        <v>2693</v>
      </c>
      <c r="B1719" s="99" t="s">
        <v>1042</v>
      </c>
      <c r="C1719" s="99" t="s">
        <v>148</v>
      </c>
      <c r="D1719" s="99" t="s">
        <v>2694</v>
      </c>
      <c r="E1719" s="99" t="s">
        <v>165</v>
      </c>
      <c r="F1719" s="99"/>
      <c r="G1719" s="99"/>
      <c r="H1719" s="99" t="str">
        <f t="shared" si="26"/>
        <v>Eplerenone, Tablet 25 mg, Oral, APO-Eplerenone, Apotex Pty Ltd</v>
      </c>
    </row>
    <row r="1720" spans="1:8" ht="43.5" x14ac:dyDescent="0.35">
      <c r="A1720" s="99" t="s">
        <v>2693</v>
      </c>
      <c r="B1720" s="99" t="s">
        <v>1042</v>
      </c>
      <c r="C1720" s="99" t="s">
        <v>148</v>
      </c>
      <c r="D1720" s="99" t="s">
        <v>2695</v>
      </c>
      <c r="E1720" s="99" t="s">
        <v>167</v>
      </c>
      <c r="F1720" s="99"/>
      <c r="G1720" s="99"/>
      <c r="H1720" s="99" t="str">
        <f t="shared" si="26"/>
        <v>Eplerenone, Tablet 25 mg, Oral, ESPLER, Arrow Pharma Pty Ltd</v>
      </c>
    </row>
    <row r="1721" spans="1:8" ht="43.5" x14ac:dyDescent="0.35">
      <c r="A1721" s="99" t="s">
        <v>2693</v>
      </c>
      <c r="B1721" s="99" t="s">
        <v>1042</v>
      </c>
      <c r="C1721" s="99" t="s">
        <v>148</v>
      </c>
      <c r="D1721" s="99" t="s">
        <v>2696</v>
      </c>
      <c r="E1721" s="99" t="s">
        <v>160</v>
      </c>
      <c r="F1721" s="99"/>
      <c r="G1721" s="99"/>
      <c r="H1721" s="99" t="str">
        <f t="shared" si="26"/>
        <v>Eplerenone, Tablet 25 mg, Oral, Inpler, Alphapharm Pty Ltd</v>
      </c>
    </row>
    <row r="1722" spans="1:8" ht="43.5" x14ac:dyDescent="0.35">
      <c r="A1722" s="99" t="s">
        <v>2693</v>
      </c>
      <c r="B1722" s="99" t="s">
        <v>1042</v>
      </c>
      <c r="C1722" s="99" t="s">
        <v>148</v>
      </c>
      <c r="D1722" s="99" t="s">
        <v>2697</v>
      </c>
      <c r="E1722" s="99" t="s">
        <v>319</v>
      </c>
      <c r="F1722" s="99"/>
      <c r="G1722" s="99"/>
      <c r="H1722" s="99" t="str">
        <f t="shared" si="26"/>
        <v>Eplerenone, Tablet 25 mg, Oral, Inspra, Upjohn Australia Pty Ltd</v>
      </c>
    </row>
    <row r="1723" spans="1:8" ht="43.5" x14ac:dyDescent="0.35">
      <c r="A1723" s="99" t="s">
        <v>2693</v>
      </c>
      <c r="B1723" s="99" t="s">
        <v>345</v>
      </c>
      <c r="C1723" s="99" t="s">
        <v>148</v>
      </c>
      <c r="D1723" s="99" t="s">
        <v>2694</v>
      </c>
      <c r="E1723" s="99" t="s">
        <v>165</v>
      </c>
      <c r="F1723" s="99"/>
      <c r="G1723" s="99"/>
      <c r="H1723" s="99" t="str">
        <f t="shared" si="26"/>
        <v>Eplerenone, Tablet 50 mg, Oral, APO-Eplerenone, Apotex Pty Ltd</v>
      </c>
    </row>
    <row r="1724" spans="1:8" ht="43.5" x14ac:dyDescent="0.35">
      <c r="A1724" s="99" t="s">
        <v>2693</v>
      </c>
      <c r="B1724" s="99" t="s">
        <v>345</v>
      </c>
      <c r="C1724" s="99" t="s">
        <v>148</v>
      </c>
      <c r="D1724" s="99" t="s">
        <v>2695</v>
      </c>
      <c r="E1724" s="99" t="s">
        <v>167</v>
      </c>
      <c r="F1724" s="99"/>
      <c r="G1724" s="99"/>
      <c r="H1724" s="99" t="str">
        <f t="shared" si="26"/>
        <v>Eplerenone, Tablet 50 mg, Oral, ESPLER, Arrow Pharma Pty Ltd</v>
      </c>
    </row>
    <row r="1725" spans="1:8" ht="43.5" x14ac:dyDescent="0.35">
      <c r="A1725" s="99" t="s">
        <v>2693</v>
      </c>
      <c r="B1725" s="99" t="s">
        <v>345</v>
      </c>
      <c r="C1725" s="99" t="s">
        <v>148</v>
      </c>
      <c r="D1725" s="99" t="s">
        <v>2696</v>
      </c>
      <c r="E1725" s="99" t="s">
        <v>160</v>
      </c>
      <c r="F1725" s="99"/>
      <c r="G1725" s="99"/>
      <c r="H1725" s="99" t="str">
        <f t="shared" si="26"/>
        <v>Eplerenone, Tablet 50 mg, Oral, Inpler, Alphapharm Pty Ltd</v>
      </c>
    </row>
    <row r="1726" spans="1:8" ht="43.5" x14ac:dyDescent="0.35">
      <c r="A1726" s="99" t="s">
        <v>2693</v>
      </c>
      <c r="B1726" s="99" t="s">
        <v>345</v>
      </c>
      <c r="C1726" s="99" t="s">
        <v>148</v>
      </c>
      <c r="D1726" s="99" t="s">
        <v>2697</v>
      </c>
      <c r="E1726" s="99" t="s">
        <v>319</v>
      </c>
      <c r="F1726" s="99"/>
      <c r="G1726" s="99"/>
      <c r="H1726" s="99" t="str">
        <f t="shared" si="26"/>
        <v>Eplerenone, Tablet 50 mg, Oral, Inspra, Upjohn Australia Pty Ltd</v>
      </c>
    </row>
    <row r="1727" spans="1:8" ht="58" x14ac:dyDescent="0.35">
      <c r="A1727" s="99" t="s">
        <v>2698</v>
      </c>
      <c r="B1727" s="99" t="s">
        <v>2699</v>
      </c>
      <c r="C1727" s="99" t="s">
        <v>336</v>
      </c>
      <c r="D1727" s="99" t="s">
        <v>2700</v>
      </c>
      <c r="E1727" s="99" t="s">
        <v>233</v>
      </c>
      <c r="F1727" s="99"/>
      <c r="G1727" s="99"/>
      <c r="H1727" s="99" t="str">
        <f t="shared" si="26"/>
        <v>Epoetin alfa, Injection 1,000 units in 0.5 mL pre-filled syringe, Injection, Eprex 1000, Janssen-Cilag Pty Ltd</v>
      </c>
    </row>
    <row r="1728" spans="1:8" ht="58" x14ac:dyDescent="0.35">
      <c r="A1728" s="99" t="s">
        <v>2698</v>
      </c>
      <c r="B1728" s="99" t="s">
        <v>2701</v>
      </c>
      <c r="C1728" s="99" t="s">
        <v>336</v>
      </c>
      <c r="D1728" s="99" t="s">
        <v>2702</v>
      </c>
      <c r="E1728" s="99" t="s">
        <v>233</v>
      </c>
      <c r="F1728" s="99"/>
      <c r="G1728" s="99"/>
      <c r="H1728" s="99" t="str">
        <f t="shared" si="26"/>
        <v>Epoetin alfa, Injection 10,000 units in 1 mL pre-filled syringe, Injection, Eprex 10000, Janssen-Cilag Pty Ltd</v>
      </c>
    </row>
    <row r="1729" spans="1:8" ht="58" x14ac:dyDescent="0.35">
      <c r="A1729" s="99" t="s">
        <v>2698</v>
      </c>
      <c r="B1729" s="99" t="s">
        <v>2703</v>
      </c>
      <c r="C1729" s="99" t="s">
        <v>336</v>
      </c>
      <c r="D1729" s="99" t="s">
        <v>2704</v>
      </c>
      <c r="E1729" s="99" t="s">
        <v>233</v>
      </c>
      <c r="F1729" s="99"/>
      <c r="G1729" s="99"/>
      <c r="H1729" s="99" t="str">
        <f t="shared" si="26"/>
        <v>Epoetin alfa, Injection 2,000 units in 0.5 mL pre-filled syringe, Injection, Eprex 2000, Janssen-Cilag Pty Ltd</v>
      </c>
    </row>
    <row r="1730" spans="1:8" ht="58" x14ac:dyDescent="0.35">
      <c r="A1730" s="99" t="s">
        <v>2698</v>
      </c>
      <c r="B1730" s="99" t="s">
        <v>2705</v>
      </c>
      <c r="C1730" s="99" t="s">
        <v>336</v>
      </c>
      <c r="D1730" s="99" t="s">
        <v>2706</v>
      </c>
      <c r="E1730" s="99" t="s">
        <v>233</v>
      </c>
      <c r="F1730" s="99"/>
      <c r="G1730" s="99"/>
      <c r="H1730" s="99" t="str">
        <f t="shared" ref="H1730:H1793" si="27">_xlfn.CONCAT(A1730, ", ",B1730, ", ",C1730, ", ",D1730,", ",E1730)</f>
        <v>Epoetin alfa, Injection 20,000 units in 0.5 mL pre-filled syringe, Injection, Eprex 20,000, Janssen-Cilag Pty Ltd</v>
      </c>
    </row>
    <row r="1731" spans="1:8" ht="58" x14ac:dyDescent="0.35">
      <c r="A1731" s="99" t="s">
        <v>2698</v>
      </c>
      <c r="B1731" s="99" t="s">
        <v>2707</v>
      </c>
      <c r="C1731" s="99" t="s">
        <v>336</v>
      </c>
      <c r="D1731" s="99" t="s">
        <v>2708</v>
      </c>
      <c r="E1731" s="99" t="s">
        <v>233</v>
      </c>
      <c r="F1731" s="99"/>
      <c r="G1731" s="99"/>
      <c r="H1731" s="99" t="str">
        <f t="shared" si="27"/>
        <v>Epoetin alfa, Injection 3,000 units in 0.3 mL pre-filled syringe, Injection, Eprex 3000, Janssen-Cilag Pty Ltd</v>
      </c>
    </row>
    <row r="1732" spans="1:8" ht="58" x14ac:dyDescent="0.35">
      <c r="A1732" s="99" t="s">
        <v>2698</v>
      </c>
      <c r="B1732" s="99" t="s">
        <v>2709</v>
      </c>
      <c r="C1732" s="99" t="s">
        <v>336</v>
      </c>
      <c r="D1732" s="99" t="s">
        <v>2710</v>
      </c>
      <c r="E1732" s="99" t="s">
        <v>233</v>
      </c>
      <c r="F1732" s="99"/>
      <c r="G1732" s="99"/>
      <c r="H1732" s="99" t="str">
        <f t="shared" si="27"/>
        <v>Epoetin alfa, Injection 4,000 units in 0.4 mL pre-filled syringe, Injection, Eprex 4000, Janssen-Cilag Pty Ltd</v>
      </c>
    </row>
    <row r="1733" spans="1:8" ht="58" x14ac:dyDescent="0.35">
      <c r="A1733" s="99" t="s">
        <v>2698</v>
      </c>
      <c r="B1733" s="99" t="s">
        <v>2711</v>
      </c>
      <c r="C1733" s="99" t="s">
        <v>336</v>
      </c>
      <c r="D1733" s="99" t="s">
        <v>2712</v>
      </c>
      <c r="E1733" s="99" t="s">
        <v>233</v>
      </c>
      <c r="F1733" s="99"/>
      <c r="G1733" s="99"/>
      <c r="H1733" s="99" t="str">
        <f t="shared" si="27"/>
        <v>Epoetin alfa, Injection 40,000 units in 1 mL pre-filled syringe, Injection, Eprex 40,000, Janssen-Cilag Pty Ltd</v>
      </c>
    </row>
    <row r="1734" spans="1:8" ht="58" x14ac:dyDescent="0.35">
      <c r="A1734" s="99" t="s">
        <v>2698</v>
      </c>
      <c r="B1734" s="99" t="s">
        <v>2713</v>
      </c>
      <c r="C1734" s="99" t="s">
        <v>336</v>
      </c>
      <c r="D1734" s="99" t="s">
        <v>2714</v>
      </c>
      <c r="E1734" s="99" t="s">
        <v>233</v>
      </c>
      <c r="F1734" s="99"/>
      <c r="G1734" s="99"/>
      <c r="H1734" s="99" t="str">
        <f t="shared" si="27"/>
        <v>Epoetin alfa, Injection 5,000 units in 0.5 mL pre-filled syringe, Injection, Eprex 5000, Janssen-Cilag Pty Ltd</v>
      </c>
    </row>
    <row r="1735" spans="1:8" ht="58" x14ac:dyDescent="0.35">
      <c r="A1735" s="99" t="s">
        <v>2698</v>
      </c>
      <c r="B1735" s="99" t="s">
        <v>2715</v>
      </c>
      <c r="C1735" s="99" t="s">
        <v>336</v>
      </c>
      <c r="D1735" s="99" t="s">
        <v>2716</v>
      </c>
      <c r="E1735" s="99" t="s">
        <v>233</v>
      </c>
      <c r="F1735" s="99"/>
      <c r="G1735" s="99"/>
      <c r="H1735" s="99" t="str">
        <f t="shared" si="27"/>
        <v>Epoetin alfa, Injection 6,000 units in 0.6 mL pre-filled syringe, Injection, Eprex 6000, Janssen-Cilag Pty Ltd</v>
      </c>
    </row>
    <row r="1736" spans="1:8" ht="58" x14ac:dyDescent="0.35">
      <c r="A1736" s="99" t="s">
        <v>2698</v>
      </c>
      <c r="B1736" s="99" t="s">
        <v>2717</v>
      </c>
      <c r="C1736" s="99" t="s">
        <v>336</v>
      </c>
      <c r="D1736" s="99" t="s">
        <v>2718</v>
      </c>
      <c r="E1736" s="99" t="s">
        <v>233</v>
      </c>
      <c r="F1736" s="99"/>
      <c r="G1736" s="99"/>
      <c r="H1736" s="99" t="str">
        <f t="shared" si="27"/>
        <v>Epoetin alfa, Injection 8,000 units in 0.8 mL pre-filled syringe, Injection, Eprex 8000, Janssen-Cilag Pty Ltd</v>
      </c>
    </row>
    <row r="1737" spans="1:8" ht="72.5" x14ac:dyDescent="0.35">
      <c r="A1737" s="99" t="s">
        <v>2719</v>
      </c>
      <c r="B1737" s="99" t="s">
        <v>2720</v>
      </c>
      <c r="C1737" s="99" t="s">
        <v>336</v>
      </c>
      <c r="D1737" s="99" t="s">
        <v>2721</v>
      </c>
      <c r="E1737" s="99" t="s">
        <v>289</v>
      </c>
      <c r="F1737" s="99"/>
      <c r="G1737" s="99"/>
      <c r="H1737" s="99" t="str">
        <f t="shared" si="27"/>
        <v>Epoetin beta, Injection 10,000 units in 0.6 mL pre-filled syringe, Injection, NeoRecormon, Roche Products Pty Ltd</v>
      </c>
    </row>
    <row r="1738" spans="1:8" ht="72.5" x14ac:dyDescent="0.35">
      <c r="A1738" s="99" t="s">
        <v>2719</v>
      </c>
      <c r="B1738" s="99" t="s">
        <v>2722</v>
      </c>
      <c r="C1738" s="99" t="s">
        <v>336</v>
      </c>
      <c r="D1738" s="99" t="s">
        <v>2721</v>
      </c>
      <c r="E1738" s="99" t="s">
        <v>289</v>
      </c>
      <c r="F1738" s="99"/>
      <c r="G1738" s="99"/>
      <c r="H1738" s="99" t="str">
        <f t="shared" si="27"/>
        <v>Epoetin beta, Injection 2,000 units in 0.3 mL pre-filled syringe, Injection, NeoRecormon, Roche Products Pty Ltd</v>
      </c>
    </row>
    <row r="1739" spans="1:8" ht="72.5" x14ac:dyDescent="0.35">
      <c r="A1739" s="99" t="s">
        <v>2719</v>
      </c>
      <c r="B1739" s="99" t="s">
        <v>2707</v>
      </c>
      <c r="C1739" s="99" t="s">
        <v>336</v>
      </c>
      <c r="D1739" s="99" t="s">
        <v>2721</v>
      </c>
      <c r="E1739" s="99" t="s">
        <v>289</v>
      </c>
      <c r="F1739" s="99"/>
      <c r="G1739" s="99"/>
      <c r="H1739" s="99" t="str">
        <f t="shared" si="27"/>
        <v>Epoetin beta, Injection 3,000 units in 0.3 mL pre-filled syringe, Injection, NeoRecormon, Roche Products Pty Ltd</v>
      </c>
    </row>
    <row r="1740" spans="1:8" ht="72.5" x14ac:dyDescent="0.35">
      <c r="A1740" s="99" t="s">
        <v>2719</v>
      </c>
      <c r="B1740" s="99" t="s">
        <v>2723</v>
      </c>
      <c r="C1740" s="99" t="s">
        <v>336</v>
      </c>
      <c r="D1740" s="99" t="s">
        <v>2721</v>
      </c>
      <c r="E1740" s="99" t="s">
        <v>289</v>
      </c>
      <c r="F1740" s="99"/>
      <c r="G1740" s="99"/>
      <c r="H1740" s="99" t="str">
        <f t="shared" si="27"/>
        <v>Epoetin beta, Injection 4,000 units in 0.3 mL pre-filled syringe, Injection, NeoRecormon, Roche Products Pty Ltd</v>
      </c>
    </row>
    <row r="1741" spans="1:8" ht="72.5" x14ac:dyDescent="0.35">
      <c r="A1741" s="99" t="s">
        <v>2719</v>
      </c>
      <c r="B1741" s="99" t="s">
        <v>2724</v>
      </c>
      <c r="C1741" s="99" t="s">
        <v>336</v>
      </c>
      <c r="D1741" s="99" t="s">
        <v>2721</v>
      </c>
      <c r="E1741" s="99" t="s">
        <v>289</v>
      </c>
      <c r="F1741" s="99"/>
      <c r="G1741" s="99"/>
      <c r="H1741" s="99" t="str">
        <f t="shared" si="27"/>
        <v>Epoetin beta, Injection 5,000 units in 0.3 mL pre-filled syringe, Injection, NeoRecormon, Roche Products Pty Ltd</v>
      </c>
    </row>
    <row r="1742" spans="1:8" ht="72.5" x14ac:dyDescent="0.35">
      <c r="A1742" s="99" t="s">
        <v>2719</v>
      </c>
      <c r="B1742" s="99" t="s">
        <v>2725</v>
      </c>
      <c r="C1742" s="99" t="s">
        <v>336</v>
      </c>
      <c r="D1742" s="99" t="s">
        <v>2721</v>
      </c>
      <c r="E1742" s="99" t="s">
        <v>289</v>
      </c>
      <c r="F1742" s="99"/>
      <c r="G1742" s="99"/>
      <c r="H1742" s="99" t="str">
        <f t="shared" si="27"/>
        <v>Epoetin beta, Injection 6,000 units in 0.3 mL pre-filled syringe, Injection, NeoRecormon, Roche Products Pty Ltd</v>
      </c>
    </row>
    <row r="1743" spans="1:8" ht="58" x14ac:dyDescent="0.35">
      <c r="A1743" s="99" t="s">
        <v>2726</v>
      </c>
      <c r="B1743" s="99" t="s">
        <v>2699</v>
      </c>
      <c r="C1743" s="99" t="s">
        <v>336</v>
      </c>
      <c r="D1743" s="99" t="s">
        <v>2727</v>
      </c>
      <c r="E1743" s="99" t="s">
        <v>290</v>
      </c>
      <c r="F1743" s="99"/>
      <c r="G1743" s="99"/>
      <c r="H1743" s="99" t="str">
        <f t="shared" si="27"/>
        <v>Epoetin lambda, Injection 1,000 units in 0.5 mL pre-filled syringe, Injection, Novicrit, Sandoz Pty Ltd</v>
      </c>
    </row>
    <row r="1744" spans="1:8" ht="58" x14ac:dyDescent="0.35">
      <c r="A1744" s="99" t="s">
        <v>2726</v>
      </c>
      <c r="B1744" s="99" t="s">
        <v>2701</v>
      </c>
      <c r="C1744" s="99" t="s">
        <v>336</v>
      </c>
      <c r="D1744" s="99" t="s">
        <v>2727</v>
      </c>
      <c r="E1744" s="99" t="s">
        <v>290</v>
      </c>
      <c r="F1744" s="99"/>
      <c r="G1744" s="99"/>
      <c r="H1744" s="99" t="str">
        <f t="shared" si="27"/>
        <v>Epoetin lambda, Injection 10,000 units in 1 mL pre-filled syringe, Injection, Novicrit, Sandoz Pty Ltd</v>
      </c>
    </row>
    <row r="1745" spans="1:8" ht="58" x14ac:dyDescent="0.35">
      <c r="A1745" s="99" t="s">
        <v>2726</v>
      </c>
      <c r="B1745" s="99" t="s">
        <v>2728</v>
      </c>
      <c r="C1745" s="99" t="s">
        <v>336</v>
      </c>
      <c r="D1745" s="99" t="s">
        <v>2727</v>
      </c>
      <c r="E1745" s="99" t="s">
        <v>290</v>
      </c>
      <c r="F1745" s="99"/>
      <c r="G1745" s="99"/>
      <c r="H1745" s="99" t="str">
        <f t="shared" si="27"/>
        <v>Epoetin lambda, Injection 2,000 units in 1 mL pre-filled syringe, Injection, Novicrit, Sandoz Pty Ltd</v>
      </c>
    </row>
    <row r="1746" spans="1:8" ht="58" x14ac:dyDescent="0.35">
      <c r="A1746" s="99" t="s">
        <v>2726</v>
      </c>
      <c r="B1746" s="99" t="s">
        <v>2707</v>
      </c>
      <c r="C1746" s="99" t="s">
        <v>336</v>
      </c>
      <c r="D1746" s="99" t="s">
        <v>2727</v>
      </c>
      <c r="E1746" s="99" t="s">
        <v>290</v>
      </c>
      <c r="F1746" s="99"/>
      <c r="G1746" s="99"/>
      <c r="H1746" s="99" t="str">
        <f t="shared" si="27"/>
        <v>Epoetin lambda, Injection 3,000 units in 0.3 mL pre-filled syringe, Injection, Novicrit, Sandoz Pty Ltd</v>
      </c>
    </row>
    <row r="1747" spans="1:8" ht="58" x14ac:dyDescent="0.35">
      <c r="A1747" s="99" t="s">
        <v>2726</v>
      </c>
      <c r="B1747" s="99" t="s">
        <v>2709</v>
      </c>
      <c r="C1747" s="99" t="s">
        <v>336</v>
      </c>
      <c r="D1747" s="99" t="s">
        <v>2727</v>
      </c>
      <c r="E1747" s="99" t="s">
        <v>290</v>
      </c>
      <c r="F1747" s="99"/>
      <c r="G1747" s="99"/>
      <c r="H1747" s="99" t="str">
        <f t="shared" si="27"/>
        <v>Epoetin lambda, Injection 4,000 units in 0.4 mL pre-filled syringe, Injection, Novicrit, Sandoz Pty Ltd</v>
      </c>
    </row>
    <row r="1748" spans="1:8" ht="58" x14ac:dyDescent="0.35">
      <c r="A1748" s="99" t="s">
        <v>2726</v>
      </c>
      <c r="B1748" s="99" t="s">
        <v>2713</v>
      </c>
      <c r="C1748" s="99" t="s">
        <v>336</v>
      </c>
      <c r="D1748" s="99" t="s">
        <v>2727</v>
      </c>
      <c r="E1748" s="99" t="s">
        <v>290</v>
      </c>
      <c r="F1748" s="99"/>
      <c r="G1748" s="99"/>
      <c r="H1748" s="99" t="str">
        <f t="shared" si="27"/>
        <v>Epoetin lambda, Injection 5,000 units in 0.5 mL pre-filled syringe, Injection, Novicrit, Sandoz Pty Ltd</v>
      </c>
    </row>
    <row r="1749" spans="1:8" ht="58" x14ac:dyDescent="0.35">
      <c r="A1749" s="99" t="s">
        <v>2726</v>
      </c>
      <c r="B1749" s="99" t="s">
        <v>2715</v>
      </c>
      <c r="C1749" s="99" t="s">
        <v>336</v>
      </c>
      <c r="D1749" s="99" t="s">
        <v>2727</v>
      </c>
      <c r="E1749" s="99" t="s">
        <v>290</v>
      </c>
      <c r="F1749" s="99"/>
      <c r="G1749" s="99"/>
      <c r="H1749" s="99" t="str">
        <f t="shared" si="27"/>
        <v>Epoetin lambda, Injection 6,000 units in 0.6 mL pre-filled syringe, Injection, Novicrit, Sandoz Pty Ltd</v>
      </c>
    </row>
    <row r="1750" spans="1:8" ht="58" x14ac:dyDescent="0.35">
      <c r="A1750" s="99" t="s">
        <v>2726</v>
      </c>
      <c r="B1750" s="99" t="s">
        <v>2717</v>
      </c>
      <c r="C1750" s="99" t="s">
        <v>336</v>
      </c>
      <c r="D1750" s="99" t="s">
        <v>2727</v>
      </c>
      <c r="E1750" s="99" t="s">
        <v>290</v>
      </c>
      <c r="F1750" s="99"/>
      <c r="G1750" s="99"/>
      <c r="H1750" s="99" t="str">
        <f t="shared" si="27"/>
        <v>Epoetin lambda, Injection 8,000 units in 0.8 mL pre-filled syringe, Injection, Novicrit, Sandoz Pty Ltd</v>
      </c>
    </row>
    <row r="1751" spans="1:8" ht="58" x14ac:dyDescent="0.35">
      <c r="A1751" s="99" t="s">
        <v>2729</v>
      </c>
      <c r="B1751" s="99" t="s">
        <v>2730</v>
      </c>
      <c r="C1751" s="99" t="s">
        <v>336</v>
      </c>
      <c r="D1751" s="99" t="s">
        <v>2731</v>
      </c>
      <c r="E1751" s="99" t="s">
        <v>233</v>
      </c>
      <c r="F1751" s="99"/>
      <c r="G1751" s="99"/>
      <c r="H1751" s="99" t="str">
        <f t="shared" si="27"/>
        <v>Epoprostenol, Powder for I.V. infusion 1.5 mg (as sodium), Injection, Veletri, Janssen-Cilag Pty Ltd</v>
      </c>
    </row>
    <row r="1752" spans="1:8" ht="87" x14ac:dyDescent="0.35">
      <c r="A1752" s="99" t="s">
        <v>2729</v>
      </c>
      <c r="B1752" s="99" t="s">
        <v>2732</v>
      </c>
      <c r="C1752" s="99" t="s">
        <v>336</v>
      </c>
      <c r="D1752" s="99" t="s">
        <v>2733</v>
      </c>
      <c r="E1752" s="99" t="s">
        <v>224</v>
      </c>
      <c r="F1752" s="99"/>
      <c r="G1752" s="99"/>
      <c r="H1752" s="99" t="str">
        <f t="shared" si="27"/>
        <v>Epoprostenol, Powder for I.V. infusion 1.5 mg (as sodium) with 2 vials diluent 50 mL, Injection, Flolan, GlaxoSmithKline Australia Pty Ltd</v>
      </c>
    </row>
    <row r="1753" spans="1:8" ht="58" x14ac:dyDescent="0.35">
      <c r="A1753" s="99" t="s">
        <v>2729</v>
      </c>
      <c r="B1753" s="99" t="s">
        <v>2734</v>
      </c>
      <c r="C1753" s="99" t="s">
        <v>336</v>
      </c>
      <c r="D1753" s="99" t="s">
        <v>2731</v>
      </c>
      <c r="E1753" s="99" t="s">
        <v>233</v>
      </c>
      <c r="F1753" s="99"/>
      <c r="G1753" s="99"/>
      <c r="H1753" s="99" t="str">
        <f t="shared" si="27"/>
        <v>Epoprostenol, Powder for I.V. infusion 500 micrograms (as sodium), Injection, Veletri, Janssen-Cilag Pty Ltd</v>
      </c>
    </row>
    <row r="1754" spans="1:8" ht="87" x14ac:dyDescent="0.35">
      <c r="A1754" s="99" t="s">
        <v>2729</v>
      </c>
      <c r="B1754" s="99" t="s">
        <v>2735</v>
      </c>
      <c r="C1754" s="99" t="s">
        <v>336</v>
      </c>
      <c r="D1754" s="99" t="s">
        <v>2733</v>
      </c>
      <c r="E1754" s="99" t="s">
        <v>224</v>
      </c>
      <c r="F1754" s="99"/>
      <c r="G1754" s="99"/>
      <c r="H1754" s="99" t="str">
        <f t="shared" si="27"/>
        <v>Epoprostenol, Powder for I.V. infusion 500 micrograms (as sodium) with 2 vials diluent 50 mL, Injection, Flolan, GlaxoSmithKline Australia Pty Ltd</v>
      </c>
    </row>
    <row r="1755" spans="1:8" ht="43.5" x14ac:dyDescent="0.35">
      <c r="A1755" s="99" t="s">
        <v>2736</v>
      </c>
      <c r="B1755" s="99" t="s">
        <v>2737</v>
      </c>
      <c r="C1755" s="99" t="s">
        <v>148</v>
      </c>
      <c r="D1755" s="99" t="s">
        <v>2738</v>
      </c>
      <c r="E1755" s="99" t="s">
        <v>322</v>
      </c>
      <c r="F1755" s="99"/>
      <c r="G1755" s="99"/>
      <c r="H1755" s="99" t="str">
        <f t="shared" si="27"/>
        <v>Eprosartan, Tablet 400 mg (as mesilate), Oral, Teveten, Viatris Pty Ltd</v>
      </c>
    </row>
    <row r="1756" spans="1:8" ht="43.5" x14ac:dyDescent="0.35">
      <c r="A1756" s="99" t="s">
        <v>2736</v>
      </c>
      <c r="B1756" s="99" t="s">
        <v>2739</v>
      </c>
      <c r="C1756" s="99" t="s">
        <v>148</v>
      </c>
      <c r="D1756" s="99" t="s">
        <v>2738</v>
      </c>
      <c r="E1756" s="99" t="s">
        <v>322</v>
      </c>
      <c r="F1756" s="99"/>
      <c r="G1756" s="99"/>
      <c r="H1756" s="99" t="str">
        <f t="shared" si="27"/>
        <v>Eprosartan, Tablet 600 mg (as mesilate), Oral, Teveten, Viatris Pty Ltd</v>
      </c>
    </row>
    <row r="1757" spans="1:8" ht="101.5" x14ac:dyDescent="0.35">
      <c r="A1757" s="99" t="s">
        <v>2740</v>
      </c>
      <c r="B1757" s="99" t="s">
        <v>2741</v>
      </c>
      <c r="C1757" s="99" t="s">
        <v>148</v>
      </c>
      <c r="D1757" s="99" t="s">
        <v>2742</v>
      </c>
      <c r="E1757" s="99" t="s">
        <v>322</v>
      </c>
      <c r="F1757" s="99"/>
      <c r="G1757" s="99"/>
      <c r="H1757" s="99" t="str">
        <f t="shared" si="27"/>
        <v>Eprosartan with hydrochlorothiazide, Tablet 600 mg eprosartan (as mesilate) with 12.5 mg hydrochlorothiazide, Oral, Teveten Plus 600/12.5, Viatris Pty Ltd</v>
      </c>
    </row>
    <row r="1758" spans="1:8" ht="43.5" x14ac:dyDescent="0.35">
      <c r="A1758" s="99" t="s">
        <v>2743</v>
      </c>
      <c r="B1758" s="99" t="s">
        <v>2744</v>
      </c>
      <c r="C1758" s="99" t="s">
        <v>148</v>
      </c>
      <c r="D1758" s="99" t="s">
        <v>2745</v>
      </c>
      <c r="E1758" s="99" t="s">
        <v>165</v>
      </c>
      <c r="F1758" s="99"/>
      <c r="G1758" s="99"/>
      <c r="H1758" s="99" t="str">
        <f t="shared" si="27"/>
        <v>Erlotinib, Tablet 100 mg (as hydrochloride), Oral, Erlotinib APOTEX, Apotex Pty Ltd</v>
      </c>
    </row>
    <row r="1759" spans="1:8" ht="43.5" x14ac:dyDescent="0.35">
      <c r="A1759" s="99" t="s">
        <v>2743</v>
      </c>
      <c r="B1759" s="99" t="s">
        <v>2744</v>
      </c>
      <c r="C1759" s="99" t="s">
        <v>148</v>
      </c>
      <c r="D1759" s="99" t="s">
        <v>2746</v>
      </c>
      <c r="E1759" s="99" t="s">
        <v>290</v>
      </c>
      <c r="F1759" s="99"/>
      <c r="G1759" s="99"/>
      <c r="H1759" s="99" t="str">
        <f t="shared" si="27"/>
        <v>Erlotinib, Tablet 100 mg (as hydrochloride), Oral, Erlotinib Sandoz, Sandoz Pty Ltd</v>
      </c>
    </row>
    <row r="1760" spans="1:8" ht="43.5" x14ac:dyDescent="0.35">
      <c r="A1760" s="99" t="s">
        <v>2743</v>
      </c>
      <c r="B1760" s="99" t="s">
        <v>2747</v>
      </c>
      <c r="C1760" s="99" t="s">
        <v>148</v>
      </c>
      <c r="D1760" s="99" t="s">
        <v>2745</v>
      </c>
      <c r="E1760" s="99" t="s">
        <v>165</v>
      </c>
      <c r="F1760" s="99"/>
      <c r="G1760" s="99"/>
      <c r="H1760" s="99" t="str">
        <f t="shared" si="27"/>
        <v>Erlotinib, Tablet 150 mg (as hydrochloride), Oral, Erlotinib APOTEX, Apotex Pty Ltd</v>
      </c>
    </row>
    <row r="1761" spans="1:8" ht="43.5" x14ac:dyDescent="0.35">
      <c r="A1761" s="99" t="s">
        <v>2743</v>
      </c>
      <c r="B1761" s="99" t="s">
        <v>2747</v>
      </c>
      <c r="C1761" s="99" t="s">
        <v>148</v>
      </c>
      <c r="D1761" s="99" t="s">
        <v>2746</v>
      </c>
      <c r="E1761" s="99" t="s">
        <v>290</v>
      </c>
      <c r="F1761" s="99"/>
      <c r="G1761" s="99"/>
      <c r="H1761" s="99" t="str">
        <f t="shared" si="27"/>
        <v>Erlotinib, Tablet 150 mg (as hydrochloride), Oral, Erlotinib Sandoz, Sandoz Pty Ltd</v>
      </c>
    </row>
    <row r="1762" spans="1:8" ht="43.5" x14ac:dyDescent="0.35">
      <c r="A1762" s="99" t="s">
        <v>2743</v>
      </c>
      <c r="B1762" s="99" t="s">
        <v>2748</v>
      </c>
      <c r="C1762" s="99" t="s">
        <v>148</v>
      </c>
      <c r="D1762" s="99" t="s">
        <v>2745</v>
      </c>
      <c r="E1762" s="99" t="s">
        <v>165</v>
      </c>
      <c r="F1762" s="99"/>
      <c r="G1762" s="99"/>
      <c r="H1762" s="99" t="str">
        <f t="shared" si="27"/>
        <v>Erlotinib, Tablet 25 mg (as hydrochloride), Oral, Erlotinib APOTEX, Apotex Pty Ltd</v>
      </c>
    </row>
    <row r="1763" spans="1:8" ht="43.5" x14ac:dyDescent="0.35">
      <c r="A1763" s="99" t="s">
        <v>2743</v>
      </c>
      <c r="B1763" s="99" t="s">
        <v>2748</v>
      </c>
      <c r="C1763" s="99" t="s">
        <v>148</v>
      </c>
      <c r="D1763" s="99" t="s">
        <v>2746</v>
      </c>
      <c r="E1763" s="99" t="s">
        <v>290</v>
      </c>
      <c r="F1763" s="99"/>
      <c r="G1763" s="99"/>
      <c r="H1763" s="99" t="str">
        <f t="shared" si="27"/>
        <v>Erlotinib, Tablet 25 mg (as hydrochloride), Oral, Erlotinib Sandoz, Sandoz Pty Ltd</v>
      </c>
    </row>
    <row r="1764" spans="1:8" ht="58" x14ac:dyDescent="0.35">
      <c r="A1764" s="99" t="s">
        <v>2749</v>
      </c>
      <c r="B1764" s="99" t="s">
        <v>945</v>
      </c>
      <c r="C1764" s="99" t="s">
        <v>148</v>
      </c>
      <c r="D1764" s="99" t="s">
        <v>2750</v>
      </c>
      <c r="E1764" s="99" t="s">
        <v>258</v>
      </c>
      <c r="F1764" s="99"/>
      <c r="G1764" s="99"/>
      <c r="H1764" s="99" t="str">
        <f t="shared" si="27"/>
        <v>Ertugliflozin, Tablet 15 mg, Oral, Steglatro 15, Merck Sharp &amp; Dohme (Australia) Pty Ltd</v>
      </c>
    </row>
    <row r="1765" spans="1:8" ht="43.5" x14ac:dyDescent="0.35">
      <c r="A1765" s="99" t="s">
        <v>2749</v>
      </c>
      <c r="B1765" s="99" t="s">
        <v>513</v>
      </c>
      <c r="C1765" s="99" t="s">
        <v>148</v>
      </c>
      <c r="D1765" s="99" t="s">
        <v>2751</v>
      </c>
      <c r="E1765" s="99" t="s">
        <v>258</v>
      </c>
      <c r="F1765" s="99"/>
      <c r="G1765" s="99"/>
      <c r="H1765" s="99" t="str">
        <f t="shared" si="27"/>
        <v>Ertugliflozin, Tablet 5 mg, Oral, Steglatro 5, Merck Sharp &amp; Dohme (Australia) Pty Ltd</v>
      </c>
    </row>
    <row r="1766" spans="1:8" ht="101.5" x14ac:dyDescent="0.35">
      <c r="A1766" s="99" t="s">
        <v>2752</v>
      </c>
      <c r="B1766" s="99" t="s">
        <v>2753</v>
      </c>
      <c r="C1766" s="99" t="s">
        <v>148</v>
      </c>
      <c r="D1766" s="99" t="s">
        <v>2754</v>
      </c>
      <c r="E1766" s="99" t="s">
        <v>258</v>
      </c>
      <c r="F1766" s="99"/>
      <c r="G1766" s="99"/>
      <c r="H1766" s="99" t="str">
        <f t="shared" si="27"/>
        <v>Ertugliflozin with metformin, Tablet containing 2.5 mg ertugliflozin with 1 g metformin hydrochloride, Oral, Segluromet 2.5/1000, Merck Sharp &amp; Dohme (Australia) Pty Ltd</v>
      </c>
    </row>
    <row r="1767" spans="1:8" ht="101.5" x14ac:dyDescent="0.35">
      <c r="A1767" s="99" t="s">
        <v>2752</v>
      </c>
      <c r="B1767" s="99" t="s">
        <v>2755</v>
      </c>
      <c r="C1767" s="99" t="s">
        <v>148</v>
      </c>
      <c r="D1767" s="99" t="s">
        <v>2756</v>
      </c>
      <c r="E1767" s="99" t="s">
        <v>258</v>
      </c>
      <c r="F1767" s="99"/>
      <c r="G1767" s="99"/>
      <c r="H1767" s="99" t="str">
        <f t="shared" si="27"/>
        <v>Ertugliflozin with metformin, Tablet containing 2.5 mg ertugliflozin with 500 mg metformin hydrochloride, Oral, Segluromet 2.5/500, Merck Sharp &amp; Dohme (Australia) Pty Ltd</v>
      </c>
    </row>
    <row r="1768" spans="1:8" ht="101.5" x14ac:dyDescent="0.35">
      <c r="A1768" s="99" t="s">
        <v>2752</v>
      </c>
      <c r="B1768" s="99" t="s">
        <v>2757</v>
      </c>
      <c r="C1768" s="99" t="s">
        <v>148</v>
      </c>
      <c r="D1768" s="99" t="s">
        <v>2758</v>
      </c>
      <c r="E1768" s="99" t="s">
        <v>258</v>
      </c>
      <c r="F1768" s="99"/>
      <c r="G1768" s="99"/>
      <c r="H1768" s="99" t="str">
        <f t="shared" si="27"/>
        <v>Ertugliflozin with metformin, Tablet containing 7.5 mg ertugliflozin with 1 g metformin hydrochloride, Oral, Segluromet 7.5/1000, Merck Sharp &amp; Dohme (Australia) Pty Ltd</v>
      </c>
    </row>
    <row r="1769" spans="1:8" ht="101.5" x14ac:dyDescent="0.35">
      <c r="A1769" s="99" t="s">
        <v>2752</v>
      </c>
      <c r="B1769" s="99" t="s">
        <v>2759</v>
      </c>
      <c r="C1769" s="99" t="s">
        <v>148</v>
      </c>
      <c r="D1769" s="99" t="s">
        <v>2760</v>
      </c>
      <c r="E1769" s="99" t="s">
        <v>258</v>
      </c>
      <c r="F1769" s="99"/>
      <c r="G1769" s="99"/>
      <c r="H1769" s="99" t="str">
        <f t="shared" si="27"/>
        <v>Ertugliflozin with metformin, Tablet containing 7.5 mg ertugliflozin with 500 mg metformin hydrochloride, Oral, Segluromet 7.5/500, Merck Sharp &amp; Dohme (Australia) Pty Ltd</v>
      </c>
    </row>
    <row r="1770" spans="1:8" ht="87" x14ac:dyDescent="0.35">
      <c r="A1770" s="99" t="s">
        <v>2761</v>
      </c>
      <c r="B1770" s="99" t="s">
        <v>2762</v>
      </c>
      <c r="C1770" s="99" t="s">
        <v>148</v>
      </c>
      <c r="D1770" s="99" t="s">
        <v>2763</v>
      </c>
      <c r="E1770" s="99" t="s">
        <v>258</v>
      </c>
      <c r="F1770" s="99"/>
      <c r="G1770" s="99"/>
      <c r="H1770" s="99" t="str">
        <f t="shared" si="27"/>
        <v>Ertugliflozin with sitagliptin, Tablet containing 15 mg ertugliflozin with 100 mg sitagliptin, Oral, Steglujan 15/100, Merck Sharp &amp; Dohme (Australia) Pty Ltd</v>
      </c>
    </row>
    <row r="1771" spans="1:8" ht="87" x14ac:dyDescent="0.35">
      <c r="A1771" s="99" t="s">
        <v>2761</v>
      </c>
      <c r="B1771" s="99" t="s">
        <v>2764</v>
      </c>
      <c r="C1771" s="99" t="s">
        <v>148</v>
      </c>
      <c r="D1771" s="99" t="s">
        <v>2765</v>
      </c>
      <c r="E1771" s="99" t="s">
        <v>258</v>
      </c>
      <c r="F1771" s="99"/>
      <c r="G1771" s="99"/>
      <c r="H1771" s="99" t="str">
        <f t="shared" si="27"/>
        <v>Ertugliflozin with sitagliptin, Tablet containing 5 mg ertugliflozin with 100 mg sitagliptin, Oral, Steglujan 5/100, Merck Sharp &amp; Dohme (Australia) Pty Ltd</v>
      </c>
    </row>
    <row r="1772" spans="1:8" ht="58" x14ac:dyDescent="0.35">
      <c r="A1772" s="99" t="s">
        <v>2766</v>
      </c>
      <c r="B1772" s="99" t="s">
        <v>2767</v>
      </c>
      <c r="C1772" s="99" t="s">
        <v>148</v>
      </c>
      <c r="D1772" s="99" t="s">
        <v>2768</v>
      </c>
      <c r="E1772" s="99" t="s">
        <v>250</v>
      </c>
      <c r="F1772" s="99"/>
      <c r="G1772" s="99"/>
      <c r="H1772" s="99" t="str">
        <f t="shared" si="27"/>
        <v>Erythromycin, Capsule 250 mg (containing enteric coated pellets), Oral, Eryc, Mayne Pharma International Pty Ltd</v>
      </c>
    </row>
    <row r="1773" spans="1:8" ht="72.5" x14ac:dyDescent="0.35">
      <c r="A1773" s="99" t="s">
        <v>2766</v>
      </c>
      <c r="B1773" s="99" t="s">
        <v>2767</v>
      </c>
      <c r="C1773" s="99" t="s">
        <v>148</v>
      </c>
      <c r="D1773" s="99" t="s">
        <v>2769</v>
      </c>
      <c r="E1773" s="99" t="s">
        <v>251</v>
      </c>
      <c r="F1773" s="99"/>
      <c r="G1773" s="99"/>
      <c r="H1773" s="99" t="str">
        <f t="shared" si="27"/>
        <v>Erythromycin, Capsule 250 mg (containing enteric coated pellets), Oral, Mayne Pharma Erythromycin, Mayne Products Pty Ltd</v>
      </c>
    </row>
    <row r="1774" spans="1:8" ht="72.5" x14ac:dyDescent="0.35">
      <c r="A1774" s="99" t="s">
        <v>2766</v>
      </c>
      <c r="B1774" s="99" t="s">
        <v>2770</v>
      </c>
      <c r="C1774" s="99" t="s">
        <v>148</v>
      </c>
      <c r="D1774" s="99" t="s">
        <v>2771</v>
      </c>
      <c r="E1774" s="99" t="s">
        <v>160</v>
      </c>
      <c r="F1774" s="99"/>
      <c r="G1774" s="99"/>
      <c r="H1774" s="99" t="str">
        <f t="shared" si="27"/>
        <v>Erythromycin, Powder for oral liquid 200 mg (as ethyl succinate) per 5 mL, 100 mL, Oral, E-Mycin 200, Alphapharm Pty Ltd</v>
      </c>
    </row>
    <row r="1775" spans="1:8" ht="72.5" x14ac:dyDescent="0.35">
      <c r="A1775" s="99" t="s">
        <v>2766</v>
      </c>
      <c r="B1775" s="99" t="s">
        <v>2772</v>
      </c>
      <c r="C1775" s="99" t="s">
        <v>148</v>
      </c>
      <c r="D1775" s="99" t="s">
        <v>2773</v>
      </c>
      <c r="E1775" s="99" t="s">
        <v>160</v>
      </c>
      <c r="F1775" s="99"/>
      <c r="G1775" s="99"/>
      <c r="H1775" s="99" t="str">
        <f t="shared" si="27"/>
        <v>Erythromycin, Powder for oral liquid 400 mg (as ethyl succinate) per 5 mL, 100 mL, Oral, E-Mycin 400, Alphapharm Pty Ltd</v>
      </c>
    </row>
    <row r="1776" spans="1:8" ht="58" x14ac:dyDescent="0.35">
      <c r="A1776" s="99" t="s">
        <v>2774</v>
      </c>
      <c r="B1776" s="99" t="s">
        <v>2775</v>
      </c>
      <c r="C1776" s="99" t="s">
        <v>148</v>
      </c>
      <c r="D1776" s="99" t="s">
        <v>2776</v>
      </c>
      <c r="E1776" s="99" t="s">
        <v>248</v>
      </c>
      <c r="F1776" s="99"/>
      <c r="G1776" s="99"/>
      <c r="H1776" s="99" t="str">
        <f t="shared" si="27"/>
        <v>Escitalopram, Oral solution 20 mg (as oxalate) per mL, 15 mL, Oral, Lexapro, Lundbeck Australia Pty Ltd</v>
      </c>
    </row>
    <row r="1777" spans="1:8" ht="43.5" x14ac:dyDescent="0.35">
      <c r="A1777" s="99" t="s">
        <v>2774</v>
      </c>
      <c r="B1777" s="99" t="s">
        <v>2777</v>
      </c>
      <c r="C1777" s="99" t="s">
        <v>148</v>
      </c>
      <c r="D1777" s="99" t="s">
        <v>2778</v>
      </c>
      <c r="E1777" s="99" t="s">
        <v>165</v>
      </c>
      <c r="F1777" s="99"/>
      <c r="G1777" s="99"/>
      <c r="H1777" s="99" t="str">
        <f t="shared" si="27"/>
        <v>Escitalopram, Tablet 10 mg (as oxalate), Oral, APO-Escitalopram, Apotex Pty Ltd</v>
      </c>
    </row>
    <row r="1778" spans="1:8" ht="43.5" x14ac:dyDescent="0.35">
      <c r="A1778" s="99" t="s">
        <v>2774</v>
      </c>
      <c r="B1778" s="99" t="s">
        <v>2777</v>
      </c>
      <c r="C1778" s="99" t="s">
        <v>148</v>
      </c>
      <c r="D1778" s="99" t="s">
        <v>2779</v>
      </c>
      <c r="E1778" s="99" t="s">
        <v>165</v>
      </c>
      <c r="F1778" s="99"/>
      <c r="G1778" s="99"/>
      <c r="H1778" s="99" t="str">
        <f t="shared" si="27"/>
        <v>Escitalopram, Tablet 10 mg (as oxalate), Oral, APX-Escitalopram, Apotex Pty Ltd</v>
      </c>
    </row>
    <row r="1779" spans="1:8" ht="58" x14ac:dyDescent="0.35">
      <c r="A1779" s="99" t="s">
        <v>2774</v>
      </c>
      <c r="B1779" s="99" t="s">
        <v>2777</v>
      </c>
      <c r="C1779" s="99" t="s">
        <v>148</v>
      </c>
      <c r="D1779" s="99" t="s">
        <v>2780</v>
      </c>
      <c r="E1779" s="99" t="s">
        <v>165</v>
      </c>
      <c r="F1779" s="99"/>
      <c r="G1779" s="99"/>
      <c r="H1779" s="99" t="str">
        <f t="shared" si="27"/>
        <v>Escitalopram, Tablet 10 mg (as oxalate), Oral, Blooms the Chemist Escitalopram, Apotex Pty Ltd</v>
      </c>
    </row>
    <row r="1780" spans="1:8" ht="43.5" x14ac:dyDescent="0.35">
      <c r="A1780" s="99" t="s">
        <v>2774</v>
      </c>
      <c r="B1780" s="99" t="s">
        <v>2777</v>
      </c>
      <c r="C1780" s="99" t="s">
        <v>148</v>
      </c>
      <c r="D1780" s="99" t="s">
        <v>2781</v>
      </c>
      <c r="E1780" s="99" t="s">
        <v>306</v>
      </c>
      <c r="F1780" s="99"/>
      <c r="G1780" s="99"/>
      <c r="H1780" s="99" t="str">
        <f t="shared" si="27"/>
        <v>Escitalopram, Tablet 10 mg (as oxalate), Oral, Cilopam-S, Strides Pharma Science Pty Ltd</v>
      </c>
    </row>
    <row r="1781" spans="1:8" ht="43.5" x14ac:dyDescent="0.35">
      <c r="A1781" s="99" t="s">
        <v>2774</v>
      </c>
      <c r="B1781" s="99" t="s">
        <v>2777</v>
      </c>
      <c r="C1781" s="99" t="s">
        <v>148</v>
      </c>
      <c r="D1781" s="99" t="s">
        <v>2782</v>
      </c>
      <c r="E1781" s="99" t="s">
        <v>222</v>
      </c>
      <c r="F1781" s="99"/>
      <c r="G1781" s="99"/>
      <c r="H1781" s="99" t="str">
        <f t="shared" si="27"/>
        <v>Escitalopram, Tablet 10 mg (as oxalate), Oral, Escitalopram GH, Generic Health Pty Ltd</v>
      </c>
    </row>
    <row r="1782" spans="1:8" ht="43.5" x14ac:dyDescent="0.35">
      <c r="A1782" s="99" t="s">
        <v>2774</v>
      </c>
      <c r="B1782" s="99" t="s">
        <v>2777</v>
      </c>
      <c r="C1782" s="99" t="s">
        <v>148</v>
      </c>
      <c r="D1782" s="99" t="s">
        <v>2783</v>
      </c>
      <c r="E1782" s="99" t="s">
        <v>290</v>
      </c>
      <c r="F1782" s="99"/>
      <c r="G1782" s="99"/>
      <c r="H1782" s="99" t="str">
        <f t="shared" si="27"/>
        <v>Escitalopram, Tablet 10 mg (as oxalate), Oral, Escitalopram Sandoz, Sandoz Pty Ltd</v>
      </c>
    </row>
    <row r="1783" spans="1:8" ht="43.5" x14ac:dyDescent="0.35">
      <c r="A1783" s="99" t="s">
        <v>2774</v>
      </c>
      <c r="B1783" s="99" t="s">
        <v>2777</v>
      </c>
      <c r="C1783" s="99" t="s">
        <v>148</v>
      </c>
      <c r="D1783" s="99" t="s">
        <v>2784</v>
      </c>
      <c r="E1783" s="99" t="s">
        <v>200</v>
      </c>
      <c r="F1783" s="99"/>
      <c r="G1783" s="99"/>
      <c r="H1783" s="99" t="str">
        <f t="shared" si="27"/>
        <v>Escitalopram, Tablet 10 mg (as oxalate), Oral, Esipram, CNS Pharma Pty Ltd</v>
      </c>
    </row>
    <row r="1784" spans="1:8" ht="43.5" x14ac:dyDescent="0.35">
      <c r="A1784" s="99" t="s">
        <v>2774</v>
      </c>
      <c r="B1784" s="99" t="s">
        <v>2777</v>
      </c>
      <c r="C1784" s="99" t="s">
        <v>148</v>
      </c>
      <c r="D1784" s="99" t="s">
        <v>2785</v>
      </c>
      <c r="E1784" s="99" t="s">
        <v>167</v>
      </c>
      <c r="F1784" s="99"/>
      <c r="G1784" s="99"/>
      <c r="H1784" s="99" t="str">
        <f t="shared" si="27"/>
        <v>Escitalopram, Tablet 10 mg (as oxalate), Oral, Lexam 10, Arrow Pharma Pty Ltd</v>
      </c>
    </row>
    <row r="1785" spans="1:8" ht="43.5" x14ac:dyDescent="0.35">
      <c r="A1785" s="99" t="s">
        <v>2774</v>
      </c>
      <c r="B1785" s="99" t="s">
        <v>2777</v>
      </c>
      <c r="C1785" s="99" t="s">
        <v>148</v>
      </c>
      <c r="D1785" s="99" t="s">
        <v>2776</v>
      </c>
      <c r="E1785" s="99" t="s">
        <v>248</v>
      </c>
      <c r="F1785" s="99"/>
      <c r="G1785" s="99"/>
      <c r="H1785" s="99" t="str">
        <f t="shared" si="27"/>
        <v>Escitalopram, Tablet 10 mg (as oxalate), Oral, Lexapro, Lundbeck Australia Pty Ltd</v>
      </c>
    </row>
    <row r="1786" spans="1:8" ht="43.5" x14ac:dyDescent="0.35">
      <c r="A1786" s="99" t="s">
        <v>2774</v>
      </c>
      <c r="B1786" s="99" t="s">
        <v>2777</v>
      </c>
      <c r="C1786" s="99" t="s">
        <v>148</v>
      </c>
      <c r="D1786" s="99" t="s">
        <v>2786</v>
      </c>
      <c r="E1786" s="99" t="s">
        <v>160</v>
      </c>
      <c r="F1786" s="99"/>
      <c r="G1786" s="99"/>
      <c r="H1786" s="99" t="str">
        <f t="shared" si="27"/>
        <v>Escitalopram, Tablet 10 mg (as oxalate), Oral, LoxaLate, Alphapharm Pty Ltd</v>
      </c>
    </row>
    <row r="1787" spans="1:8" ht="58" x14ac:dyDescent="0.35">
      <c r="A1787" s="99" t="s">
        <v>2774</v>
      </c>
      <c r="B1787" s="99" t="s">
        <v>2777</v>
      </c>
      <c r="C1787" s="99" t="s">
        <v>148</v>
      </c>
      <c r="D1787" s="99" t="s">
        <v>2787</v>
      </c>
      <c r="E1787" s="99" t="s">
        <v>173</v>
      </c>
      <c r="F1787" s="99"/>
      <c r="G1787" s="99"/>
      <c r="H1787" s="99" t="str">
        <f t="shared" si="27"/>
        <v>Escitalopram, Tablet 10 mg (as oxalate), Oral, NOUMED ESCITALOPRAM, Avallon Pharmaceuticals Pty Limited</v>
      </c>
    </row>
    <row r="1788" spans="1:8" ht="43.5" x14ac:dyDescent="0.35">
      <c r="A1788" s="99" t="s">
        <v>2774</v>
      </c>
      <c r="B1788" s="99" t="s">
        <v>2788</v>
      </c>
      <c r="C1788" s="99" t="s">
        <v>148</v>
      </c>
      <c r="D1788" s="99" t="s">
        <v>2778</v>
      </c>
      <c r="E1788" s="99" t="s">
        <v>165</v>
      </c>
      <c r="F1788" s="99"/>
      <c r="G1788" s="99"/>
      <c r="H1788" s="99" t="str">
        <f t="shared" si="27"/>
        <v>Escitalopram, Tablet 20 mg (as oxalate), Oral, APO-Escitalopram, Apotex Pty Ltd</v>
      </c>
    </row>
    <row r="1789" spans="1:8" ht="43.5" x14ac:dyDescent="0.35">
      <c r="A1789" s="99" t="s">
        <v>2774</v>
      </c>
      <c r="B1789" s="99" t="s">
        <v>2788</v>
      </c>
      <c r="C1789" s="99" t="s">
        <v>148</v>
      </c>
      <c r="D1789" s="99" t="s">
        <v>2779</v>
      </c>
      <c r="E1789" s="99" t="s">
        <v>165</v>
      </c>
      <c r="F1789" s="99"/>
      <c r="G1789" s="99"/>
      <c r="H1789" s="99" t="str">
        <f t="shared" si="27"/>
        <v>Escitalopram, Tablet 20 mg (as oxalate), Oral, APX-Escitalopram, Apotex Pty Ltd</v>
      </c>
    </row>
    <row r="1790" spans="1:8" ht="58" x14ac:dyDescent="0.35">
      <c r="A1790" s="99" t="s">
        <v>2774</v>
      </c>
      <c r="B1790" s="99" t="s">
        <v>2788</v>
      </c>
      <c r="C1790" s="99" t="s">
        <v>148</v>
      </c>
      <c r="D1790" s="99" t="s">
        <v>2780</v>
      </c>
      <c r="E1790" s="99" t="s">
        <v>165</v>
      </c>
      <c r="F1790" s="99"/>
      <c r="G1790" s="99"/>
      <c r="H1790" s="99" t="str">
        <f t="shared" si="27"/>
        <v>Escitalopram, Tablet 20 mg (as oxalate), Oral, Blooms the Chemist Escitalopram, Apotex Pty Ltd</v>
      </c>
    </row>
    <row r="1791" spans="1:8" ht="43.5" x14ac:dyDescent="0.35">
      <c r="A1791" s="99" t="s">
        <v>2774</v>
      </c>
      <c r="B1791" s="99" t="s">
        <v>2788</v>
      </c>
      <c r="C1791" s="99" t="s">
        <v>148</v>
      </c>
      <c r="D1791" s="99" t="s">
        <v>2781</v>
      </c>
      <c r="E1791" s="99" t="s">
        <v>306</v>
      </c>
      <c r="F1791" s="99"/>
      <c r="G1791" s="99"/>
      <c r="H1791" s="99" t="str">
        <f t="shared" si="27"/>
        <v>Escitalopram, Tablet 20 mg (as oxalate), Oral, Cilopam-S, Strides Pharma Science Pty Ltd</v>
      </c>
    </row>
    <row r="1792" spans="1:8" ht="43.5" x14ac:dyDescent="0.35">
      <c r="A1792" s="99" t="s">
        <v>2774</v>
      </c>
      <c r="B1792" s="99" t="s">
        <v>2788</v>
      </c>
      <c r="C1792" s="99" t="s">
        <v>148</v>
      </c>
      <c r="D1792" s="99" t="s">
        <v>2782</v>
      </c>
      <c r="E1792" s="99" t="s">
        <v>222</v>
      </c>
      <c r="F1792" s="99"/>
      <c r="G1792" s="99"/>
      <c r="H1792" s="99" t="str">
        <f t="shared" si="27"/>
        <v>Escitalopram, Tablet 20 mg (as oxalate), Oral, Escitalopram GH, Generic Health Pty Ltd</v>
      </c>
    </row>
    <row r="1793" spans="1:8" ht="43.5" x14ac:dyDescent="0.35">
      <c r="A1793" s="99" t="s">
        <v>2774</v>
      </c>
      <c r="B1793" s="99" t="s">
        <v>2788</v>
      </c>
      <c r="C1793" s="99" t="s">
        <v>148</v>
      </c>
      <c r="D1793" s="99" t="s">
        <v>2783</v>
      </c>
      <c r="E1793" s="99" t="s">
        <v>290</v>
      </c>
      <c r="F1793" s="99"/>
      <c r="G1793" s="99"/>
      <c r="H1793" s="99" t="str">
        <f t="shared" si="27"/>
        <v>Escitalopram, Tablet 20 mg (as oxalate), Oral, Escitalopram Sandoz, Sandoz Pty Ltd</v>
      </c>
    </row>
    <row r="1794" spans="1:8" ht="43.5" x14ac:dyDescent="0.35">
      <c r="A1794" s="99" t="s">
        <v>2774</v>
      </c>
      <c r="B1794" s="99" t="s">
        <v>2788</v>
      </c>
      <c r="C1794" s="99" t="s">
        <v>148</v>
      </c>
      <c r="D1794" s="99" t="s">
        <v>2784</v>
      </c>
      <c r="E1794" s="99" t="s">
        <v>200</v>
      </c>
      <c r="F1794" s="99"/>
      <c r="G1794" s="99"/>
      <c r="H1794" s="99" t="str">
        <f t="shared" ref="H1794:H1857" si="28">_xlfn.CONCAT(A1794, ", ",B1794, ", ",C1794, ", ",D1794,", ",E1794)</f>
        <v>Escitalopram, Tablet 20 mg (as oxalate), Oral, Esipram, CNS Pharma Pty Ltd</v>
      </c>
    </row>
    <row r="1795" spans="1:8" ht="43.5" x14ac:dyDescent="0.35">
      <c r="A1795" s="99" t="s">
        <v>2774</v>
      </c>
      <c r="B1795" s="99" t="s">
        <v>2788</v>
      </c>
      <c r="C1795" s="99" t="s">
        <v>148</v>
      </c>
      <c r="D1795" s="99" t="s">
        <v>2789</v>
      </c>
      <c r="E1795" s="99" t="s">
        <v>167</v>
      </c>
      <c r="F1795" s="99"/>
      <c r="G1795" s="99"/>
      <c r="H1795" s="99" t="str">
        <f t="shared" si="28"/>
        <v>Escitalopram, Tablet 20 mg (as oxalate), Oral, Lexam 20, Arrow Pharma Pty Ltd</v>
      </c>
    </row>
    <row r="1796" spans="1:8" ht="43.5" x14ac:dyDescent="0.35">
      <c r="A1796" s="99" t="s">
        <v>2774</v>
      </c>
      <c r="B1796" s="99" t="s">
        <v>2788</v>
      </c>
      <c r="C1796" s="99" t="s">
        <v>148</v>
      </c>
      <c r="D1796" s="99" t="s">
        <v>2776</v>
      </c>
      <c r="E1796" s="99" t="s">
        <v>248</v>
      </c>
      <c r="F1796" s="99"/>
      <c r="G1796" s="99"/>
      <c r="H1796" s="99" t="str">
        <f t="shared" si="28"/>
        <v>Escitalopram, Tablet 20 mg (as oxalate), Oral, Lexapro, Lundbeck Australia Pty Ltd</v>
      </c>
    </row>
    <row r="1797" spans="1:8" ht="43.5" x14ac:dyDescent="0.35">
      <c r="A1797" s="99" t="s">
        <v>2774</v>
      </c>
      <c r="B1797" s="99" t="s">
        <v>2788</v>
      </c>
      <c r="C1797" s="99" t="s">
        <v>148</v>
      </c>
      <c r="D1797" s="99" t="s">
        <v>2786</v>
      </c>
      <c r="E1797" s="99" t="s">
        <v>160</v>
      </c>
      <c r="F1797" s="99"/>
      <c r="G1797" s="99"/>
      <c r="H1797" s="99" t="str">
        <f t="shared" si="28"/>
        <v>Escitalopram, Tablet 20 mg (as oxalate), Oral, LoxaLate, Alphapharm Pty Ltd</v>
      </c>
    </row>
    <row r="1798" spans="1:8" ht="58" x14ac:dyDescent="0.35">
      <c r="A1798" s="99" t="s">
        <v>2774</v>
      </c>
      <c r="B1798" s="99" t="s">
        <v>2788</v>
      </c>
      <c r="C1798" s="99" t="s">
        <v>148</v>
      </c>
      <c r="D1798" s="99" t="s">
        <v>2787</v>
      </c>
      <c r="E1798" s="99" t="s">
        <v>173</v>
      </c>
      <c r="F1798" s="99"/>
      <c r="G1798" s="99"/>
      <c r="H1798" s="99" t="str">
        <f t="shared" si="28"/>
        <v>Escitalopram, Tablet 20 mg (as oxalate), Oral, NOUMED ESCITALOPRAM, Avallon Pharmaceuticals Pty Limited</v>
      </c>
    </row>
    <row r="1799" spans="1:8" ht="58" x14ac:dyDescent="0.35">
      <c r="A1799" s="99" t="s">
        <v>2790</v>
      </c>
      <c r="B1799" s="99" t="s">
        <v>2791</v>
      </c>
      <c r="C1799" s="99" t="s">
        <v>148</v>
      </c>
      <c r="D1799" s="99" t="s">
        <v>2792</v>
      </c>
      <c r="E1799" s="99" t="s">
        <v>160</v>
      </c>
      <c r="F1799" s="99"/>
      <c r="G1799" s="99"/>
      <c r="H1799" s="99" t="str">
        <f t="shared" si="28"/>
        <v>Esomeprazole, Capsule (enteric) 20 mg (as magnesium), Oral, Noxicid Caps, Alphapharm Pty Ltd</v>
      </c>
    </row>
    <row r="1800" spans="1:8" ht="58" x14ac:dyDescent="0.35">
      <c r="A1800" s="99" t="s">
        <v>2790</v>
      </c>
      <c r="B1800" s="99" t="s">
        <v>2793</v>
      </c>
      <c r="C1800" s="99" t="s">
        <v>148</v>
      </c>
      <c r="D1800" s="99" t="s">
        <v>2792</v>
      </c>
      <c r="E1800" s="99" t="s">
        <v>160</v>
      </c>
      <c r="F1800" s="99"/>
      <c r="G1800" s="99"/>
      <c r="H1800" s="99" t="str">
        <f t="shared" si="28"/>
        <v>Esomeprazole, Capsule (enteric) 40 mg (as magnesium), Oral, Noxicid Caps, Alphapharm Pty Ltd</v>
      </c>
    </row>
    <row r="1801" spans="1:8" ht="58" x14ac:dyDescent="0.35">
      <c r="A1801" s="99" t="s">
        <v>2790</v>
      </c>
      <c r="B1801" s="99" t="s">
        <v>2794</v>
      </c>
      <c r="C1801" s="99" t="s">
        <v>148</v>
      </c>
      <c r="D1801" s="99" t="s">
        <v>2795</v>
      </c>
      <c r="E1801" s="99" t="s">
        <v>165</v>
      </c>
      <c r="F1801" s="99"/>
      <c r="G1801" s="99"/>
      <c r="H1801" s="99" t="str">
        <f t="shared" si="28"/>
        <v>Esomeprazole, Tablet (enteric coated) 20 mg (as magnesium trihydrate), Oral, APO-Esomeprazole, Apotex Pty Ltd</v>
      </c>
    </row>
    <row r="1802" spans="1:8" ht="72.5" x14ac:dyDescent="0.35">
      <c r="A1802" s="99" t="s">
        <v>2790</v>
      </c>
      <c r="B1802" s="99" t="s">
        <v>2794</v>
      </c>
      <c r="C1802" s="99" t="s">
        <v>148</v>
      </c>
      <c r="D1802" s="99" t="s">
        <v>2796</v>
      </c>
      <c r="E1802" s="99" t="s">
        <v>165</v>
      </c>
      <c r="F1802" s="99"/>
      <c r="G1802" s="99"/>
      <c r="H1802" s="99" t="str">
        <f t="shared" si="28"/>
        <v>Esomeprazole, Tablet (enteric coated) 20 mg (as magnesium trihydrate), Oral, Esomeprazole Apotex, Apotex Pty Ltd</v>
      </c>
    </row>
    <row r="1803" spans="1:8" ht="72.5" x14ac:dyDescent="0.35">
      <c r="A1803" s="99" t="s">
        <v>2790</v>
      </c>
      <c r="B1803" s="99" t="s">
        <v>2794</v>
      </c>
      <c r="C1803" s="99" t="s">
        <v>148</v>
      </c>
      <c r="D1803" s="99" t="s">
        <v>2797</v>
      </c>
      <c r="E1803" s="99" t="s">
        <v>222</v>
      </c>
      <c r="F1803" s="99"/>
      <c r="G1803" s="99"/>
      <c r="H1803" s="99" t="str">
        <f t="shared" si="28"/>
        <v>Esomeprazole, Tablet (enteric coated) 20 mg (as magnesium trihydrate), Oral, Esomeprazole GH, Generic Health Pty Ltd</v>
      </c>
    </row>
    <row r="1804" spans="1:8" ht="72.5" x14ac:dyDescent="0.35">
      <c r="A1804" s="99" t="s">
        <v>2790</v>
      </c>
      <c r="B1804" s="99" t="s">
        <v>2794</v>
      </c>
      <c r="C1804" s="99" t="s">
        <v>148</v>
      </c>
      <c r="D1804" s="99" t="s">
        <v>2798</v>
      </c>
      <c r="E1804" s="99" t="s">
        <v>160</v>
      </c>
      <c r="F1804" s="99"/>
      <c r="G1804" s="99"/>
      <c r="H1804" s="99" t="str">
        <f t="shared" si="28"/>
        <v>Esomeprazole, Tablet (enteric coated) 20 mg (as magnesium trihydrate), Oral, Esomeprazole GxP, Alphapharm Pty Ltd</v>
      </c>
    </row>
    <row r="1805" spans="1:8" ht="72.5" x14ac:dyDescent="0.35">
      <c r="A1805" s="99" t="s">
        <v>2790</v>
      </c>
      <c r="B1805" s="99" t="s">
        <v>2794</v>
      </c>
      <c r="C1805" s="99" t="s">
        <v>148</v>
      </c>
      <c r="D1805" s="99" t="s">
        <v>2799</v>
      </c>
      <c r="E1805" s="99" t="s">
        <v>160</v>
      </c>
      <c r="F1805" s="99"/>
      <c r="G1805" s="99"/>
      <c r="H1805" s="99" t="str">
        <f t="shared" si="28"/>
        <v>Esomeprazole, Tablet (enteric coated) 20 mg (as magnesium trihydrate), Oral, Esomeprazole Mylan, Alphapharm Pty Ltd</v>
      </c>
    </row>
    <row r="1806" spans="1:8" ht="72.5" x14ac:dyDescent="0.35">
      <c r="A1806" s="99" t="s">
        <v>2790</v>
      </c>
      <c r="B1806" s="99" t="s">
        <v>2794</v>
      </c>
      <c r="C1806" s="99" t="s">
        <v>148</v>
      </c>
      <c r="D1806" s="99" t="s">
        <v>2800</v>
      </c>
      <c r="E1806" s="99" t="s">
        <v>307</v>
      </c>
      <c r="F1806" s="99"/>
      <c r="G1806" s="99"/>
      <c r="H1806" s="99" t="str">
        <f t="shared" si="28"/>
        <v>Esomeprazole, Tablet (enteric coated) 20 mg (as magnesium trihydrate), Oral, Esomeprazole RBX, Sun Pharma ANZ Pty Ltd</v>
      </c>
    </row>
    <row r="1807" spans="1:8" ht="72.5" x14ac:dyDescent="0.35">
      <c r="A1807" s="99" t="s">
        <v>2790</v>
      </c>
      <c r="B1807" s="99" t="s">
        <v>2794</v>
      </c>
      <c r="C1807" s="99" t="s">
        <v>148</v>
      </c>
      <c r="D1807" s="99" t="s">
        <v>2801</v>
      </c>
      <c r="E1807" s="99" t="s">
        <v>290</v>
      </c>
      <c r="F1807" s="99"/>
      <c r="G1807" s="99"/>
      <c r="H1807" s="99" t="str">
        <f t="shared" si="28"/>
        <v>Esomeprazole, Tablet (enteric coated) 20 mg (as magnesium trihydrate), Oral, Esomeprazole SZ, Sandoz Pty Ltd</v>
      </c>
    </row>
    <row r="1808" spans="1:8" ht="72.5" x14ac:dyDescent="0.35">
      <c r="A1808" s="99" t="s">
        <v>2790</v>
      </c>
      <c r="B1808" s="99" t="s">
        <v>2794</v>
      </c>
      <c r="C1808" s="99" t="s">
        <v>148</v>
      </c>
      <c r="D1808" s="99" t="s">
        <v>2802</v>
      </c>
      <c r="E1808" s="99" t="s">
        <v>290</v>
      </c>
      <c r="F1808" s="99"/>
      <c r="G1808" s="99"/>
      <c r="H1808" s="99" t="str">
        <f t="shared" si="28"/>
        <v>Esomeprazole, Tablet (enteric coated) 20 mg (as magnesium trihydrate), Oral, Esomeprazole Sandoz, Sandoz Pty Ltd</v>
      </c>
    </row>
    <row r="1809" spans="1:8" ht="58" x14ac:dyDescent="0.35">
      <c r="A1809" s="99" t="s">
        <v>2790</v>
      </c>
      <c r="B1809" s="99" t="s">
        <v>2794</v>
      </c>
      <c r="C1809" s="99" t="s">
        <v>148</v>
      </c>
      <c r="D1809" s="99" t="s">
        <v>2803</v>
      </c>
      <c r="E1809" s="99" t="s">
        <v>290</v>
      </c>
      <c r="F1809" s="99"/>
      <c r="G1809" s="99"/>
      <c r="H1809" s="99" t="str">
        <f t="shared" si="28"/>
        <v>Esomeprazole, Tablet (enteric coated) 20 mg (as magnesium trihydrate), Oral, Esopreze, Sandoz Pty Ltd</v>
      </c>
    </row>
    <row r="1810" spans="1:8" ht="72.5" x14ac:dyDescent="0.35">
      <c r="A1810" s="99" t="s">
        <v>2790</v>
      </c>
      <c r="B1810" s="99" t="s">
        <v>2794</v>
      </c>
      <c r="C1810" s="99" t="s">
        <v>148</v>
      </c>
      <c r="D1810" s="99" t="s">
        <v>2804</v>
      </c>
      <c r="E1810" s="99" t="s">
        <v>173</v>
      </c>
      <c r="F1810" s="99"/>
      <c r="G1810" s="99"/>
      <c r="H1810" s="99" t="str">
        <f t="shared" si="28"/>
        <v>Esomeprazole, Tablet (enteric coated) 20 mg (as magnesium trihydrate), Oral, NOUMED ESOMEPRAZOLE, Avallon Pharmaceuticals Pty Limited</v>
      </c>
    </row>
    <row r="1811" spans="1:8" ht="58" x14ac:dyDescent="0.35">
      <c r="A1811" s="99" t="s">
        <v>2790</v>
      </c>
      <c r="B1811" s="99" t="s">
        <v>2794</v>
      </c>
      <c r="C1811" s="99" t="s">
        <v>148</v>
      </c>
      <c r="D1811" s="99" t="s">
        <v>2805</v>
      </c>
      <c r="E1811" s="99" t="s">
        <v>167</v>
      </c>
      <c r="F1811" s="99"/>
      <c r="G1811" s="99"/>
      <c r="H1811" s="99" t="str">
        <f t="shared" si="28"/>
        <v>Esomeprazole, Tablet (enteric coated) 20 mg (as magnesium trihydrate), Oral, Nexazole, Arrow Pharma Pty Ltd</v>
      </c>
    </row>
    <row r="1812" spans="1:8" ht="58" x14ac:dyDescent="0.35">
      <c r="A1812" s="99" t="s">
        <v>2790</v>
      </c>
      <c r="B1812" s="99" t="s">
        <v>2794</v>
      </c>
      <c r="C1812" s="99" t="s">
        <v>148</v>
      </c>
      <c r="D1812" s="99" t="s">
        <v>2806</v>
      </c>
      <c r="E1812" s="99" t="s">
        <v>171</v>
      </c>
      <c r="F1812" s="99"/>
      <c r="G1812" s="99"/>
      <c r="H1812" s="99" t="str">
        <f t="shared" si="28"/>
        <v>Esomeprazole, Tablet (enteric coated) 20 mg (as magnesium trihydrate), Oral, Nexium, AstraZeneca Pty Ltd</v>
      </c>
    </row>
    <row r="1813" spans="1:8" ht="58" x14ac:dyDescent="0.35">
      <c r="A1813" s="99" t="s">
        <v>2790</v>
      </c>
      <c r="B1813" s="99" t="s">
        <v>2794</v>
      </c>
      <c r="C1813" s="99" t="s">
        <v>148</v>
      </c>
      <c r="D1813" s="99" t="s">
        <v>2807</v>
      </c>
      <c r="E1813" s="99" t="s">
        <v>167</v>
      </c>
      <c r="F1813" s="99"/>
      <c r="G1813" s="99"/>
      <c r="H1813" s="99" t="str">
        <f t="shared" si="28"/>
        <v>Esomeprazole, Tablet (enteric coated) 20 mg (as magnesium trihydrate), Oral, Nexole, Arrow Pharma Pty Ltd</v>
      </c>
    </row>
    <row r="1814" spans="1:8" ht="58" x14ac:dyDescent="0.35">
      <c r="A1814" s="99" t="s">
        <v>2790</v>
      </c>
      <c r="B1814" s="99" t="s">
        <v>2808</v>
      </c>
      <c r="C1814" s="99" t="s">
        <v>148</v>
      </c>
      <c r="D1814" s="99" t="s">
        <v>2795</v>
      </c>
      <c r="E1814" s="99" t="s">
        <v>165</v>
      </c>
      <c r="F1814" s="99"/>
      <c r="G1814" s="99"/>
      <c r="H1814" s="99" t="str">
        <f t="shared" si="28"/>
        <v>Esomeprazole, Tablet (enteric coated) 40 mg (as magnesium trihydrate), Oral, APO-Esomeprazole, Apotex Pty Ltd</v>
      </c>
    </row>
    <row r="1815" spans="1:8" ht="72.5" x14ac:dyDescent="0.35">
      <c r="A1815" s="99" t="s">
        <v>2790</v>
      </c>
      <c r="B1815" s="99" t="s">
        <v>2808</v>
      </c>
      <c r="C1815" s="99" t="s">
        <v>148</v>
      </c>
      <c r="D1815" s="99" t="s">
        <v>2796</v>
      </c>
      <c r="E1815" s="99" t="s">
        <v>165</v>
      </c>
      <c r="F1815" s="99"/>
      <c r="G1815" s="99"/>
      <c r="H1815" s="99" t="str">
        <f t="shared" si="28"/>
        <v>Esomeprazole, Tablet (enteric coated) 40 mg (as magnesium trihydrate), Oral, Esomeprazole Apotex, Apotex Pty Ltd</v>
      </c>
    </row>
    <row r="1816" spans="1:8" ht="72.5" x14ac:dyDescent="0.35">
      <c r="A1816" s="99" t="s">
        <v>2790</v>
      </c>
      <c r="B1816" s="99" t="s">
        <v>2808</v>
      </c>
      <c r="C1816" s="99" t="s">
        <v>148</v>
      </c>
      <c r="D1816" s="99" t="s">
        <v>2797</v>
      </c>
      <c r="E1816" s="99" t="s">
        <v>222</v>
      </c>
      <c r="F1816" s="99"/>
      <c r="G1816" s="99"/>
      <c r="H1816" s="99" t="str">
        <f t="shared" si="28"/>
        <v>Esomeprazole, Tablet (enteric coated) 40 mg (as magnesium trihydrate), Oral, Esomeprazole GH, Generic Health Pty Ltd</v>
      </c>
    </row>
    <row r="1817" spans="1:8" ht="72.5" x14ac:dyDescent="0.35">
      <c r="A1817" s="99" t="s">
        <v>2790</v>
      </c>
      <c r="B1817" s="99" t="s">
        <v>2808</v>
      </c>
      <c r="C1817" s="99" t="s">
        <v>148</v>
      </c>
      <c r="D1817" s="99" t="s">
        <v>2798</v>
      </c>
      <c r="E1817" s="99" t="s">
        <v>160</v>
      </c>
      <c r="F1817" s="99"/>
      <c r="G1817" s="99"/>
      <c r="H1817" s="99" t="str">
        <f t="shared" si="28"/>
        <v>Esomeprazole, Tablet (enteric coated) 40 mg (as magnesium trihydrate), Oral, Esomeprazole GxP, Alphapharm Pty Ltd</v>
      </c>
    </row>
    <row r="1818" spans="1:8" ht="72.5" x14ac:dyDescent="0.35">
      <c r="A1818" s="99" t="s">
        <v>2790</v>
      </c>
      <c r="B1818" s="99" t="s">
        <v>2808</v>
      </c>
      <c r="C1818" s="99" t="s">
        <v>148</v>
      </c>
      <c r="D1818" s="99" t="s">
        <v>2799</v>
      </c>
      <c r="E1818" s="99" t="s">
        <v>160</v>
      </c>
      <c r="F1818" s="99"/>
      <c r="G1818" s="99"/>
      <c r="H1818" s="99" t="str">
        <f t="shared" si="28"/>
        <v>Esomeprazole, Tablet (enteric coated) 40 mg (as magnesium trihydrate), Oral, Esomeprazole Mylan, Alphapharm Pty Ltd</v>
      </c>
    </row>
    <row r="1819" spans="1:8" ht="72.5" x14ac:dyDescent="0.35">
      <c r="A1819" s="99" t="s">
        <v>2790</v>
      </c>
      <c r="B1819" s="99" t="s">
        <v>2808</v>
      </c>
      <c r="C1819" s="99" t="s">
        <v>148</v>
      </c>
      <c r="D1819" s="99" t="s">
        <v>2800</v>
      </c>
      <c r="E1819" s="99" t="s">
        <v>307</v>
      </c>
      <c r="F1819" s="99"/>
      <c r="G1819" s="99"/>
      <c r="H1819" s="99" t="str">
        <f t="shared" si="28"/>
        <v>Esomeprazole, Tablet (enteric coated) 40 mg (as magnesium trihydrate), Oral, Esomeprazole RBX, Sun Pharma ANZ Pty Ltd</v>
      </c>
    </row>
    <row r="1820" spans="1:8" ht="72.5" x14ac:dyDescent="0.35">
      <c r="A1820" s="99" t="s">
        <v>2790</v>
      </c>
      <c r="B1820" s="99" t="s">
        <v>2808</v>
      </c>
      <c r="C1820" s="99" t="s">
        <v>148</v>
      </c>
      <c r="D1820" s="99" t="s">
        <v>2801</v>
      </c>
      <c r="E1820" s="99" t="s">
        <v>290</v>
      </c>
      <c r="F1820" s="99"/>
      <c r="G1820" s="99"/>
      <c r="H1820" s="99" t="str">
        <f t="shared" si="28"/>
        <v>Esomeprazole, Tablet (enteric coated) 40 mg (as magnesium trihydrate), Oral, Esomeprazole SZ, Sandoz Pty Ltd</v>
      </c>
    </row>
    <row r="1821" spans="1:8" ht="72.5" x14ac:dyDescent="0.35">
      <c r="A1821" s="99" t="s">
        <v>2790</v>
      </c>
      <c r="B1821" s="99" t="s">
        <v>2808</v>
      </c>
      <c r="C1821" s="99" t="s">
        <v>148</v>
      </c>
      <c r="D1821" s="99" t="s">
        <v>2802</v>
      </c>
      <c r="E1821" s="99" t="s">
        <v>290</v>
      </c>
      <c r="F1821" s="99"/>
      <c r="G1821" s="99"/>
      <c r="H1821" s="99" t="str">
        <f t="shared" si="28"/>
        <v>Esomeprazole, Tablet (enteric coated) 40 mg (as magnesium trihydrate), Oral, Esomeprazole Sandoz, Sandoz Pty Ltd</v>
      </c>
    </row>
    <row r="1822" spans="1:8" ht="58" x14ac:dyDescent="0.35">
      <c r="A1822" s="99" t="s">
        <v>2790</v>
      </c>
      <c r="B1822" s="99" t="s">
        <v>2808</v>
      </c>
      <c r="C1822" s="99" t="s">
        <v>148</v>
      </c>
      <c r="D1822" s="99" t="s">
        <v>2803</v>
      </c>
      <c r="E1822" s="99" t="s">
        <v>290</v>
      </c>
      <c r="F1822" s="99"/>
      <c r="G1822" s="99"/>
      <c r="H1822" s="99" t="str">
        <f t="shared" si="28"/>
        <v>Esomeprazole, Tablet (enteric coated) 40 mg (as magnesium trihydrate), Oral, Esopreze, Sandoz Pty Ltd</v>
      </c>
    </row>
    <row r="1823" spans="1:8" ht="72.5" x14ac:dyDescent="0.35">
      <c r="A1823" s="99" t="s">
        <v>2790</v>
      </c>
      <c r="B1823" s="99" t="s">
        <v>2808</v>
      </c>
      <c r="C1823" s="99" t="s">
        <v>148</v>
      </c>
      <c r="D1823" s="99" t="s">
        <v>2804</v>
      </c>
      <c r="E1823" s="99" t="s">
        <v>173</v>
      </c>
      <c r="F1823" s="99"/>
      <c r="G1823" s="99"/>
      <c r="H1823" s="99" t="str">
        <f t="shared" si="28"/>
        <v>Esomeprazole, Tablet (enteric coated) 40 mg (as magnesium trihydrate), Oral, NOUMED ESOMEPRAZOLE, Avallon Pharmaceuticals Pty Limited</v>
      </c>
    </row>
    <row r="1824" spans="1:8" ht="58" x14ac:dyDescent="0.35">
      <c r="A1824" s="99" t="s">
        <v>2790</v>
      </c>
      <c r="B1824" s="99" t="s">
        <v>2808</v>
      </c>
      <c r="C1824" s="99" t="s">
        <v>148</v>
      </c>
      <c r="D1824" s="99" t="s">
        <v>2805</v>
      </c>
      <c r="E1824" s="99" t="s">
        <v>167</v>
      </c>
      <c r="F1824" s="99"/>
      <c r="G1824" s="99"/>
      <c r="H1824" s="99" t="str">
        <f t="shared" si="28"/>
        <v>Esomeprazole, Tablet (enteric coated) 40 mg (as magnesium trihydrate), Oral, Nexazole, Arrow Pharma Pty Ltd</v>
      </c>
    </row>
    <row r="1825" spans="1:8" ht="58" x14ac:dyDescent="0.35">
      <c r="A1825" s="99" t="s">
        <v>2790</v>
      </c>
      <c r="B1825" s="99" t="s">
        <v>2808</v>
      </c>
      <c r="C1825" s="99" t="s">
        <v>148</v>
      </c>
      <c r="D1825" s="99" t="s">
        <v>2806</v>
      </c>
      <c r="E1825" s="99" t="s">
        <v>171</v>
      </c>
      <c r="F1825" s="99"/>
      <c r="G1825" s="99"/>
      <c r="H1825" s="99" t="str">
        <f t="shared" si="28"/>
        <v>Esomeprazole, Tablet (enteric coated) 40 mg (as magnesium trihydrate), Oral, Nexium, AstraZeneca Pty Ltd</v>
      </c>
    </row>
    <row r="1826" spans="1:8" ht="58" x14ac:dyDescent="0.35">
      <c r="A1826" s="99" t="s">
        <v>2790</v>
      </c>
      <c r="B1826" s="99" t="s">
        <v>2808</v>
      </c>
      <c r="C1826" s="99" t="s">
        <v>148</v>
      </c>
      <c r="D1826" s="99" t="s">
        <v>2807</v>
      </c>
      <c r="E1826" s="99" t="s">
        <v>167</v>
      </c>
      <c r="F1826" s="99"/>
      <c r="G1826" s="99"/>
      <c r="H1826" s="99" t="str">
        <f t="shared" si="28"/>
        <v>Esomeprazole, Tablet (enteric coated) 40 mg (as magnesium trihydrate), Oral, Nexole, Arrow Pharma Pty Ltd</v>
      </c>
    </row>
    <row r="1827" spans="1:8" ht="159.5" x14ac:dyDescent="0.35">
      <c r="A1827" s="99" t="s">
        <v>2809</v>
      </c>
      <c r="B1827" s="99" t="s">
        <v>2810</v>
      </c>
      <c r="C1827" s="99" t="s">
        <v>148</v>
      </c>
      <c r="D1827" s="99" t="s">
        <v>2811</v>
      </c>
      <c r="E1827" s="99" t="s">
        <v>171</v>
      </c>
      <c r="F1827" s="99"/>
      <c r="G1827" s="99"/>
      <c r="H1827" s="99" t="str">
        <f t="shared" si="28"/>
        <v>Esomeprazole and clarithromycin and amoxicillin, Pack containing 14 tablets (enteric coated) containing esomeprazole 20 mg (as magnesium trihydrate), 14 tablets clarithromycin 500 mg and 28 capsules amoxicillin 500 mg (as trihydrate), Oral, Nexium Hp7, AstraZeneca Pty Ltd</v>
      </c>
    </row>
    <row r="1828" spans="1:8" ht="159.5" x14ac:dyDescent="0.35">
      <c r="A1828" s="99" t="s">
        <v>2809</v>
      </c>
      <c r="B1828" s="99" t="s">
        <v>2812</v>
      </c>
      <c r="C1828" s="99" t="s">
        <v>148</v>
      </c>
      <c r="D1828" s="99" t="s">
        <v>2813</v>
      </c>
      <c r="E1828" s="99" t="s">
        <v>290</v>
      </c>
      <c r="F1828" s="99"/>
      <c r="G1828" s="99"/>
      <c r="H1828" s="99" t="str">
        <f t="shared" si="28"/>
        <v>Esomeprazole and clarithromycin and amoxicillin, Pack containing 14 tablets (enteric coated) containing esomeprazole 20 mg (as magnesium), 14 tablets clarithromycin 500 mg and 28 capsules amoxicillin 500 mg (as trihydrate), Oral, ESOMEPRAZOLE SANDOZ Hp7, Sandoz Pty Ltd</v>
      </c>
    </row>
    <row r="1829" spans="1:8" ht="72.5" x14ac:dyDescent="0.35">
      <c r="A1829" s="99" t="s">
        <v>2814</v>
      </c>
      <c r="B1829" s="99" t="s">
        <v>2815</v>
      </c>
      <c r="C1829" s="99" t="s">
        <v>148</v>
      </c>
      <c r="D1829" s="99" t="s">
        <v>2816</v>
      </c>
      <c r="E1829" s="99" t="s">
        <v>268</v>
      </c>
      <c r="F1829" s="99"/>
      <c r="G1829" s="99"/>
      <c r="H1829" s="99" t="str">
        <f t="shared" si="28"/>
        <v>Essential amino acids formula, Oral powder 200 g (Essential Amino Acid Mix), Oral, Essential Amino Acid Mix, Nutricia Australia Pty Limited</v>
      </c>
    </row>
    <row r="1830" spans="1:8" ht="72.5" x14ac:dyDescent="0.35">
      <c r="A1830" s="99" t="s">
        <v>2817</v>
      </c>
      <c r="B1830" s="99" t="s">
        <v>2818</v>
      </c>
      <c r="C1830" s="99" t="s">
        <v>148</v>
      </c>
      <c r="D1830" s="99" t="s">
        <v>2819</v>
      </c>
      <c r="E1830" s="99" t="s">
        <v>268</v>
      </c>
      <c r="F1830" s="99"/>
      <c r="G1830" s="99"/>
      <c r="H1830" s="99" t="str">
        <f t="shared" si="28"/>
        <v>Essential amino acids formula with minerals and vitamin c, Oral powder 400 g (Dialamine), Oral, Dialamine, Nutricia Australia Pty Limited</v>
      </c>
    </row>
    <row r="1831" spans="1:8" ht="101.5" x14ac:dyDescent="0.35">
      <c r="A1831" s="99" t="s">
        <v>2820</v>
      </c>
      <c r="B1831" s="99" t="s">
        <v>2821</v>
      </c>
      <c r="C1831" s="99" t="s">
        <v>148</v>
      </c>
      <c r="D1831" s="99" t="s">
        <v>2822</v>
      </c>
      <c r="E1831" s="99" t="s">
        <v>324</v>
      </c>
      <c r="F1831" s="99"/>
      <c r="G1831" s="99"/>
      <c r="H1831" s="99" t="str">
        <f t="shared" si="28"/>
        <v>Essential amino acids formula with vitamins and minerals, Sachets containing oral powder 12.5 g, 50 (EAA Supplement), Oral, EAA Supplement, Vitaflo Australia Pty Limited</v>
      </c>
    </row>
    <row r="1832" spans="1:8" ht="72.5" x14ac:dyDescent="0.35">
      <c r="A1832" s="99" t="s">
        <v>2823</v>
      </c>
      <c r="B1832" s="99" t="s">
        <v>2824</v>
      </c>
      <c r="C1832" s="99" t="s">
        <v>2825</v>
      </c>
      <c r="D1832" s="99" t="s">
        <v>2826</v>
      </c>
      <c r="E1832" s="99" t="s">
        <v>169</v>
      </c>
      <c r="F1832" s="99"/>
      <c r="G1832" s="99"/>
      <c r="H1832" s="99" t="str">
        <f t="shared" si="28"/>
        <v>Estradiol, Pessary (modified release) 10 micrograms (as hemihydrate), Vaginal, Estro-Pess, Aspen Pharmacare Australia Pty Limited</v>
      </c>
    </row>
    <row r="1833" spans="1:8" ht="72.5" x14ac:dyDescent="0.35">
      <c r="A1833" s="99" t="s">
        <v>2823</v>
      </c>
      <c r="B1833" s="99" t="s">
        <v>2824</v>
      </c>
      <c r="C1833" s="99" t="s">
        <v>2825</v>
      </c>
      <c r="D1833" s="99" t="s">
        <v>2827</v>
      </c>
      <c r="E1833" s="99" t="s">
        <v>267</v>
      </c>
      <c r="F1833" s="99"/>
      <c r="G1833" s="99"/>
      <c r="H1833" s="99" t="str">
        <f t="shared" si="28"/>
        <v>Estradiol, Pessary (modified release) 10 micrograms (as hemihydrate), Vaginal, Vagifem Low, Novo Nordisk Pharmaceuticals Pty. Limited</v>
      </c>
    </row>
    <row r="1834" spans="1:8" ht="29" x14ac:dyDescent="0.35">
      <c r="A1834" s="99" t="s">
        <v>2823</v>
      </c>
      <c r="B1834" s="99" t="s">
        <v>1184</v>
      </c>
      <c r="C1834" s="99" t="s">
        <v>148</v>
      </c>
      <c r="D1834" s="99" t="s">
        <v>2828</v>
      </c>
      <c r="E1834" s="99" t="s">
        <v>322</v>
      </c>
      <c r="F1834" s="99"/>
      <c r="G1834" s="99"/>
      <c r="H1834" s="99" t="str">
        <f t="shared" si="28"/>
        <v>Estradiol, Tablet 2 mg, Oral, Zumenon, Viatris Pty Ltd</v>
      </c>
    </row>
    <row r="1835" spans="1:8" ht="43.5" x14ac:dyDescent="0.35">
      <c r="A1835" s="99" t="s">
        <v>2823</v>
      </c>
      <c r="B1835" s="99" t="s">
        <v>2829</v>
      </c>
      <c r="C1835" s="99" t="s">
        <v>148</v>
      </c>
      <c r="D1835" s="99" t="s">
        <v>2830</v>
      </c>
      <c r="E1835" s="99" t="s">
        <v>177</v>
      </c>
      <c r="F1835" s="99"/>
      <c r="G1835" s="99"/>
      <c r="H1835" s="99" t="str">
        <f t="shared" si="28"/>
        <v>Estradiol, Tablet containing estradiol valerate 1 mg, Oral, Progynova, Bayer Australia Ltd</v>
      </c>
    </row>
    <row r="1836" spans="1:8" ht="43.5" x14ac:dyDescent="0.35">
      <c r="A1836" s="99" t="s">
        <v>2823</v>
      </c>
      <c r="B1836" s="99" t="s">
        <v>2831</v>
      </c>
      <c r="C1836" s="99" t="s">
        <v>148</v>
      </c>
      <c r="D1836" s="99" t="s">
        <v>2830</v>
      </c>
      <c r="E1836" s="99" t="s">
        <v>177</v>
      </c>
      <c r="F1836" s="99"/>
      <c r="G1836" s="99"/>
      <c r="H1836" s="99" t="str">
        <f t="shared" si="28"/>
        <v>Estradiol, Tablet containing estradiol valerate 2 mg, Oral, Progynova, Bayer Australia Ltd</v>
      </c>
    </row>
    <row r="1837" spans="1:8" ht="72.5" x14ac:dyDescent="0.35">
      <c r="A1837" s="99" t="s">
        <v>2823</v>
      </c>
      <c r="B1837" s="99" t="s">
        <v>2832</v>
      </c>
      <c r="C1837" s="99" t="s">
        <v>1422</v>
      </c>
      <c r="D1837" s="99" t="s">
        <v>2833</v>
      </c>
      <c r="E1837" s="99" t="s">
        <v>274</v>
      </c>
      <c r="F1837" s="99"/>
      <c r="G1837" s="99"/>
      <c r="H1837" s="99" t="str">
        <f t="shared" si="28"/>
        <v>Estradiol, Transdermal gel 1 mg (as hemihydrate) in 1 g sachet, 28, Transdermal, Sandrena, Orion Pharma (Aus) Pty Limited</v>
      </c>
    </row>
    <row r="1838" spans="1:8" ht="58" x14ac:dyDescent="0.35">
      <c r="A1838" s="99" t="s">
        <v>2823</v>
      </c>
      <c r="B1838" s="99" t="s">
        <v>2834</v>
      </c>
      <c r="C1838" s="99" t="s">
        <v>1422</v>
      </c>
      <c r="D1838" s="99" t="s">
        <v>2835</v>
      </c>
      <c r="E1838" s="99" t="s">
        <v>290</v>
      </c>
      <c r="F1838" s="99"/>
      <c r="G1838" s="99"/>
      <c r="H1838" s="99" t="str">
        <f t="shared" si="28"/>
        <v>Estradiol, Transdermal patches 1.17 mg, 8, Transdermal, Estradot 75, Sandoz Pty Ltd</v>
      </c>
    </row>
    <row r="1839" spans="1:8" ht="72.5" x14ac:dyDescent="0.35">
      <c r="A1839" s="99" t="s">
        <v>2823</v>
      </c>
      <c r="B1839" s="99" t="s">
        <v>2836</v>
      </c>
      <c r="C1839" s="99" t="s">
        <v>1422</v>
      </c>
      <c r="D1839" s="99" t="s">
        <v>2837</v>
      </c>
      <c r="E1839" s="99" t="s">
        <v>238</v>
      </c>
      <c r="F1839" s="99"/>
      <c r="G1839" s="99"/>
      <c r="H1839" s="99" t="str">
        <f t="shared" si="28"/>
        <v>Estradiol, Transdermal patches 1.5 mg (as hemihydrate), 8, Transdermal, Estraderm MX 50, Juno Pharmaceuticals Pty Ltd</v>
      </c>
    </row>
    <row r="1840" spans="1:8" ht="58" x14ac:dyDescent="0.35">
      <c r="A1840" s="99" t="s">
        <v>2823</v>
      </c>
      <c r="B1840" s="99" t="s">
        <v>2838</v>
      </c>
      <c r="C1840" s="99" t="s">
        <v>1422</v>
      </c>
      <c r="D1840" s="99" t="s">
        <v>2839</v>
      </c>
      <c r="E1840" s="99" t="s">
        <v>290</v>
      </c>
      <c r="F1840" s="99"/>
      <c r="G1840" s="99"/>
      <c r="H1840" s="99" t="str">
        <f t="shared" si="28"/>
        <v>Estradiol, Transdermal patches 1.56 mg, 8, Transdermal, Estradot 100, Sandoz Pty Ltd</v>
      </c>
    </row>
    <row r="1841" spans="1:8" ht="43.5" x14ac:dyDescent="0.35">
      <c r="A1841" s="99" t="s">
        <v>2823</v>
      </c>
      <c r="B1841" s="99" t="s">
        <v>2840</v>
      </c>
      <c r="C1841" s="99" t="s">
        <v>1422</v>
      </c>
      <c r="D1841" s="99" t="s">
        <v>2841</v>
      </c>
      <c r="E1841" s="99" t="s">
        <v>177</v>
      </c>
      <c r="F1841" s="99"/>
      <c r="G1841" s="99"/>
      <c r="H1841" s="99" t="str">
        <f t="shared" si="28"/>
        <v>Estradiol, Transdermal patches 2 mg, 4, Transdermal, Climara 25, Bayer Australia Ltd</v>
      </c>
    </row>
    <row r="1842" spans="1:8" ht="72.5" x14ac:dyDescent="0.35">
      <c r="A1842" s="99" t="s">
        <v>2823</v>
      </c>
      <c r="B1842" s="99" t="s">
        <v>2842</v>
      </c>
      <c r="C1842" s="99" t="s">
        <v>1422</v>
      </c>
      <c r="D1842" s="99" t="s">
        <v>2843</v>
      </c>
      <c r="E1842" s="99" t="s">
        <v>238</v>
      </c>
      <c r="F1842" s="99"/>
      <c r="G1842" s="99"/>
      <c r="H1842" s="99" t="str">
        <f t="shared" si="28"/>
        <v>Estradiol, Transdermal patches 3 mg (as hemihydrate), 8, Transdermal, Estraderm MX 100, Juno Pharmaceuticals Pty Ltd</v>
      </c>
    </row>
    <row r="1843" spans="1:8" ht="58" x14ac:dyDescent="0.35">
      <c r="A1843" s="99" t="s">
        <v>2823</v>
      </c>
      <c r="B1843" s="99" t="s">
        <v>2844</v>
      </c>
      <c r="C1843" s="99" t="s">
        <v>1422</v>
      </c>
      <c r="D1843" s="99" t="s">
        <v>2845</v>
      </c>
      <c r="E1843" s="99" t="s">
        <v>177</v>
      </c>
      <c r="F1843" s="99"/>
      <c r="G1843" s="99"/>
      <c r="H1843" s="99" t="str">
        <f t="shared" si="28"/>
        <v>Estradiol, Transdermal patches 3.8 mg, 4, Transdermal, Climara 50, Bayer Australia Ltd</v>
      </c>
    </row>
    <row r="1844" spans="1:8" ht="58" x14ac:dyDescent="0.35">
      <c r="A1844" s="99" t="s">
        <v>2823</v>
      </c>
      <c r="B1844" s="99" t="s">
        <v>2846</v>
      </c>
      <c r="C1844" s="99" t="s">
        <v>1422</v>
      </c>
      <c r="D1844" s="99" t="s">
        <v>2847</v>
      </c>
      <c r="E1844" s="99" t="s">
        <v>290</v>
      </c>
      <c r="F1844" s="99"/>
      <c r="G1844" s="99"/>
      <c r="H1844" s="99" t="str">
        <f t="shared" si="28"/>
        <v>Estradiol, Transdermal patches 390 micrograms, 8, Transdermal, Estradot 25, Sandoz Pty Ltd</v>
      </c>
    </row>
    <row r="1845" spans="1:8" ht="58" x14ac:dyDescent="0.35">
      <c r="A1845" s="99" t="s">
        <v>2823</v>
      </c>
      <c r="B1845" s="99" t="s">
        <v>2848</v>
      </c>
      <c r="C1845" s="99" t="s">
        <v>1422</v>
      </c>
      <c r="D1845" s="99" t="s">
        <v>2849</v>
      </c>
      <c r="E1845" s="99" t="s">
        <v>177</v>
      </c>
      <c r="F1845" s="99"/>
      <c r="G1845" s="99"/>
      <c r="H1845" s="99" t="str">
        <f t="shared" si="28"/>
        <v>Estradiol, Transdermal patches 5.7 mg, 4, Transdermal, Climara 75, Bayer Australia Ltd</v>
      </c>
    </row>
    <row r="1846" spans="1:8" ht="58" x14ac:dyDescent="0.35">
      <c r="A1846" s="99" t="s">
        <v>2823</v>
      </c>
      <c r="B1846" s="99" t="s">
        <v>2850</v>
      </c>
      <c r="C1846" s="99" t="s">
        <v>1422</v>
      </c>
      <c r="D1846" s="99" t="s">
        <v>2851</v>
      </c>
      <c r="E1846" s="99" t="s">
        <v>290</v>
      </c>
      <c r="F1846" s="99"/>
      <c r="G1846" s="99"/>
      <c r="H1846" s="99" t="str">
        <f t="shared" si="28"/>
        <v>Estradiol, Transdermal patches 585 micrograms, 8, Transdermal, Estradot 37.5, Sandoz Pty Ltd</v>
      </c>
    </row>
    <row r="1847" spans="1:8" ht="58" x14ac:dyDescent="0.35">
      <c r="A1847" s="99" t="s">
        <v>2823</v>
      </c>
      <c r="B1847" s="99" t="s">
        <v>2852</v>
      </c>
      <c r="C1847" s="99" t="s">
        <v>1422</v>
      </c>
      <c r="D1847" s="99" t="s">
        <v>2853</v>
      </c>
      <c r="E1847" s="99" t="s">
        <v>177</v>
      </c>
      <c r="F1847" s="99"/>
      <c r="G1847" s="99"/>
      <c r="H1847" s="99" t="str">
        <f t="shared" si="28"/>
        <v>Estradiol, Transdermal patches 7.6 mg, 4, Transdermal, Climara 100, Bayer Australia Ltd</v>
      </c>
    </row>
    <row r="1848" spans="1:8" ht="72.5" x14ac:dyDescent="0.35">
      <c r="A1848" s="99" t="s">
        <v>2823</v>
      </c>
      <c r="B1848" s="99" t="s">
        <v>2854</v>
      </c>
      <c r="C1848" s="99" t="s">
        <v>1422</v>
      </c>
      <c r="D1848" s="99" t="s">
        <v>2855</v>
      </c>
      <c r="E1848" s="99" t="s">
        <v>238</v>
      </c>
      <c r="F1848" s="99"/>
      <c r="G1848" s="99"/>
      <c r="H1848" s="99" t="str">
        <f t="shared" si="28"/>
        <v>Estradiol, Transdermal patches 750 micrograms (as hemihydrate), 8, Transdermal, Estraderm MX 25, Juno Pharmaceuticals Pty Ltd</v>
      </c>
    </row>
    <row r="1849" spans="1:8" ht="58" x14ac:dyDescent="0.35">
      <c r="A1849" s="99" t="s">
        <v>2823</v>
      </c>
      <c r="B1849" s="99" t="s">
        <v>2856</v>
      </c>
      <c r="C1849" s="99" t="s">
        <v>1422</v>
      </c>
      <c r="D1849" s="99" t="s">
        <v>2857</v>
      </c>
      <c r="E1849" s="99" t="s">
        <v>290</v>
      </c>
      <c r="F1849" s="99"/>
      <c r="G1849" s="99"/>
      <c r="H1849" s="99" t="str">
        <f t="shared" si="28"/>
        <v>Estradiol, Transdermal patches 780 micrograms, 8, Transdermal, Estradot 50, Sandoz Pty Ltd</v>
      </c>
    </row>
    <row r="1850" spans="1:8" ht="101.5" x14ac:dyDescent="0.35">
      <c r="A1850" s="99" t="s">
        <v>2858</v>
      </c>
      <c r="B1850" s="99" t="s">
        <v>2859</v>
      </c>
      <c r="C1850" s="99" t="s">
        <v>148</v>
      </c>
      <c r="D1850" s="99" t="s">
        <v>2860</v>
      </c>
      <c r="E1850" s="99" t="s">
        <v>322</v>
      </c>
      <c r="F1850" s="99"/>
      <c r="G1850" s="99"/>
      <c r="H1850" s="99" t="str">
        <f t="shared" si="28"/>
        <v>Estradiol and estradiol with dydrogesterone, Pack containing 14 tablets estradiol 1 mg and 14 tablets estradiol 1 mg with dydrogesterone 10 mg, Oral, Femoston 1/10, Viatris Pty Ltd</v>
      </c>
    </row>
    <row r="1851" spans="1:8" ht="101.5" x14ac:dyDescent="0.35">
      <c r="A1851" s="99" t="s">
        <v>2858</v>
      </c>
      <c r="B1851" s="99" t="s">
        <v>2861</v>
      </c>
      <c r="C1851" s="99" t="s">
        <v>148</v>
      </c>
      <c r="D1851" s="99" t="s">
        <v>2862</v>
      </c>
      <c r="E1851" s="99" t="s">
        <v>322</v>
      </c>
      <c r="F1851" s="99"/>
      <c r="G1851" s="99"/>
      <c r="H1851" s="99" t="str">
        <f t="shared" si="28"/>
        <v>Estradiol and estradiol with dydrogesterone, Pack containing 14 tablets estradiol 2 mg and 14 tablets estradiol 2 mg with dydrogesterone 10 mg, Oral, Femoston 2/10, Viatris Pty Ltd</v>
      </c>
    </row>
    <row r="1852" spans="1:8" ht="159.5" x14ac:dyDescent="0.35">
      <c r="A1852" s="99" t="s">
        <v>2863</v>
      </c>
      <c r="B1852" s="99" t="s">
        <v>2864</v>
      </c>
      <c r="C1852" s="99" t="s">
        <v>1422</v>
      </c>
      <c r="D1852" s="99" t="s">
        <v>2865</v>
      </c>
      <c r="E1852" s="99" t="s">
        <v>290</v>
      </c>
      <c r="F1852" s="99"/>
      <c r="G1852" s="99"/>
      <c r="H1852" s="99" t="str">
        <f t="shared" si="28"/>
        <v>Estradiol and estradiol with norethisterone, Pack containing 4 transdermal patches 780 micrograms estradiol (as hemihydrate) and 4 transdermal patches 510 micrograms estradiol (as hemihydrate) with 4.8 mg norethisterone acetate, Transdermal, Estalis sequi 50/250, Sandoz Pty Ltd</v>
      </c>
    </row>
    <row r="1853" spans="1:8" ht="159.5" x14ac:dyDescent="0.35">
      <c r="A1853" s="99" t="s">
        <v>2863</v>
      </c>
      <c r="B1853" s="99" t="s">
        <v>2866</v>
      </c>
      <c r="C1853" s="99" t="s">
        <v>1422</v>
      </c>
      <c r="D1853" s="99" t="s">
        <v>2867</v>
      </c>
      <c r="E1853" s="99" t="s">
        <v>290</v>
      </c>
      <c r="F1853" s="99"/>
      <c r="G1853" s="99"/>
      <c r="H1853" s="99" t="str">
        <f t="shared" si="28"/>
        <v>Estradiol and estradiol with norethisterone, Pack containing 4 transdermal patches 780 micrograms estradiol (as hemihydrate) and 4 transdermal patches 620 micrograms estradiol (as hemihydrate) with 2.7 mg norethisterone acetate, Transdermal, Estalis sequi 50/140, Sandoz Pty Ltd</v>
      </c>
    </row>
    <row r="1854" spans="1:8" ht="58" x14ac:dyDescent="0.35">
      <c r="A1854" s="99" t="s">
        <v>2868</v>
      </c>
      <c r="B1854" s="99" t="s">
        <v>2869</v>
      </c>
      <c r="C1854" s="99" t="s">
        <v>148</v>
      </c>
      <c r="D1854" s="99" t="s">
        <v>2870</v>
      </c>
      <c r="E1854" s="99" t="s">
        <v>322</v>
      </c>
      <c r="F1854" s="99"/>
      <c r="G1854" s="99"/>
      <c r="H1854" s="99" t="str">
        <f t="shared" si="28"/>
        <v>Estradiol with dydrogesterone, Tablet 1 mg-5 mg, Oral, Femoston-Conti, Viatris Pty Ltd</v>
      </c>
    </row>
    <row r="1855" spans="1:8" ht="116" x14ac:dyDescent="0.35">
      <c r="A1855" s="99" t="s">
        <v>2871</v>
      </c>
      <c r="B1855" s="99" t="s">
        <v>2872</v>
      </c>
      <c r="C1855" s="99" t="s">
        <v>1422</v>
      </c>
      <c r="D1855" s="99" t="s">
        <v>2873</v>
      </c>
      <c r="E1855" s="99" t="s">
        <v>290</v>
      </c>
      <c r="F1855" s="99"/>
      <c r="G1855" s="99"/>
      <c r="H1855" s="99" t="str">
        <f t="shared" si="28"/>
        <v>Estradiol with norethisterone, Transdermal patches containing 510 micrograms estradiol (as hemihydrate) with 4.8 mg norethisterone acetate, 8, Transdermal, Estalis continuous 50/250, Sandoz Pty Ltd</v>
      </c>
    </row>
    <row r="1856" spans="1:8" ht="116" x14ac:dyDescent="0.35">
      <c r="A1856" s="99" t="s">
        <v>2871</v>
      </c>
      <c r="B1856" s="99" t="s">
        <v>2874</v>
      </c>
      <c r="C1856" s="99" t="s">
        <v>1422</v>
      </c>
      <c r="D1856" s="99" t="s">
        <v>2875</v>
      </c>
      <c r="E1856" s="99" t="s">
        <v>290</v>
      </c>
      <c r="F1856" s="99"/>
      <c r="G1856" s="99"/>
      <c r="H1856" s="99" t="str">
        <f t="shared" si="28"/>
        <v>Estradiol with norethisterone, Transdermal patches containing 620 micrograms estradiol (as hemihydrate) with 2.7 mg norethisterone acetate, 8, Transdermal, Estalis continuous 50/140, Sandoz Pty Ltd</v>
      </c>
    </row>
    <row r="1857" spans="1:8" ht="72.5" x14ac:dyDescent="0.35">
      <c r="A1857" s="99" t="s">
        <v>2876</v>
      </c>
      <c r="B1857" s="99" t="s">
        <v>2877</v>
      </c>
      <c r="C1857" s="99" t="s">
        <v>2825</v>
      </c>
      <c r="D1857" s="99" t="s">
        <v>2878</v>
      </c>
      <c r="E1857" s="99" t="s">
        <v>169</v>
      </c>
      <c r="F1857" s="99"/>
      <c r="G1857" s="99"/>
      <c r="H1857" s="99" t="str">
        <f t="shared" si="28"/>
        <v>Estriol, Pessaries 500 micrograms, 15, Vaginal, Ovestin Ovula, Aspen Pharmacare Australia Pty Limited</v>
      </c>
    </row>
    <row r="1858" spans="1:8" ht="58" x14ac:dyDescent="0.35">
      <c r="A1858" s="99" t="s">
        <v>2876</v>
      </c>
      <c r="B1858" s="99" t="s">
        <v>2879</v>
      </c>
      <c r="C1858" s="99" t="s">
        <v>409</v>
      </c>
      <c r="D1858" s="99" t="s">
        <v>2880</v>
      </c>
      <c r="E1858" s="99" t="s">
        <v>169</v>
      </c>
      <c r="F1858" s="99"/>
      <c r="G1858" s="99"/>
      <c r="H1858" s="99" t="str">
        <f t="shared" ref="H1858:H1921" si="29">_xlfn.CONCAT(A1858, ", ",B1858, ", ",C1858, ", ",D1858,", ",E1858)</f>
        <v>Estriol, Vaginal cream 1 mg per g, 15 g, Application, Ovestin, Aspen Pharmacare Australia Pty Limited</v>
      </c>
    </row>
    <row r="1859" spans="1:8" ht="58" x14ac:dyDescent="0.35">
      <c r="A1859" s="99" t="s">
        <v>2881</v>
      </c>
      <c r="B1859" s="99" t="s">
        <v>2882</v>
      </c>
      <c r="C1859" s="99" t="s">
        <v>336</v>
      </c>
      <c r="D1859" s="99" t="s">
        <v>2883</v>
      </c>
      <c r="E1859" s="99" t="s">
        <v>167</v>
      </c>
      <c r="F1859" s="99"/>
      <c r="G1859" s="99"/>
      <c r="H1859" s="99" t="str">
        <f t="shared" si="29"/>
        <v>Etanercept, Injection 50 mg in 1 mL single use auto-injector, 4, Injection, Brenzys, Arrow Pharma Pty Ltd</v>
      </c>
    </row>
    <row r="1860" spans="1:8" ht="58" x14ac:dyDescent="0.35">
      <c r="A1860" s="99" t="s">
        <v>2881</v>
      </c>
      <c r="B1860" s="99" t="s">
        <v>2882</v>
      </c>
      <c r="C1860" s="99" t="s">
        <v>336</v>
      </c>
      <c r="D1860" s="99" t="s">
        <v>2884</v>
      </c>
      <c r="E1860" s="99" t="s">
        <v>279</v>
      </c>
      <c r="F1860" s="99"/>
      <c r="G1860" s="99"/>
      <c r="H1860" s="99" t="str">
        <f t="shared" si="29"/>
        <v>Etanercept, Injection 50 mg in 1 mL single use auto-injector, 4, Injection, Enbrel, Pfizer Australia Pty Ltd</v>
      </c>
    </row>
    <row r="1861" spans="1:8" ht="87" x14ac:dyDescent="0.35">
      <c r="A1861" s="99" t="s">
        <v>2881</v>
      </c>
      <c r="B1861" s="99" t="s">
        <v>2885</v>
      </c>
      <c r="C1861" s="99" t="s">
        <v>336</v>
      </c>
      <c r="D1861" s="99" t="s">
        <v>2884</v>
      </c>
      <c r="E1861" s="99" t="s">
        <v>279</v>
      </c>
      <c r="F1861" s="99"/>
      <c r="G1861" s="99"/>
      <c r="H1861" s="99" t="str">
        <f t="shared" si="29"/>
        <v>Etanercept, Injection set containing 4 vials powder for injection 25 mg and 4 pre-filled syringes solvent 1 mL, Injection, Enbrel, Pfizer Australia Pty Ltd</v>
      </c>
    </row>
    <row r="1862" spans="1:8" ht="58" x14ac:dyDescent="0.35">
      <c r="A1862" s="99" t="s">
        <v>2881</v>
      </c>
      <c r="B1862" s="99" t="s">
        <v>2886</v>
      </c>
      <c r="C1862" s="99" t="s">
        <v>336</v>
      </c>
      <c r="D1862" s="99" t="s">
        <v>2883</v>
      </c>
      <c r="E1862" s="99" t="s">
        <v>167</v>
      </c>
      <c r="F1862" s="99"/>
      <c r="G1862" s="99"/>
      <c r="H1862" s="99" t="str">
        <f t="shared" si="29"/>
        <v>Etanercept, Injections 50 mg in 1 mL single use pre-filled syringes, 4, Injection, Brenzys, Arrow Pharma Pty Ltd</v>
      </c>
    </row>
    <row r="1863" spans="1:8" ht="58" x14ac:dyDescent="0.35">
      <c r="A1863" s="99" t="s">
        <v>2881</v>
      </c>
      <c r="B1863" s="99" t="s">
        <v>2886</v>
      </c>
      <c r="C1863" s="99" t="s">
        <v>336</v>
      </c>
      <c r="D1863" s="99" t="s">
        <v>2884</v>
      </c>
      <c r="E1863" s="99" t="s">
        <v>279</v>
      </c>
      <c r="F1863" s="99"/>
      <c r="G1863" s="99"/>
      <c r="H1863" s="99" t="str">
        <f t="shared" si="29"/>
        <v>Etanercept, Injections 50 mg in 1 mL single use pre-filled syringes, 4, Injection, Enbrel, Pfizer Australia Pty Ltd</v>
      </c>
    </row>
    <row r="1864" spans="1:8" ht="43.5" x14ac:dyDescent="0.35">
      <c r="A1864" s="99" t="s">
        <v>2887</v>
      </c>
      <c r="B1864" s="99" t="s">
        <v>1906</v>
      </c>
      <c r="C1864" s="99" t="s">
        <v>148</v>
      </c>
      <c r="D1864" s="99" t="s">
        <v>2888</v>
      </c>
      <c r="E1864" s="99" t="s">
        <v>199</v>
      </c>
      <c r="F1864" s="99"/>
      <c r="G1864" s="99"/>
      <c r="H1864" s="99" t="str">
        <f t="shared" si="29"/>
        <v>Ethosuximide, Capsule 250 mg, Oral, Zarontin, Clinect Pty Ltd</v>
      </c>
    </row>
    <row r="1865" spans="1:8" ht="43.5" x14ac:dyDescent="0.35">
      <c r="A1865" s="99" t="s">
        <v>2887</v>
      </c>
      <c r="B1865" s="99" t="s">
        <v>2889</v>
      </c>
      <c r="C1865" s="99" t="s">
        <v>148</v>
      </c>
      <c r="D1865" s="99" t="s">
        <v>2888</v>
      </c>
      <c r="E1865" s="99" t="s">
        <v>199</v>
      </c>
      <c r="F1865" s="99"/>
      <c r="G1865" s="99"/>
      <c r="H1865" s="99" t="str">
        <f t="shared" si="29"/>
        <v>Ethosuximide, Oral solution 250 mg per 5 mL, 200 mL, Oral, Zarontin, Clinect Pty Ltd</v>
      </c>
    </row>
    <row r="1866" spans="1:8" ht="58" x14ac:dyDescent="0.35">
      <c r="A1866" s="99" t="s">
        <v>2890</v>
      </c>
      <c r="B1866" s="99" t="s">
        <v>2891</v>
      </c>
      <c r="C1866" s="99" t="s">
        <v>1586</v>
      </c>
      <c r="D1866" s="99" t="s">
        <v>2892</v>
      </c>
      <c r="E1866" s="99" t="s">
        <v>272</v>
      </c>
      <c r="F1866" s="99"/>
      <c r="G1866" s="99"/>
      <c r="H1866" s="99" t="str">
        <f t="shared" si="29"/>
        <v>Etonogestrel, Subcutaneous implant 68 mg, Implantation, Implanon NXT, Organon Pharma Pty Ltd</v>
      </c>
    </row>
    <row r="1867" spans="1:8" ht="43.5" x14ac:dyDescent="0.35">
      <c r="A1867" s="99" t="s">
        <v>2893</v>
      </c>
      <c r="B1867" s="99" t="s">
        <v>354</v>
      </c>
      <c r="C1867" s="99" t="s">
        <v>148</v>
      </c>
      <c r="D1867" s="99" t="s">
        <v>2894</v>
      </c>
      <c r="E1867" s="99" t="s">
        <v>245</v>
      </c>
      <c r="F1867" s="99"/>
      <c r="G1867" s="99"/>
      <c r="H1867" s="99" t="str">
        <f t="shared" si="29"/>
        <v>Etoposide, Capsule 100 mg, Oral, Vepesid, Link Medical Products Pty Ltd</v>
      </c>
    </row>
    <row r="1868" spans="1:8" ht="43.5" x14ac:dyDescent="0.35">
      <c r="A1868" s="99" t="s">
        <v>2893</v>
      </c>
      <c r="B1868" s="99" t="s">
        <v>1724</v>
      </c>
      <c r="C1868" s="99" t="s">
        <v>148</v>
      </c>
      <c r="D1868" s="99" t="s">
        <v>2894</v>
      </c>
      <c r="E1868" s="99" t="s">
        <v>245</v>
      </c>
      <c r="F1868" s="99"/>
      <c r="G1868" s="99"/>
      <c r="H1868" s="99" t="str">
        <f t="shared" si="29"/>
        <v>Etoposide, Capsule 50 mg, Oral, Vepesid, Link Medical Products Pty Ltd</v>
      </c>
    </row>
    <row r="1869" spans="1:8" ht="43.5" x14ac:dyDescent="0.35">
      <c r="A1869" s="99" t="s">
        <v>2895</v>
      </c>
      <c r="B1869" s="99" t="s">
        <v>373</v>
      </c>
      <c r="C1869" s="99" t="s">
        <v>148</v>
      </c>
      <c r="D1869" s="99" t="s">
        <v>2896</v>
      </c>
      <c r="E1869" s="99" t="s">
        <v>233</v>
      </c>
      <c r="F1869" s="99"/>
      <c r="G1869" s="99"/>
      <c r="H1869" s="99" t="str">
        <f t="shared" si="29"/>
        <v>Etravirine, Tablet 200 mg, Oral, Intelence, Janssen-Cilag Pty Ltd</v>
      </c>
    </row>
    <row r="1870" spans="1:8" ht="58" x14ac:dyDescent="0.35">
      <c r="A1870" s="99" t="s">
        <v>2897</v>
      </c>
      <c r="B1870" s="99" t="s">
        <v>2898</v>
      </c>
      <c r="C1870" s="99" t="s">
        <v>148</v>
      </c>
      <c r="D1870" s="99" t="s">
        <v>2899</v>
      </c>
      <c r="E1870" s="99" t="s">
        <v>266</v>
      </c>
      <c r="F1870" s="99"/>
      <c r="G1870" s="99"/>
      <c r="H1870" s="99" t="str">
        <f t="shared" si="29"/>
        <v>Everolimus, Tablet 0.25 mg, Oral, Certican, Novartis Pharmaceuticals Australia Pty Limited</v>
      </c>
    </row>
    <row r="1871" spans="1:8" ht="43.5" x14ac:dyDescent="0.35">
      <c r="A1871" s="99" t="s">
        <v>2897</v>
      </c>
      <c r="B1871" s="99" t="s">
        <v>2898</v>
      </c>
      <c r="C1871" s="99" t="s">
        <v>148</v>
      </c>
      <c r="D1871" s="99" t="s">
        <v>2900</v>
      </c>
      <c r="E1871" s="99" t="s">
        <v>281</v>
      </c>
      <c r="F1871" s="99"/>
      <c r="G1871" s="99"/>
      <c r="H1871" s="99" t="str">
        <f t="shared" si="29"/>
        <v>Everolimus, Tablet 0.25 mg, Oral, Everocan, Pharmacor Pty Limited</v>
      </c>
    </row>
    <row r="1872" spans="1:8" ht="58" x14ac:dyDescent="0.35">
      <c r="A1872" s="99" t="s">
        <v>2897</v>
      </c>
      <c r="B1872" s="99" t="s">
        <v>2901</v>
      </c>
      <c r="C1872" s="99" t="s">
        <v>148</v>
      </c>
      <c r="D1872" s="99" t="s">
        <v>2899</v>
      </c>
      <c r="E1872" s="99" t="s">
        <v>266</v>
      </c>
      <c r="F1872" s="99"/>
      <c r="G1872" s="99"/>
      <c r="H1872" s="99" t="str">
        <f t="shared" si="29"/>
        <v>Everolimus, Tablet 0.5 mg, Oral, Certican, Novartis Pharmaceuticals Australia Pty Limited</v>
      </c>
    </row>
    <row r="1873" spans="1:8" ht="43.5" x14ac:dyDescent="0.35">
      <c r="A1873" s="99" t="s">
        <v>2897</v>
      </c>
      <c r="B1873" s="99" t="s">
        <v>2901</v>
      </c>
      <c r="C1873" s="99" t="s">
        <v>148</v>
      </c>
      <c r="D1873" s="99" t="s">
        <v>2900</v>
      </c>
      <c r="E1873" s="99" t="s">
        <v>281</v>
      </c>
      <c r="F1873" s="99"/>
      <c r="G1873" s="99"/>
      <c r="H1873" s="99" t="str">
        <f t="shared" si="29"/>
        <v>Everolimus, Tablet 0.5 mg, Oral, Everocan, Pharmacor Pty Limited</v>
      </c>
    </row>
    <row r="1874" spans="1:8" ht="58" x14ac:dyDescent="0.35">
      <c r="A1874" s="99" t="s">
        <v>2897</v>
      </c>
      <c r="B1874" s="99" t="s">
        <v>2902</v>
      </c>
      <c r="C1874" s="99" t="s">
        <v>148</v>
      </c>
      <c r="D1874" s="99" t="s">
        <v>2899</v>
      </c>
      <c r="E1874" s="99" t="s">
        <v>266</v>
      </c>
      <c r="F1874" s="99"/>
      <c r="G1874" s="99"/>
      <c r="H1874" s="99" t="str">
        <f t="shared" si="29"/>
        <v>Everolimus, Tablet 0.75 mg, Oral, Certican, Novartis Pharmaceuticals Australia Pty Limited</v>
      </c>
    </row>
    <row r="1875" spans="1:8" ht="43.5" x14ac:dyDescent="0.35">
      <c r="A1875" s="99" t="s">
        <v>2897</v>
      </c>
      <c r="B1875" s="99" t="s">
        <v>2902</v>
      </c>
      <c r="C1875" s="99" t="s">
        <v>148</v>
      </c>
      <c r="D1875" s="99" t="s">
        <v>2900</v>
      </c>
      <c r="E1875" s="99" t="s">
        <v>281</v>
      </c>
      <c r="F1875" s="99"/>
      <c r="G1875" s="99"/>
      <c r="H1875" s="99" t="str">
        <f t="shared" si="29"/>
        <v>Everolimus, Tablet 0.75 mg, Oral, Everocan, Pharmacor Pty Limited</v>
      </c>
    </row>
    <row r="1876" spans="1:8" ht="58" x14ac:dyDescent="0.35">
      <c r="A1876" s="99" t="s">
        <v>2897</v>
      </c>
      <c r="B1876" s="99" t="s">
        <v>492</v>
      </c>
      <c r="C1876" s="99" t="s">
        <v>148</v>
      </c>
      <c r="D1876" s="99" t="s">
        <v>2899</v>
      </c>
      <c r="E1876" s="99" t="s">
        <v>266</v>
      </c>
      <c r="F1876" s="99"/>
      <c r="G1876" s="99"/>
      <c r="H1876" s="99" t="str">
        <f t="shared" si="29"/>
        <v>Everolimus, Tablet 1 mg, Oral, Certican, Novartis Pharmaceuticals Australia Pty Limited</v>
      </c>
    </row>
    <row r="1877" spans="1:8" ht="43.5" x14ac:dyDescent="0.35">
      <c r="A1877" s="99" t="s">
        <v>2897</v>
      </c>
      <c r="B1877" s="99" t="s">
        <v>492</v>
      </c>
      <c r="C1877" s="99" t="s">
        <v>148</v>
      </c>
      <c r="D1877" s="99" t="s">
        <v>2900</v>
      </c>
      <c r="E1877" s="99" t="s">
        <v>281</v>
      </c>
      <c r="F1877" s="99"/>
      <c r="G1877" s="99"/>
      <c r="H1877" s="99" t="str">
        <f t="shared" si="29"/>
        <v>Everolimus, Tablet 1 mg, Oral, Everocan, Pharmacor Pty Limited</v>
      </c>
    </row>
    <row r="1878" spans="1:8" ht="58" x14ac:dyDescent="0.35">
      <c r="A1878" s="99" t="s">
        <v>2897</v>
      </c>
      <c r="B1878" s="99" t="s">
        <v>461</v>
      </c>
      <c r="C1878" s="99" t="s">
        <v>148</v>
      </c>
      <c r="D1878" s="99" t="s">
        <v>2903</v>
      </c>
      <c r="E1878" s="99" t="s">
        <v>266</v>
      </c>
      <c r="F1878" s="99"/>
      <c r="G1878" s="99"/>
      <c r="H1878" s="99" t="str">
        <f t="shared" si="29"/>
        <v>Everolimus, Tablet 10 mg, Oral, Afinitor, Novartis Pharmaceuticals Australia Pty Limited</v>
      </c>
    </row>
    <row r="1879" spans="1:8" ht="43.5" x14ac:dyDescent="0.35">
      <c r="A1879" s="99" t="s">
        <v>2897</v>
      </c>
      <c r="B1879" s="99" t="s">
        <v>461</v>
      </c>
      <c r="C1879" s="99" t="s">
        <v>148</v>
      </c>
      <c r="D1879" s="99" t="s">
        <v>2904</v>
      </c>
      <c r="E1879" s="99" t="s">
        <v>290</v>
      </c>
      <c r="F1879" s="99"/>
      <c r="G1879" s="99"/>
      <c r="H1879" s="99" t="str">
        <f t="shared" si="29"/>
        <v>Everolimus, Tablet 10 mg, Oral, Everolimus Sandoz, Sandoz Pty Ltd</v>
      </c>
    </row>
    <row r="1880" spans="1:8" ht="58" x14ac:dyDescent="0.35">
      <c r="A1880" s="99" t="s">
        <v>2897</v>
      </c>
      <c r="B1880" s="99" t="s">
        <v>900</v>
      </c>
      <c r="C1880" s="99" t="s">
        <v>148</v>
      </c>
      <c r="D1880" s="99" t="s">
        <v>2903</v>
      </c>
      <c r="E1880" s="99" t="s">
        <v>266</v>
      </c>
      <c r="F1880" s="99"/>
      <c r="G1880" s="99"/>
      <c r="H1880" s="99" t="str">
        <f t="shared" si="29"/>
        <v>Everolimus, Tablet 2.5 mg, Oral, Afinitor, Novartis Pharmaceuticals Australia Pty Limited</v>
      </c>
    </row>
    <row r="1881" spans="1:8" ht="58" x14ac:dyDescent="0.35">
      <c r="A1881" s="99" t="s">
        <v>2897</v>
      </c>
      <c r="B1881" s="99" t="s">
        <v>513</v>
      </c>
      <c r="C1881" s="99" t="s">
        <v>148</v>
      </c>
      <c r="D1881" s="99" t="s">
        <v>2903</v>
      </c>
      <c r="E1881" s="99" t="s">
        <v>266</v>
      </c>
      <c r="F1881" s="99"/>
      <c r="G1881" s="99"/>
      <c r="H1881" s="99" t="str">
        <f t="shared" si="29"/>
        <v>Everolimus, Tablet 5 mg, Oral, Afinitor, Novartis Pharmaceuticals Australia Pty Limited</v>
      </c>
    </row>
    <row r="1882" spans="1:8" ht="43.5" x14ac:dyDescent="0.35">
      <c r="A1882" s="99" t="s">
        <v>2897</v>
      </c>
      <c r="B1882" s="99" t="s">
        <v>513</v>
      </c>
      <c r="C1882" s="99" t="s">
        <v>148</v>
      </c>
      <c r="D1882" s="99" t="s">
        <v>2904</v>
      </c>
      <c r="E1882" s="99" t="s">
        <v>290</v>
      </c>
      <c r="F1882" s="99"/>
      <c r="G1882" s="99"/>
      <c r="H1882" s="99" t="str">
        <f t="shared" si="29"/>
        <v>Everolimus, Tablet 5 mg, Oral, Everolimus Sandoz, Sandoz Pty Ltd</v>
      </c>
    </row>
    <row r="1883" spans="1:8" ht="72.5" x14ac:dyDescent="0.35">
      <c r="A1883" s="99" t="s">
        <v>2897</v>
      </c>
      <c r="B1883" s="99" t="s">
        <v>2905</v>
      </c>
      <c r="C1883" s="99" t="s">
        <v>148</v>
      </c>
      <c r="D1883" s="99" t="s">
        <v>2903</v>
      </c>
      <c r="E1883" s="99" t="s">
        <v>266</v>
      </c>
      <c r="F1883" s="99"/>
      <c r="G1883" s="99"/>
      <c r="H1883" s="99" t="str">
        <f t="shared" si="29"/>
        <v>Everolimus, Tablet, dispersible, 2 mg, Oral, Afinitor, Novartis Pharmaceuticals Australia Pty Limited</v>
      </c>
    </row>
    <row r="1884" spans="1:8" ht="72.5" x14ac:dyDescent="0.35">
      <c r="A1884" s="99" t="s">
        <v>2897</v>
      </c>
      <c r="B1884" s="99" t="s">
        <v>2906</v>
      </c>
      <c r="C1884" s="99" t="s">
        <v>148</v>
      </c>
      <c r="D1884" s="99" t="s">
        <v>2903</v>
      </c>
      <c r="E1884" s="99" t="s">
        <v>266</v>
      </c>
      <c r="F1884" s="99"/>
      <c r="G1884" s="99"/>
      <c r="H1884" s="99" t="str">
        <f t="shared" si="29"/>
        <v>Everolimus, Tablet, dispersible, 3 mg, Oral, Afinitor, Novartis Pharmaceuticals Australia Pty Limited</v>
      </c>
    </row>
    <row r="1885" spans="1:8" ht="72.5" x14ac:dyDescent="0.35">
      <c r="A1885" s="99" t="s">
        <v>2897</v>
      </c>
      <c r="B1885" s="99" t="s">
        <v>2907</v>
      </c>
      <c r="C1885" s="99" t="s">
        <v>148</v>
      </c>
      <c r="D1885" s="99" t="s">
        <v>2903</v>
      </c>
      <c r="E1885" s="99" t="s">
        <v>266</v>
      </c>
      <c r="F1885" s="99"/>
      <c r="G1885" s="99"/>
      <c r="H1885" s="99" t="str">
        <f t="shared" si="29"/>
        <v>Everolimus, Tablet, dispersible, 5 mg, Oral, Afinitor, Novartis Pharmaceuticals Australia Pty Limited</v>
      </c>
    </row>
    <row r="1886" spans="1:8" ht="58" x14ac:dyDescent="0.35">
      <c r="A1886" s="99" t="s">
        <v>2908</v>
      </c>
      <c r="B1886" s="99" t="s">
        <v>2909</v>
      </c>
      <c r="C1886" s="99" t="s">
        <v>336</v>
      </c>
      <c r="D1886" s="99" t="s">
        <v>2910</v>
      </c>
      <c r="E1886" s="99" t="s">
        <v>162</v>
      </c>
      <c r="F1886" s="99"/>
      <c r="G1886" s="99"/>
      <c r="H1886" s="99" t="str">
        <f t="shared" si="29"/>
        <v>Evolocumab, Injection 140 mg in 1 mL single use pre-filled pen, Injection, Repatha, Amgen Australia Pty Limited</v>
      </c>
    </row>
    <row r="1887" spans="1:8" ht="58" x14ac:dyDescent="0.35">
      <c r="A1887" s="99" t="s">
        <v>2908</v>
      </c>
      <c r="B1887" s="99" t="s">
        <v>2911</v>
      </c>
      <c r="C1887" s="99" t="s">
        <v>336</v>
      </c>
      <c r="D1887" s="99" t="s">
        <v>2910</v>
      </c>
      <c r="E1887" s="99" t="s">
        <v>162</v>
      </c>
      <c r="F1887" s="99"/>
      <c r="G1887" s="99"/>
      <c r="H1887" s="99" t="str">
        <f t="shared" si="29"/>
        <v>Evolocumab, Injection 420 mg in 3.5 mL single use pre-filled cartridge, Injection, Repatha, Amgen Australia Pty Limited</v>
      </c>
    </row>
    <row r="1888" spans="1:8" ht="43.5" x14ac:dyDescent="0.35">
      <c r="A1888" s="99" t="s">
        <v>2912</v>
      </c>
      <c r="B1888" s="99" t="s">
        <v>1042</v>
      </c>
      <c r="C1888" s="99" t="s">
        <v>148</v>
      </c>
      <c r="D1888" s="99" t="s">
        <v>2913</v>
      </c>
      <c r="E1888" s="99" t="s">
        <v>165</v>
      </c>
      <c r="F1888" s="99"/>
      <c r="G1888" s="99"/>
      <c r="H1888" s="99" t="str">
        <f t="shared" si="29"/>
        <v>Exemestane, Tablet 25 mg, Oral, APO-Exemestane, Apotex Pty Ltd</v>
      </c>
    </row>
    <row r="1889" spans="1:8" ht="43.5" x14ac:dyDescent="0.35">
      <c r="A1889" s="99" t="s">
        <v>2912</v>
      </c>
      <c r="B1889" s="99" t="s">
        <v>1042</v>
      </c>
      <c r="C1889" s="99" t="s">
        <v>148</v>
      </c>
      <c r="D1889" s="99" t="s">
        <v>2914</v>
      </c>
      <c r="E1889" s="99" t="s">
        <v>279</v>
      </c>
      <c r="F1889" s="99"/>
      <c r="G1889" s="99"/>
      <c r="H1889" s="99" t="str">
        <f t="shared" si="29"/>
        <v>Exemestane, Tablet 25 mg, Oral, Aromasin, Pfizer Australia Pty Ltd</v>
      </c>
    </row>
    <row r="1890" spans="1:8" ht="43.5" x14ac:dyDescent="0.35">
      <c r="A1890" s="99" t="s">
        <v>2912</v>
      </c>
      <c r="B1890" s="99" t="s">
        <v>1042</v>
      </c>
      <c r="C1890" s="99" t="s">
        <v>148</v>
      </c>
      <c r="D1890" s="99" t="s">
        <v>2915</v>
      </c>
      <c r="E1890" s="99" t="s">
        <v>222</v>
      </c>
      <c r="F1890" s="99"/>
      <c r="G1890" s="99"/>
      <c r="H1890" s="99" t="str">
        <f t="shared" si="29"/>
        <v>Exemestane, Tablet 25 mg, Oral, Exemestane GH, Generic Health Pty Ltd</v>
      </c>
    </row>
    <row r="1891" spans="1:8" ht="43.5" x14ac:dyDescent="0.35">
      <c r="A1891" s="99" t="s">
        <v>2912</v>
      </c>
      <c r="B1891" s="99" t="s">
        <v>1042</v>
      </c>
      <c r="C1891" s="99" t="s">
        <v>148</v>
      </c>
      <c r="D1891" s="99" t="s">
        <v>2916</v>
      </c>
      <c r="E1891" s="99" t="s">
        <v>290</v>
      </c>
      <c r="F1891" s="99"/>
      <c r="G1891" s="99"/>
      <c r="H1891" s="99" t="str">
        <f t="shared" si="29"/>
        <v>Exemestane, Tablet 25 mg, Oral, Exemestane Sandoz, Sandoz Pty Ltd</v>
      </c>
    </row>
    <row r="1892" spans="1:8" ht="29" x14ac:dyDescent="0.35">
      <c r="A1892" s="99" t="s">
        <v>2917</v>
      </c>
      <c r="B1892" s="99" t="s">
        <v>461</v>
      </c>
      <c r="C1892" s="99" t="s">
        <v>148</v>
      </c>
      <c r="D1892" s="99" t="s">
        <v>2918</v>
      </c>
      <c r="E1892" s="99" t="s">
        <v>165</v>
      </c>
      <c r="F1892" s="99"/>
      <c r="G1892" s="99"/>
      <c r="H1892" s="99" t="str">
        <f t="shared" si="29"/>
        <v>Ezetimibe, Tablet 10 mg, Oral, APO-Ezetimibe, Apotex Pty Ltd</v>
      </c>
    </row>
    <row r="1893" spans="1:8" ht="29" x14ac:dyDescent="0.35">
      <c r="A1893" s="99" t="s">
        <v>2917</v>
      </c>
      <c r="B1893" s="99" t="s">
        <v>461</v>
      </c>
      <c r="C1893" s="99" t="s">
        <v>148</v>
      </c>
      <c r="D1893" s="99" t="s">
        <v>2919</v>
      </c>
      <c r="E1893" s="99" t="s">
        <v>290</v>
      </c>
      <c r="F1893" s="99"/>
      <c r="G1893" s="99"/>
      <c r="H1893" s="99" t="str">
        <f t="shared" si="29"/>
        <v>Ezetimibe, Tablet 10 mg, Oral, BTC Ezetimibe, Sandoz Pty Ltd</v>
      </c>
    </row>
    <row r="1894" spans="1:8" ht="43.5" x14ac:dyDescent="0.35">
      <c r="A1894" s="99" t="s">
        <v>2917</v>
      </c>
      <c r="B1894" s="99" t="s">
        <v>461</v>
      </c>
      <c r="C1894" s="99" t="s">
        <v>148</v>
      </c>
      <c r="D1894" s="99" t="s">
        <v>2920</v>
      </c>
      <c r="E1894" s="99" t="s">
        <v>165</v>
      </c>
      <c r="F1894" s="99"/>
      <c r="G1894" s="99"/>
      <c r="H1894" s="99" t="str">
        <f t="shared" si="29"/>
        <v>Ezetimibe, Tablet 10 mg, Oral, Blooms The Chemist Ezetimibe, Apotex Pty Ltd</v>
      </c>
    </row>
    <row r="1895" spans="1:8" ht="43.5" x14ac:dyDescent="0.35">
      <c r="A1895" s="99" t="s">
        <v>2917</v>
      </c>
      <c r="B1895" s="99" t="s">
        <v>461</v>
      </c>
      <c r="C1895" s="99" t="s">
        <v>148</v>
      </c>
      <c r="D1895" s="99" t="s">
        <v>2921</v>
      </c>
      <c r="E1895" s="99" t="s">
        <v>167</v>
      </c>
      <c r="F1895" s="99"/>
      <c r="G1895" s="99"/>
      <c r="H1895" s="99" t="str">
        <f t="shared" si="29"/>
        <v>Ezetimibe, Tablet 10 mg, Oral, EZEMICHOL, Arrow Pharma Pty Ltd</v>
      </c>
    </row>
    <row r="1896" spans="1:8" ht="43.5" x14ac:dyDescent="0.35">
      <c r="A1896" s="99" t="s">
        <v>2917</v>
      </c>
      <c r="B1896" s="99" t="s">
        <v>461</v>
      </c>
      <c r="C1896" s="99" t="s">
        <v>148</v>
      </c>
      <c r="D1896" s="99" t="s">
        <v>2922</v>
      </c>
      <c r="E1896" s="99" t="s">
        <v>222</v>
      </c>
      <c r="F1896" s="99"/>
      <c r="G1896" s="99"/>
      <c r="H1896" s="99" t="str">
        <f t="shared" si="29"/>
        <v>Ezetimibe, Tablet 10 mg, Oral, Ezetimibe GH, Generic Health Pty Ltd</v>
      </c>
    </row>
    <row r="1897" spans="1:8" ht="43.5" x14ac:dyDescent="0.35">
      <c r="A1897" s="99" t="s">
        <v>2917</v>
      </c>
      <c r="B1897" s="99" t="s">
        <v>461</v>
      </c>
      <c r="C1897" s="99" t="s">
        <v>148</v>
      </c>
      <c r="D1897" s="99" t="s">
        <v>2923</v>
      </c>
      <c r="E1897" s="99" t="s">
        <v>290</v>
      </c>
      <c r="F1897" s="99"/>
      <c r="G1897" s="99"/>
      <c r="H1897" s="99" t="str">
        <f t="shared" si="29"/>
        <v>Ezetimibe, Tablet 10 mg, Oral, Ezetimibe Sandoz, Sandoz Pty Ltd</v>
      </c>
    </row>
    <row r="1898" spans="1:8" ht="29" x14ac:dyDescent="0.35">
      <c r="A1898" s="99" t="s">
        <v>2917</v>
      </c>
      <c r="B1898" s="99" t="s">
        <v>461</v>
      </c>
      <c r="C1898" s="99" t="s">
        <v>148</v>
      </c>
      <c r="D1898" s="99" t="s">
        <v>2924</v>
      </c>
      <c r="E1898" s="99" t="s">
        <v>160</v>
      </c>
      <c r="F1898" s="99"/>
      <c r="G1898" s="99"/>
      <c r="H1898" s="99" t="str">
        <f t="shared" si="29"/>
        <v>Ezetimibe, Tablet 10 mg, Oral, Ezetrol, Alphapharm Pty Ltd</v>
      </c>
    </row>
    <row r="1899" spans="1:8" ht="43.5" x14ac:dyDescent="0.35">
      <c r="A1899" s="99" t="s">
        <v>2917</v>
      </c>
      <c r="B1899" s="99" t="s">
        <v>461</v>
      </c>
      <c r="C1899" s="99" t="s">
        <v>148</v>
      </c>
      <c r="D1899" s="99" t="s">
        <v>2925</v>
      </c>
      <c r="E1899" s="99" t="s">
        <v>281</v>
      </c>
      <c r="F1899" s="99"/>
      <c r="G1899" s="99"/>
      <c r="H1899" s="99" t="str">
        <f t="shared" si="29"/>
        <v>Ezetimibe, Tablet 10 mg, Oral, Pharmacor Ezetimibe 10, Pharmacor Pty Limited</v>
      </c>
    </row>
    <row r="1900" spans="1:8" ht="43.5" x14ac:dyDescent="0.35">
      <c r="A1900" s="99" t="s">
        <v>2917</v>
      </c>
      <c r="B1900" s="99" t="s">
        <v>461</v>
      </c>
      <c r="C1900" s="99" t="s">
        <v>148</v>
      </c>
      <c r="D1900" s="99" t="s">
        <v>2926</v>
      </c>
      <c r="E1900" s="99" t="s">
        <v>160</v>
      </c>
      <c r="F1900" s="99"/>
      <c r="G1900" s="99"/>
      <c r="H1900" s="99" t="str">
        <f t="shared" si="29"/>
        <v>Ezetimibe, Tablet 10 mg, Oral, Zient 10mg, Alphapharm Pty Ltd</v>
      </c>
    </row>
    <row r="1901" spans="1:8" ht="101.5" x14ac:dyDescent="0.35">
      <c r="A1901" s="99" t="s">
        <v>2927</v>
      </c>
      <c r="B1901" s="99" t="s">
        <v>2928</v>
      </c>
      <c r="C1901" s="99" t="s">
        <v>148</v>
      </c>
      <c r="D1901" s="99" t="s">
        <v>2929</v>
      </c>
      <c r="E1901" s="99" t="s">
        <v>160</v>
      </c>
      <c r="F1901" s="99"/>
      <c r="G1901" s="99"/>
      <c r="H1901" s="99" t="str">
        <f t="shared" si="29"/>
        <v>Ezetimibe and rosuvastatin, Pack containing 30 tablets ezetimibe 10 mg and 30 tablets rosuvastatin 10 mg (as calcium), Oral, Ezalo Composite Pack 10mg+10mg, Alphapharm Pty Ltd</v>
      </c>
    </row>
    <row r="1902" spans="1:8" ht="101.5" x14ac:dyDescent="0.35">
      <c r="A1902" s="99" t="s">
        <v>2927</v>
      </c>
      <c r="B1902" s="99" t="s">
        <v>2928</v>
      </c>
      <c r="C1902" s="99" t="s">
        <v>148</v>
      </c>
      <c r="D1902" s="99" t="s">
        <v>2930</v>
      </c>
      <c r="E1902" s="99" t="s">
        <v>160</v>
      </c>
      <c r="F1902" s="99"/>
      <c r="G1902" s="99"/>
      <c r="H1902" s="99" t="str">
        <f t="shared" si="29"/>
        <v>Ezetimibe and rosuvastatin, Pack containing 30 tablets ezetimibe 10 mg and 30 tablets rosuvastatin 10 mg (as calcium), Oral, Rosuzet Composite Pack, Alphapharm Pty Ltd</v>
      </c>
    </row>
    <row r="1903" spans="1:8" ht="101.5" x14ac:dyDescent="0.35">
      <c r="A1903" s="99" t="s">
        <v>2927</v>
      </c>
      <c r="B1903" s="99" t="s">
        <v>2931</v>
      </c>
      <c r="C1903" s="99" t="s">
        <v>148</v>
      </c>
      <c r="D1903" s="99" t="s">
        <v>2932</v>
      </c>
      <c r="E1903" s="99" t="s">
        <v>160</v>
      </c>
      <c r="F1903" s="99"/>
      <c r="G1903" s="99"/>
      <c r="H1903" s="99" t="str">
        <f t="shared" si="29"/>
        <v>Ezetimibe and rosuvastatin, Pack containing 30 tablets ezetimibe 10 mg and 30 tablets rosuvastatin 20 mg (as calcium), Oral, Ezalo Composite Pack 10mg+20mg, Alphapharm Pty Ltd</v>
      </c>
    </row>
    <row r="1904" spans="1:8" ht="101.5" x14ac:dyDescent="0.35">
      <c r="A1904" s="99" t="s">
        <v>2927</v>
      </c>
      <c r="B1904" s="99" t="s">
        <v>2931</v>
      </c>
      <c r="C1904" s="99" t="s">
        <v>148</v>
      </c>
      <c r="D1904" s="99" t="s">
        <v>2930</v>
      </c>
      <c r="E1904" s="99" t="s">
        <v>160</v>
      </c>
      <c r="F1904" s="99"/>
      <c r="G1904" s="99"/>
      <c r="H1904" s="99" t="str">
        <f t="shared" si="29"/>
        <v>Ezetimibe and rosuvastatin, Pack containing 30 tablets ezetimibe 10 mg and 30 tablets rosuvastatin 20 mg (as calcium), Oral, Rosuzet Composite Pack, Alphapharm Pty Ltd</v>
      </c>
    </row>
    <row r="1905" spans="1:8" ht="101.5" x14ac:dyDescent="0.35">
      <c r="A1905" s="99" t="s">
        <v>2927</v>
      </c>
      <c r="B1905" s="99" t="s">
        <v>2933</v>
      </c>
      <c r="C1905" s="99" t="s">
        <v>148</v>
      </c>
      <c r="D1905" s="99" t="s">
        <v>2934</v>
      </c>
      <c r="E1905" s="99" t="s">
        <v>160</v>
      </c>
      <c r="F1905" s="99"/>
      <c r="G1905" s="99"/>
      <c r="H1905" s="99" t="str">
        <f t="shared" si="29"/>
        <v>Ezetimibe and rosuvastatin, Pack containing 30 tablets ezetimibe 10 mg and 30 tablets rosuvastatin 40 mg (as calcium), Oral, Ezalo Composite Pack 10mg+40mg, Alphapharm Pty Ltd</v>
      </c>
    </row>
    <row r="1906" spans="1:8" ht="101.5" x14ac:dyDescent="0.35">
      <c r="A1906" s="99" t="s">
        <v>2927</v>
      </c>
      <c r="B1906" s="99" t="s">
        <v>2933</v>
      </c>
      <c r="C1906" s="99" t="s">
        <v>148</v>
      </c>
      <c r="D1906" s="99" t="s">
        <v>2930</v>
      </c>
      <c r="E1906" s="99" t="s">
        <v>160</v>
      </c>
      <c r="F1906" s="99"/>
      <c r="G1906" s="99"/>
      <c r="H1906" s="99" t="str">
        <f t="shared" si="29"/>
        <v>Ezetimibe and rosuvastatin, Pack containing 30 tablets ezetimibe 10 mg and 30 tablets rosuvastatin 40 mg (as calcium), Oral, Rosuzet Composite Pack, Alphapharm Pty Ltd</v>
      </c>
    </row>
    <row r="1907" spans="1:8" ht="101.5" x14ac:dyDescent="0.35">
      <c r="A1907" s="99" t="s">
        <v>2927</v>
      </c>
      <c r="B1907" s="99" t="s">
        <v>2935</v>
      </c>
      <c r="C1907" s="99" t="s">
        <v>148</v>
      </c>
      <c r="D1907" s="99" t="s">
        <v>2936</v>
      </c>
      <c r="E1907" s="99" t="s">
        <v>160</v>
      </c>
      <c r="F1907" s="99"/>
      <c r="G1907" s="99"/>
      <c r="H1907" s="99" t="str">
        <f t="shared" si="29"/>
        <v>Ezetimibe and rosuvastatin, Pack containing 30 tablets ezetimibe 10 mg and 30 tablets rosuvastatin 5 mg (as calcium), Oral, Ezalo Composite Pack 10mg+5mg, Alphapharm Pty Ltd</v>
      </c>
    </row>
    <row r="1908" spans="1:8" ht="101.5" x14ac:dyDescent="0.35">
      <c r="A1908" s="99" t="s">
        <v>2927</v>
      </c>
      <c r="B1908" s="99" t="s">
        <v>2935</v>
      </c>
      <c r="C1908" s="99" t="s">
        <v>148</v>
      </c>
      <c r="D1908" s="99" t="s">
        <v>2930</v>
      </c>
      <c r="E1908" s="99" t="s">
        <v>160</v>
      </c>
      <c r="F1908" s="99"/>
      <c r="G1908" s="99"/>
      <c r="H1908" s="99" t="str">
        <f t="shared" si="29"/>
        <v>Ezetimibe and rosuvastatin, Pack containing 30 tablets ezetimibe 10 mg and 30 tablets rosuvastatin 5 mg (as calcium), Oral, Rosuzet Composite Pack, Alphapharm Pty Ltd</v>
      </c>
    </row>
    <row r="1909" spans="1:8" ht="43.5" x14ac:dyDescent="0.35">
      <c r="A1909" s="99" t="s">
        <v>2937</v>
      </c>
      <c r="B1909" s="99" t="s">
        <v>2938</v>
      </c>
      <c r="C1909" s="99" t="s">
        <v>148</v>
      </c>
      <c r="D1909" s="99" t="s">
        <v>2939</v>
      </c>
      <c r="E1909" s="99" t="s">
        <v>160</v>
      </c>
      <c r="F1909" s="99"/>
      <c r="G1909" s="99"/>
      <c r="H1909" s="99" t="str">
        <f t="shared" si="29"/>
        <v>Ezetimibe with atorvastatin, Tablet 10 mg-10 mg, Oral, Atozet, Alphapharm Pty Ltd</v>
      </c>
    </row>
    <row r="1910" spans="1:8" ht="58" x14ac:dyDescent="0.35">
      <c r="A1910" s="99" t="s">
        <v>2937</v>
      </c>
      <c r="B1910" s="99" t="s">
        <v>2938</v>
      </c>
      <c r="C1910" s="99" t="s">
        <v>148</v>
      </c>
      <c r="D1910" s="99" t="s">
        <v>2940</v>
      </c>
      <c r="E1910" s="99" t="s">
        <v>166</v>
      </c>
      <c r="F1910" s="99"/>
      <c r="G1910" s="99"/>
      <c r="H1910" s="99" t="str">
        <f t="shared" si="29"/>
        <v>Ezetimibe with atorvastatin, Tablet 10 mg-10 mg, Oral, Ezetast, Arrotex Pharmaceuticals Pty Ltd</v>
      </c>
    </row>
    <row r="1911" spans="1:8" ht="58" x14ac:dyDescent="0.35">
      <c r="A1911" s="99" t="s">
        <v>2937</v>
      </c>
      <c r="B1911" s="99" t="s">
        <v>2938</v>
      </c>
      <c r="C1911" s="99" t="s">
        <v>148</v>
      </c>
      <c r="D1911" s="99" t="s">
        <v>2941</v>
      </c>
      <c r="E1911" s="99" t="s">
        <v>222</v>
      </c>
      <c r="F1911" s="99"/>
      <c r="G1911" s="99"/>
      <c r="H1911" s="99" t="str">
        <f t="shared" si="29"/>
        <v>Ezetimibe with atorvastatin, Tablet 10 mg-10 mg, Oral, Ezetimibe/Atorvastatin GH 10/10, Generic Health Pty Ltd</v>
      </c>
    </row>
    <row r="1912" spans="1:8" ht="43.5" x14ac:dyDescent="0.35">
      <c r="A1912" s="99" t="s">
        <v>2937</v>
      </c>
      <c r="B1912" s="99" t="s">
        <v>2942</v>
      </c>
      <c r="C1912" s="99" t="s">
        <v>148</v>
      </c>
      <c r="D1912" s="99" t="s">
        <v>2939</v>
      </c>
      <c r="E1912" s="99" t="s">
        <v>160</v>
      </c>
      <c r="F1912" s="99"/>
      <c r="G1912" s="99"/>
      <c r="H1912" s="99" t="str">
        <f t="shared" si="29"/>
        <v>Ezetimibe with atorvastatin, Tablet 10 mg-20 mg, Oral, Atozet, Alphapharm Pty Ltd</v>
      </c>
    </row>
    <row r="1913" spans="1:8" ht="58" x14ac:dyDescent="0.35">
      <c r="A1913" s="99" t="s">
        <v>2937</v>
      </c>
      <c r="B1913" s="99" t="s">
        <v>2942</v>
      </c>
      <c r="C1913" s="99" t="s">
        <v>148</v>
      </c>
      <c r="D1913" s="99" t="s">
        <v>2940</v>
      </c>
      <c r="E1913" s="99" t="s">
        <v>166</v>
      </c>
      <c r="F1913" s="99"/>
      <c r="G1913" s="99"/>
      <c r="H1913" s="99" t="str">
        <f t="shared" si="29"/>
        <v>Ezetimibe with atorvastatin, Tablet 10 mg-20 mg, Oral, Ezetast, Arrotex Pharmaceuticals Pty Ltd</v>
      </c>
    </row>
    <row r="1914" spans="1:8" ht="58" x14ac:dyDescent="0.35">
      <c r="A1914" s="99" t="s">
        <v>2937</v>
      </c>
      <c r="B1914" s="99" t="s">
        <v>2942</v>
      </c>
      <c r="C1914" s="99" t="s">
        <v>148</v>
      </c>
      <c r="D1914" s="99" t="s">
        <v>2943</v>
      </c>
      <c r="E1914" s="99" t="s">
        <v>222</v>
      </c>
      <c r="F1914" s="99"/>
      <c r="G1914" s="99"/>
      <c r="H1914" s="99" t="str">
        <f t="shared" si="29"/>
        <v>Ezetimibe with atorvastatin, Tablet 10 mg-20 mg, Oral, Ezetimibe/Atorvastatin GH 10/20, Generic Health Pty Ltd</v>
      </c>
    </row>
    <row r="1915" spans="1:8" ht="43.5" x14ac:dyDescent="0.35">
      <c r="A1915" s="99" t="s">
        <v>2937</v>
      </c>
      <c r="B1915" s="99" t="s">
        <v>2944</v>
      </c>
      <c r="C1915" s="99" t="s">
        <v>148</v>
      </c>
      <c r="D1915" s="99" t="s">
        <v>2939</v>
      </c>
      <c r="E1915" s="99" t="s">
        <v>160</v>
      </c>
      <c r="F1915" s="99"/>
      <c r="G1915" s="99"/>
      <c r="H1915" s="99" t="str">
        <f t="shared" si="29"/>
        <v>Ezetimibe with atorvastatin, Tablet 10 mg-40 mg, Oral, Atozet, Alphapharm Pty Ltd</v>
      </c>
    </row>
    <row r="1916" spans="1:8" ht="58" x14ac:dyDescent="0.35">
      <c r="A1916" s="99" t="s">
        <v>2937</v>
      </c>
      <c r="B1916" s="99" t="s">
        <v>2944</v>
      </c>
      <c r="C1916" s="99" t="s">
        <v>148</v>
      </c>
      <c r="D1916" s="99" t="s">
        <v>2940</v>
      </c>
      <c r="E1916" s="99" t="s">
        <v>166</v>
      </c>
      <c r="F1916" s="99"/>
      <c r="G1916" s="99"/>
      <c r="H1916" s="99" t="str">
        <f t="shared" si="29"/>
        <v>Ezetimibe with atorvastatin, Tablet 10 mg-40 mg, Oral, Ezetast, Arrotex Pharmaceuticals Pty Ltd</v>
      </c>
    </row>
    <row r="1917" spans="1:8" ht="58" x14ac:dyDescent="0.35">
      <c r="A1917" s="99" t="s">
        <v>2937</v>
      </c>
      <c r="B1917" s="99" t="s">
        <v>2944</v>
      </c>
      <c r="C1917" s="99" t="s">
        <v>148</v>
      </c>
      <c r="D1917" s="99" t="s">
        <v>2945</v>
      </c>
      <c r="E1917" s="99" t="s">
        <v>222</v>
      </c>
      <c r="F1917" s="99"/>
      <c r="G1917" s="99"/>
      <c r="H1917" s="99" t="str">
        <f t="shared" si="29"/>
        <v>Ezetimibe with atorvastatin, Tablet 10 mg-40 mg, Oral, Ezetimibe/Atorvastatin GH 10/40, Generic Health Pty Ltd</v>
      </c>
    </row>
    <row r="1918" spans="1:8" ht="43.5" x14ac:dyDescent="0.35">
      <c r="A1918" s="99" t="s">
        <v>2937</v>
      </c>
      <c r="B1918" s="99" t="s">
        <v>2946</v>
      </c>
      <c r="C1918" s="99" t="s">
        <v>148</v>
      </c>
      <c r="D1918" s="99" t="s">
        <v>2939</v>
      </c>
      <c r="E1918" s="99" t="s">
        <v>160</v>
      </c>
      <c r="F1918" s="99"/>
      <c r="G1918" s="99"/>
      <c r="H1918" s="99" t="str">
        <f t="shared" si="29"/>
        <v>Ezetimibe with atorvastatin, Tablet 10 mg-80 mg, Oral, Atozet, Alphapharm Pty Ltd</v>
      </c>
    </row>
    <row r="1919" spans="1:8" ht="58" x14ac:dyDescent="0.35">
      <c r="A1919" s="99" t="s">
        <v>2937</v>
      </c>
      <c r="B1919" s="99" t="s">
        <v>2946</v>
      </c>
      <c r="C1919" s="99" t="s">
        <v>148</v>
      </c>
      <c r="D1919" s="99" t="s">
        <v>2940</v>
      </c>
      <c r="E1919" s="99" t="s">
        <v>166</v>
      </c>
      <c r="F1919" s="99"/>
      <c r="G1919" s="99"/>
      <c r="H1919" s="99" t="str">
        <f t="shared" si="29"/>
        <v>Ezetimibe with atorvastatin, Tablet 10 mg-80 mg, Oral, Ezetast, Arrotex Pharmaceuticals Pty Ltd</v>
      </c>
    </row>
    <row r="1920" spans="1:8" ht="58" x14ac:dyDescent="0.35">
      <c r="A1920" s="99" t="s">
        <v>2937</v>
      </c>
      <c r="B1920" s="99" t="s">
        <v>2946</v>
      </c>
      <c r="C1920" s="99" t="s">
        <v>148</v>
      </c>
      <c r="D1920" s="99" t="s">
        <v>2947</v>
      </c>
      <c r="E1920" s="99" t="s">
        <v>222</v>
      </c>
      <c r="F1920" s="99"/>
      <c r="G1920" s="99"/>
      <c r="H1920" s="99" t="str">
        <f t="shared" si="29"/>
        <v>Ezetimibe with atorvastatin, Tablet 10 mg-80 mg, Oral, Ezetimibe/Atorvastatin GH 10/80, Generic Health Pty Ltd</v>
      </c>
    </row>
    <row r="1921" spans="1:8" ht="58" x14ac:dyDescent="0.35">
      <c r="A1921" s="99" t="s">
        <v>2948</v>
      </c>
      <c r="B1921" s="99" t="s">
        <v>2938</v>
      </c>
      <c r="C1921" s="99" t="s">
        <v>148</v>
      </c>
      <c r="D1921" s="99" t="s">
        <v>2949</v>
      </c>
      <c r="E1921" s="99" t="s">
        <v>165</v>
      </c>
      <c r="F1921" s="99"/>
      <c r="G1921" s="99"/>
      <c r="H1921" s="99" t="str">
        <f t="shared" si="29"/>
        <v>Ezetimibe with simvastatin, Tablet 10 mg-10 mg, Oral, APO-Ezetimibe/Simvastatin 10/10, Apotex Pty Ltd</v>
      </c>
    </row>
    <row r="1922" spans="1:8" ht="72.5" x14ac:dyDescent="0.35">
      <c r="A1922" s="99" t="s">
        <v>2948</v>
      </c>
      <c r="B1922" s="99" t="s">
        <v>2938</v>
      </c>
      <c r="C1922" s="99" t="s">
        <v>148</v>
      </c>
      <c r="D1922" s="99" t="s">
        <v>2950</v>
      </c>
      <c r="E1922" s="99" t="s">
        <v>209</v>
      </c>
      <c r="F1922" s="99"/>
      <c r="G1922" s="99"/>
      <c r="H1922" s="99" t="str">
        <f t="shared" ref="H1922:H1985" si="30">_xlfn.CONCAT(A1922, ", ",B1922, ", ",C1922, ", ",D1922,", ",E1922)</f>
        <v>Ezetimibe with simvastatin, Tablet 10 mg-10 mg, Oral, EZESIM 10/10, Dr Reddy's Laboratories (Australia) Pty Ltd</v>
      </c>
    </row>
    <row r="1923" spans="1:8" ht="58" x14ac:dyDescent="0.35">
      <c r="A1923" s="99" t="s">
        <v>2948</v>
      </c>
      <c r="B1923" s="99" t="s">
        <v>2938</v>
      </c>
      <c r="C1923" s="99" t="s">
        <v>148</v>
      </c>
      <c r="D1923" s="99" t="s">
        <v>2951</v>
      </c>
      <c r="E1923" s="99" t="s">
        <v>290</v>
      </c>
      <c r="F1923" s="99"/>
      <c r="G1923" s="99"/>
      <c r="H1923" s="99" t="str">
        <f t="shared" si="30"/>
        <v>Ezetimibe with simvastatin, Tablet 10 mg-10 mg, Oral, EZETIMIBE/SIMVASTATIN SANDOZ, Sandoz Pty Ltd</v>
      </c>
    </row>
    <row r="1924" spans="1:8" ht="58" x14ac:dyDescent="0.35">
      <c r="A1924" s="99" t="s">
        <v>2948</v>
      </c>
      <c r="B1924" s="99" t="s">
        <v>2938</v>
      </c>
      <c r="C1924" s="99" t="s">
        <v>148</v>
      </c>
      <c r="D1924" s="99" t="s">
        <v>2952</v>
      </c>
      <c r="E1924" s="99" t="s">
        <v>167</v>
      </c>
      <c r="F1924" s="99"/>
      <c r="G1924" s="99"/>
      <c r="H1924" s="99" t="str">
        <f t="shared" si="30"/>
        <v>Ezetimibe with simvastatin, Tablet 10 mg-10 mg, Oral, EZETORIN, Arrow Pharma Pty Ltd</v>
      </c>
    </row>
    <row r="1925" spans="1:8" ht="58" x14ac:dyDescent="0.35">
      <c r="A1925" s="99" t="s">
        <v>2948</v>
      </c>
      <c r="B1925" s="99" t="s">
        <v>2938</v>
      </c>
      <c r="C1925" s="99" t="s">
        <v>148</v>
      </c>
      <c r="D1925" s="99" t="s">
        <v>2953</v>
      </c>
      <c r="E1925" s="99" t="s">
        <v>198</v>
      </c>
      <c r="F1925" s="99"/>
      <c r="G1925" s="99"/>
      <c r="H1925" s="99" t="str">
        <f t="shared" si="30"/>
        <v>Ezetimibe with simvastatin, Tablet 10 mg-10 mg, Oral, EZEVYT 10/10, Cipla Australia Pty Ltd</v>
      </c>
    </row>
    <row r="1926" spans="1:8" ht="58" x14ac:dyDescent="0.35">
      <c r="A1926" s="99" t="s">
        <v>2948</v>
      </c>
      <c r="B1926" s="99" t="s">
        <v>2938</v>
      </c>
      <c r="C1926" s="99" t="s">
        <v>148</v>
      </c>
      <c r="D1926" s="99" t="s">
        <v>2954</v>
      </c>
      <c r="E1926" s="99" t="s">
        <v>222</v>
      </c>
      <c r="F1926" s="99"/>
      <c r="G1926" s="99"/>
      <c r="H1926" s="99" t="str">
        <f t="shared" si="30"/>
        <v>Ezetimibe with simvastatin, Tablet 10 mg-10 mg, Oral, EzSimva GH 10/10, Generic Health Pty Ltd</v>
      </c>
    </row>
    <row r="1927" spans="1:8" ht="72.5" x14ac:dyDescent="0.35">
      <c r="A1927" s="99" t="s">
        <v>2948</v>
      </c>
      <c r="B1927" s="99" t="s">
        <v>2938</v>
      </c>
      <c r="C1927" s="99" t="s">
        <v>148</v>
      </c>
      <c r="D1927" s="99" t="s">
        <v>2955</v>
      </c>
      <c r="E1927" s="99" t="s">
        <v>281</v>
      </c>
      <c r="F1927" s="99"/>
      <c r="G1927" s="99"/>
      <c r="H1927" s="99" t="str">
        <f t="shared" si="30"/>
        <v>Ezetimibe with simvastatin, Tablet 10 mg-10 mg, Oral, Pharmacor Ezetimibe Simvastatin 10/10, Pharmacor Pty Limited</v>
      </c>
    </row>
    <row r="1928" spans="1:8" ht="43.5" x14ac:dyDescent="0.35">
      <c r="A1928" s="99" t="s">
        <v>2948</v>
      </c>
      <c r="B1928" s="99" t="s">
        <v>2938</v>
      </c>
      <c r="C1928" s="99" t="s">
        <v>148</v>
      </c>
      <c r="D1928" s="99" t="s">
        <v>2956</v>
      </c>
      <c r="E1928" s="99" t="s">
        <v>160</v>
      </c>
      <c r="F1928" s="99"/>
      <c r="G1928" s="99"/>
      <c r="H1928" s="99" t="str">
        <f t="shared" si="30"/>
        <v>Ezetimibe with simvastatin, Tablet 10 mg-10 mg, Oral, Vytorin, Alphapharm Pty Ltd</v>
      </c>
    </row>
    <row r="1929" spans="1:8" ht="58" x14ac:dyDescent="0.35">
      <c r="A1929" s="99" t="s">
        <v>2948</v>
      </c>
      <c r="B1929" s="99" t="s">
        <v>2938</v>
      </c>
      <c r="C1929" s="99" t="s">
        <v>148</v>
      </c>
      <c r="D1929" s="99" t="s">
        <v>2957</v>
      </c>
      <c r="E1929" s="99" t="s">
        <v>160</v>
      </c>
      <c r="F1929" s="99"/>
      <c r="G1929" s="99"/>
      <c r="H1929" s="99" t="str">
        <f t="shared" si="30"/>
        <v>Ezetimibe with simvastatin, Tablet 10 mg-10 mg, Oral, Zeklen 10/10 mg, Alphapharm Pty Ltd</v>
      </c>
    </row>
    <row r="1930" spans="1:8" ht="58" x14ac:dyDescent="0.35">
      <c r="A1930" s="99" t="s">
        <v>2948</v>
      </c>
      <c r="B1930" s="99" t="s">
        <v>2942</v>
      </c>
      <c r="C1930" s="99" t="s">
        <v>148</v>
      </c>
      <c r="D1930" s="99" t="s">
        <v>2958</v>
      </c>
      <c r="E1930" s="99" t="s">
        <v>165</v>
      </c>
      <c r="F1930" s="99"/>
      <c r="G1930" s="99"/>
      <c r="H1930" s="99" t="str">
        <f t="shared" si="30"/>
        <v>Ezetimibe with simvastatin, Tablet 10 mg-20 mg, Oral, APO-Ezetimibe/Simvastatin 10/20, Apotex Pty Ltd</v>
      </c>
    </row>
    <row r="1931" spans="1:8" ht="72.5" x14ac:dyDescent="0.35">
      <c r="A1931" s="99" t="s">
        <v>2948</v>
      </c>
      <c r="B1931" s="99" t="s">
        <v>2942</v>
      </c>
      <c r="C1931" s="99" t="s">
        <v>148</v>
      </c>
      <c r="D1931" s="99" t="s">
        <v>2959</v>
      </c>
      <c r="E1931" s="99" t="s">
        <v>209</v>
      </c>
      <c r="F1931" s="99"/>
      <c r="G1931" s="99"/>
      <c r="H1931" s="99" t="str">
        <f t="shared" si="30"/>
        <v>Ezetimibe with simvastatin, Tablet 10 mg-20 mg, Oral, EZESIM 10/20, Dr Reddy's Laboratories (Australia) Pty Ltd</v>
      </c>
    </row>
    <row r="1932" spans="1:8" ht="58" x14ac:dyDescent="0.35">
      <c r="A1932" s="99" t="s">
        <v>2948</v>
      </c>
      <c r="B1932" s="99" t="s">
        <v>2942</v>
      </c>
      <c r="C1932" s="99" t="s">
        <v>148</v>
      </c>
      <c r="D1932" s="99" t="s">
        <v>2951</v>
      </c>
      <c r="E1932" s="99" t="s">
        <v>290</v>
      </c>
      <c r="F1932" s="99"/>
      <c r="G1932" s="99"/>
      <c r="H1932" s="99" t="str">
        <f t="shared" si="30"/>
        <v>Ezetimibe with simvastatin, Tablet 10 mg-20 mg, Oral, EZETIMIBE/SIMVASTATIN SANDOZ, Sandoz Pty Ltd</v>
      </c>
    </row>
    <row r="1933" spans="1:8" ht="58" x14ac:dyDescent="0.35">
      <c r="A1933" s="99" t="s">
        <v>2948</v>
      </c>
      <c r="B1933" s="99" t="s">
        <v>2942</v>
      </c>
      <c r="C1933" s="99" t="s">
        <v>148</v>
      </c>
      <c r="D1933" s="99" t="s">
        <v>2952</v>
      </c>
      <c r="E1933" s="99" t="s">
        <v>167</v>
      </c>
      <c r="F1933" s="99"/>
      <c r="G1933" s="99"/>
      <c r="H1933" s="99" t="str">
        <f t="shared" si="30"/>
        <v>Ezetimibe with simvastatin, Tablet 10 mg-20 mg, Oral, EZETORIN, Arrow Pharma Pty Ltd</v>
      </c>
    </row>
    <row r="1934" spans="1:8" ht="58" x14ac:dyDescent="0.35">
      <c r="A1934" s="99" t="s">
        <v>2948</v>
      </c>
      <c r="B1934" s="99" t="s">
        <v>2942</v>
      </c>
      <c r="C1934" s="99" t="s">
        <v>148</v>
      </c>
      <c r="D1934" s="99" t="s">
        <v>2960</v>
      </c>
      <c r="E1934" s="99" t="s">
        <v>198</v>
      </c>
      <c r="F1934" s="99"/>
      <c r="G1934" s="99"/>
      <c r="H1934" s="99" t="str">
        <f t="shared" si="30"/>
        <v>Ezetimibe with simvastatin, Tablet 10 mg-20 mg, Oral, EZEVYT 10/20, Cipla Australia Pty Ltd</v>
      </c>
    </row>
    <row r="1935" spans="1:8" ht="58" x14ac:dyDescent="0.35">
      <c r="A1935" s="99" t="s">
        <v>2948</v>
      </c>
      <c r="B1935" s="99" t="s">
        <v>2942</v>
      </c>
      <c r="C1935" s="99" t="s">
        <v>148</v>
      </c>
      <c r="D1935" s="99" t="s">
        <v>2961</v>
      </c>
      <c r="E1935" s="99" t="s">
        <v>222</v>
      </c>
      <c r="F1935" s="99"/>
      <c r="G1935" s="99"/>
      <c r="H1935" s="99" t="str">
        <f t="shared" si="30"/>
        <v>Ezetimibe with simvastatin, Tablet 10 mg-20 mg, Oral, EzSimva GH 10/20, Generic Health Pty Ltd</v>
      </c>
    </row>
    <row r="1936" spans="1:8" ht="72.5" x14ac:dyDescent="0.35">
      <c r="A1936" s="99" t="s">
        <v>2948</v>
      </c>
      <c r="B1936" s="99" t="s">
        <v>2942</v>
      </c>
      <c r="C1936" s="99" t="s">
        <v>148</v>
      </c>
      <c r="D1936" s="99" t="s">
        <v>2962</v>
      </c>
      <c r="E1936" s="99" t="s">
        <v>281</v>
      </c>
      <c r="F1936" s="99"/>
      <c r="G1936" s="99"/>
      <c r="H1936" s="99" t="str">
        <f t="shared" si="30"/>
        <v>Ezetimibe with simvastatin, Tablet 10 mg-20 mg, Oral, Pharmacor Ezetimibe Simvastatin 10/20, Pharmacor Pty Limited</v>
      </c>
    </row>
    <row r="1937" spans="1:8" ht="43.5" x14ac:dyDescent="0.35">
      <c r="A1937" s="99" t="s">
        <v>2948</v>
      </c>
      <c r="B1937" s="99" t="s">
        <v>2942</v>
      </c>
      <c r="C1937" s="99" t="s">
        <v>148</v>
      </c>
      <c r="D1937" s="99" t="s">
        <v>2956</v>
      </c>
      <c r="E1937" s="99" t="s">
        <v>160</v>
      </c>
      <c r="F1937" s="99"/>
      <c r="G1937" s="99"/>
      <c r="H1937" s="99" t="str">
        <f t="shared" si="30"/>
        <v>Ezetimibe with simvastatin, Tablet 10 mg-20 mg, Oral, Vytorin, Alphapharm Pty Ltd</v>
      </c>
    </row>
    <row r="1938" spans="1:8" ht="58" x14ac:dyDescent="0.35">
      <c r="A1938" s="99" t="s">
        <v>2948</v>
      </c>
      <c r="B1938" s="99" t="s">
        <v>2942</v>
      </c>
      <c r="C1938" s="99" t="s">
        <v>148</v>
      </c>
      <c r="D1938" s="99" t="s">
        <v>2963</v>
      </c>
      <c r="E1938" s="99" t="s">
        <v>160</v>
      </c>
      <c r="F1938" s="99"/>
      <c r="G1938" s="99"/>
      <c r="H1938" s="99" t="str">
        <f t="shared" si="30"/>
        <v>Ezetimibe with simvastatin, Tablet 10 mg-20 mg, Oral, Zeklen 10/20 mg, Alphapharm Pty Ltd</v>
      </c>
    </row>
    <row r="1939" spans="1:8" ht="58" x14ac:dyDescent="0.35">
      <c r="A1939" s="99" t="s">
        <v>2948</v>
      </c>
      <c r="B1939" s="99" t="s">
        <v>2944</v>
      </c>
      <c r="C1939" s="99" t="s">
        <v>148</v>
      </c>
      <c r="D1939" s="99" t="s">
        <v>2964</v>
      </c>
      <c r="E1939" s="99" t="s">
        <v>165</v>
      </c>
      <c r="F1939" s="99"/>
      <c r="G1939" s="99"/>
      <c r="H1939" s="99" t="str">
        <f t="shared" si="30"/>
        <v>Ezetimibe with simvastatin, Tablet 10 mg-40 mg, Oral, APO-Ezetimibe/Simvastatin 10/40, Apotex Pty Ltd</v>
      </c>
    </row>
    <row r="1940" spans="1:8" ht="72.5" x14ac:dyDescent="0.35">
      <c r="A1940" s="99" t="s">
        <v>2948</v>
      </c>
      <c r="B1940" s="99" t="s">
        <v>2944</v>
      </c>
      <c r="C1940" s="99" t="s">
        <v>148</v>
      </c>
      <c r="D1940" s="99" t="s">
        <v>2965</v>
      </c>
      <c r="E1940" s="99" t="s">
        <v>209</v>
      </c>
      <c r="F1940" s="99"/>
      <c r="G1940" s="99"/>
      <c r="H1940" s="99" t="str">
        <f t="shared" si="30"/>
        <v>Ezetimibe with simvastatin, Tablet 10 mg-40 mg, Oral, EZESIM 10/40, Dr Reddy's Laboratories (Australia) Pty Ltd</v>
      </c>
    </row>
    <row r="1941" spans="1:8" ht="58" x14ac:dyDescent="0.35">
      <c r="A1941" s="99" t="s">
        <v>2948</v>
      </c>
      <c r="B1941" s="99" t="s">
        <v>2944</v>
      </c>
      <c r="C1941" s="99" t="s">
        <v>148</v>
      </c>
      <c r="D1941" s="99" t="s">
        <v>2951</v>
      </c>
      <c r="E1941" s="99" t="s">
        <v>290</v>
      </c>
      <c r="F1941" s="99"/>
      <c r="G1941" s="99"/>
      <c r="H1941" s="99" t="str">
        <f t="shared" si="30"/>
        <v>Ezetimibe with simvastatin, Tablet 10 mg-40 mg, Oral, EZETIMIBE/SIMVASTATIN SANDOZ, Sandoz Pty Ltd</v>
      </c>
    </row>
    <row r="1942" spans="1:8" ht="58" x14ac:dyDescent="0.35">
      <c r="A1942" s="99" t="s">
        <v>2948</v>
      </c>
      <c r="B1942" s="99" t="s">
        <v>2944</v>
      </c>
      <c r="C1942" s="99" t="s">
        <v>148</v>
      </c>
      <c r="D1942" s="99" t="s">
        <v>2952</v>
      </c>
      <c r="E1942" s="99" t="s">
        <v>167</v>
      </c>
      <c r="F1942" s="99"/>
      <c r="G1942" s="99"/>
      <c r="H1942" s="99" t="str">
        <f t="shared" si="30"/>
        <v>Ezetimibe with simvastatin, Tablet 10 mg-40 mg, Oral, EZETORIN, Arrow Pharma Pty Ltd</v>
      </c>
    </row>
    <row r="1943" spans="1:8" ht="58" x14ac:dyDescent="0.35">
      <c r="A1943" s="99" t="s">
        <v>2948</v>
      </c>
      <c r="B1943" s="99" t="s">
        <v>2944</v>
      </c>
      <c r="C1943" s="99" t="s">
        <v>148</v>
      </c>
      <c r="D1943" s="99" t="s">
        <v>2966</v>
      </c>
      <c r="E1943" s="99" t="s">
        <v>198</v>
      </c>
      <c r="F1943" s="99"/>
      <c r="G1943" s="99"/>
      <c r="H1943" s="99" t="str">
        <f t="shared" si="30"/>
        <v>Ezetimibe with simvastatin, Tablet 10 mg-40 mg, Oral, EZEVYT 10/40, Cipla Australia Pty Ltd</v>
      </c>
    </row>
    <row r="1944" spans="1:8" ht="58" x14ac:dyDescent="0.35">
      <c r="A1944" s="99" t="s">
        <v>2948</v>
      </c>
      <c r="B1944" s="99" t="s">
        <v>2944</v>
      </c>
      <c r="C1944" s="99" t="s">
        <v>148</v>
      </c>
      <c r="D1944" s="99" t="s">
        <v>2967</v>
      </c>
      <c r="E1944" s="99" t="s">
        <v>222</v>
      </c>
      <c r="F1944" s="99"/>
      <c r="G1944" s="99"/>
      <c r="H1944" s="99" t="str">
        <f t="shared" si="30"/>
        <v>Ezetimibe with simvastatin, Tablet 10 mg-40 mg, Oral, EzSimva GH 10/40, Generic Health Pty Ltd</v>
      </c>
    </row>
    <row r="1945" spans="1:8" ht="72.5" x14ac:dyDescent="0.35">
      <c r="A1945" s="99" t="s">
        <v>2948</v>
      </c>
      <c r="B1945" s="99" t="s">
        <v>2944</v>
      </c>
      <c r="C1945" s="99" t="s">
        <v>148</v>
      </c>
      <c r="D1945" s="99" t="s">
        <v>2968</v>
      </c>
      <c r="E1945" s="99" t="s">
        <v>281</v>
      </c>
      <c r="F1945" s="99"/>
      <c r="G1945" s="99"/>
      <c r="H1945" s="99" t="str">
        <f t="shared" si="30"/>
        <v>Ezetimibe with simvastatin, Tablet 10 mg-40 mg, Oral, Pharmacor Ezetimibe Simvastatin 10/40, Pharmacor Pty Limited</v>
      </c>
    </row>
    <row r="1946" spans="1:8" ht="43.5" x14ac:dyDescent="0.35">
      <c r="A1946" s="99" t="s">
        <v>2948</v>
      </c>
      <c r="B1946" s="99" t="s">
        <v>2944</v>
      </c>
      <c r="C1946" s="99" t="s">
        <v>148</v>
      </c>
      <c r="D1946" s="99" t="s">
        <v>2956</v>
      </c>
      <c r="E1946" s="99" t="s">
        <v>160</v>
      </c>
      <c r="F1946" s="99"/>
      <c r="G1946" s="99"/>
      <c r="H1946" s="99" t="str">
        <f t="shared" si="30"/>
        <v>Ezetimibe with simvastatin, Tablet 10 mg-40 mg, Oral, Vytorin, Alphapharm Pty Ltd</v>
      </c>
    </row>
    <row r="1947" spans="1:8" ht="58" x14ac:dyDescent="0.35">
      <c r="A1947" s="99" t="s">
        <v>2948</v>
      </c>
      <c r="B1947" s="99" t="s">
        <v>2944</v>
      </c>
      <c r="C1947" s="99" t="s">
        <v>148</v>
      </c>
      <c r="D1947" s="99" t="s">
        <v>2969</v>
      </c>
      <c r="E1947" s="99" t="s">
        <v>160</v>
      </c>
      <c r="F1947" s="99"/>
      <c r="G1947" s="99"/>
      <c r="H1947" s="99" t="str">
        <f t="shared" si="30"/>
        <v>Ezetimibe with simvastatin, Tablet 10 mg-40 mg, Oral, Zeklen 10/40 mg, Alphapharm Pty Ltd</v>
      </c>
    </row>
    <row r="1948" spans="1:8" ht="58" x14ac:dyDescent="0.35">
      <c r="A1948" s="99" t="s">
        <v>2948</v>
      </c>
      <c r="B1948" s="99" t="s">
        <v>2946</v>
      </c>
      <c r="C1948" s="99" t="s">
        <v>148</v>
      </c>
      <c r="D1948" s="99" t="s">
        <v>2970</v>
      </c>
      <c r="E1948" s="99" t="s">
        <v>165</v>
      </c>
      <c r="F1948" s="99"/>
      <c r="G1948" s="99"/>
      <c r="H1948" s="99" t="str">
        <f t="shared" si="30"/>
        <v>Ezetimibe with simvastatin, Tablet 10 mg-80 mg, Oral, APO-Ezetimibe/Simvastatin 10/80, Apotex Pty Ltd</v>
      </c>
    </row>
    <row r="1949" spans="1:8" ht="72.5" x14ac:dyDescent="0.35">
      <c r="A1949" s="99" t="s">
        <v>2948</v>
      </c>
      <c r="B1949" s="99" t="s">
        <v>2946</v>
      </c>
      <c r="C1949" s="99" t="s">
        <v>148</v>
      </c>
      <c r="D1949" s="99" t="s">
        <v>2971</v>
      </c>
      <c r="E1949" s="99" t="s">
        <v>209</v>
      </c>
      <c r="F1949" s="99"/>
      <c r="G1949" s="99"/>
      <c r="H1949" s="99" t="str">
        <f t="shared" si="30"/>
        <v>Ezetimibe with simvastatin, Tablet 10 mg-80 mg, Oral, EZESIM 10/80, Dr Reddy's Laboratories (Australia) Pty Ltd</v>
      </c>
    </row>
    <row r="1950" spans="1:8" ht="58" x14ac:dyDescent="0.35">
      <c r="A1950" s="99" t="s">
        <v>2948</v>
      </c>
      <c r="B1950" s="99" t="s">
        <v>2946</v>
      </c>
      <c r="C1950" s="99" t="s">
        <v>148</v>
      </c>
      <c r="D1950" s="99" t="s">
        <v>2951</v>
      </c>
      <c r="E1950" s="99" t="s">
        <v>290</v>
      </c>
      <c r="F1950" s="99"/>
      <c r="G1950" s="99"/>
      <c r="H1950" s="99" t="str">
        <f t="shared" si="30"/>
        <v>Ezetimibe with simvastatin, Tablet 10 mg-80 mg, Oral, EZETIMIBE/SIMVASTATIN SANDOZ, Sandoz Pty Ltd</v>
      </c>
    </row>
    <row r="1951" spans="1:8" ht="58" x14ac:dyDescent="0.35">
      <c r="A1951" s="99" t="s">
        <v>2948</v>
      </c>
      <c r="B1951" s="99" t="s">
        <v>2946</v>
      </c>
      <c r="C1951" s="99" t="s">
        <v>148</v>
      </c>
      <c r="D1951" s="99" t="s">
        <v>2952</v>
      </c>
      <c r="E1951" s="99" t="s">
        <v>167</v>
      </c>
      <c r="F1951" s="99"/>
      <c r="G1951" s="99"/>
      <c r="H1951" s="99" t="str">
        <f t="shared" si="30"/>
        <v>Ezetimibe with simvastatin, Tablet 10 mg-80 mg, Oral, EZETORIN, Arrow Pharma Pty Ltd</v>
      </c>
    </row>
    <row r="1952" spans="1:8" ht="58" x14ac:dyDescent="0.35">
      <c r="A1952" s="99" t="s">
        <v>2948</v>
      </c>
      <c r="B1952" s="99" t="s">
        <v>2946</v>
      </c>
      <c r="C1952" s="99" t="s">
        <v>148</v>
      </c>
      <c r="D1952" s="99" t="s">
        <v>2972</v>
      </c>
      <c r="E1952" s="99" t="s">
        <v>198</v>
      </c>
      <c r="F1952" s="99"/>
      <c r="G1952" s="99"/>
      <c r="H1952" s="99" t="str">
        <f t="shared" si="30"/>
        <v>Ezetimibe with simvastatin, Tablet 10 mg-80 mg, Oral, EZEVYT 10/80, Cipla Australia Pty Ltd</v>
      </c>
    </row>
    <row r="1953" spans="1:8" ht="58" x14ac:dyDescent="0.35">
      <c r="A1953" s="99" t="s">
        <v>2948</v>
      </c>
      <c r="B1953" s="99" t="s">
        <v>2946</v>
      </c>
      <c r="C1953" s="99" t="s">
        <v>148</v>
      </c>
      <c r="D1953" s="99" t="s">
        <v>2973</v>
      </c>
      <c r="E1953" s="99" t="s">
        <v>222</v>
      </c>
      <c r="F1953" s="99"/>
      <c r="G1953" s="99"/>
      <c r="H1953" s="99" t="str">
        <f t="shared" si="30"/>
        <v>Ezetimibe with simvastatin, Tablet 10 mg-80 mg, Oral, EzSimva GH 10/80, Generic Health Pty Ltd</v>
      </c>
    </row>
    <row r="1954" spans="1:8" ht="72.5" x14ac:dyDescent="0.35">
      <c r="A1954" s="99" t="s">
        <v>2948</v>
      </c>
      <c r="B1954" s="99" t="s">
        <v>2946</v>
      </c>
      <c r="C1954" s="99" t="s">
        <v>148</v>
      </c>
      <c r="D1954" s="99" t="s">
        <v>2974</v>
      </c>
      <c r="E1954" s="99" t="s">
        <v>281</v>
      </c>
      <c r="F1954" s="99"/>
      <c r="G1954" s="99"/>
      <c r="H1954" s="99" t="str">
        <f t="shared" si="30"/>
        <v>Ezetimibe with simvastatin, Tablet 10 mg-80 mg, Oral, Pharmacor Ezetimibe Simvastatin 10/80, Pharmacor Pty Limited</v>
      </c>
    </row>
    <row r="1955" spans="1:8" ht="43.5" x14ac:dyDescent="0.35">
      <c r="A1955" s="99" t="s">
        <v>2948</v>
      </c>
      <c r="B1955" s="99" t="s">
        <v>2946</v>
      </c>
      <c r="C1955" s="99" t="s">
        <v>148</v>
      </c>
      <c r="D1955" s="99" t="s">
        <v>2956</v>
      </c>
      <c r="E1955" s="99" t="s">
        <v>160</v>
      </c>
      <c r="F1955" s="99"/>
      <c r="G1955" s="99"/>
      <c r="H1955" s="99" t="str">
        <f t="shared" si="30"/>
        <v>Ezetimibe with simvastatin, Tablet 10 mg-80 mg, Oral, Vytorin, Alphapharm Pty Ltd</v>
      </c>
    </row>
    <row r="1956" spans="1:8" ht="58" x14ac:dyDescent="0.35">
      <c r="A1956" s="99" t="s">
        <v>2948</v>
      </c>
      <c r="B1956" s="99" t="s">
        <v>2946</v>
      </c>
      <c r="C1956" s="99" t="s">
        <v>148</v>
      </c>
      <c r="D1956" s="99" t="s">
        <v>2975</v>
      </c>
      <c r="E1956" s="99" t="s">
        <v>160</v>
      </c>
      <c r="F1956" s="99"/>
      <c r="G1956" s="99"/>
      <c r="H1956" s="99" t="str">
        <f t="shared" si="30"/>
        <v>Ezetimibe with simvastatin, Tablet 10 mg-80 mg, Oral, Zeklen 10/80 mg, Alphapharm Pty Ltd</v>
      </c>
    </row>
    <row r="1957" spans="1:8" ht="43.5" x14ac:dyDescent="0.35">
      <c r="A1957" s="99" t="s">
        <v>2976</v>
      </c>
      <c r="B1957" s="99" t="s">
        <v>2977</v>
      </c>
      <c r="C1957" s="99" t="s">
        <v>148</v>
      </c>
      <c r="D1957" s="99" t="s">
        <v>2978</v>
      </c>
      <c r="E1957" s="99" t="s">
        <v>165</v>
      </c>
      <c r="F1957" s="99"/>
      <c r="G1957" s="99"/>
      <c r="H1957" s="99" t="str">
        <f t="shared" si="30"/>
        <v>Famciclovir, Tablet 125 mg, Oral, APO-Famciclovir, Apotex Pty Ltd</v>
      </c>
    </row>
    <row r="1958" spans="1:8" ht="43.5" x14ac:dyDescent="0.35">
      <c r="A1958" s="99" t="s">
        <v>2976</v>
      </c>
      <c r="B1958" s="99" t="s">
        <v>2977</v>
      </c>
      <c r="C1958" s="99" t="s">
        <v>148</v>
      </c>
      <c r="D1958" s="99" t="s">
        <v>2979</v>
      </c>
      <c r="E1958" s="99" t="s">
        <v>163</v>
      </c>
      <c r="F1958" s="99"/>
      <c r="G1958" s="99"/>
      <c r="H1958" s="99" t="str">
        <f t="shared" si="30"/>
        <v>Famciclovir, Tablet 125 mg, Oral, Famciclovir-GA, Amneal Pharmaceuticals Pty Ltd</v>
      </c>
    </row>
    <row r="1959" spans="1:8" ht="29" x14ac:dyDescent="0.35">
      <c r="A1959" s="99" t="s">
        <v>2976</v>
      </c>
      <c r="B1959" s="99" t="s">
        <v>2977</v>
      </c>
      <c r="C1959" s="99" t="s">
        <v>148</v>
      </c>
      <c r="D1959" s="99" t="s">
        <v>2980</v>
      </c>
      <c r="E1959" s="99" t="s">
        <v>199</v>
      </c>
      <c r="F1959" s="99"/>
      <c r="G1959" s="99"/>
      <c r="H1959" s="99" t="str">
        <f t="shared" si="30"/>
        <v>Famciclovir, Tablet 125 mg, Oral, Famvir, Clinect Pty Ltd</v>
      </c>
    </row>
    <row r="1960" spans="1:8" ht="43.5" x14ac:dyDescent="0.35">
      <c r="A1960" s="99" t="s">
        <v>2976</v>
      </c>
      <c r="B1960" s="99" t="s">
        <v>2977</v>
      </c>
      <c r="C1960" s="99" t="s">
        <v>148</v>
      </c>
      <c r="D1960" s="99" t="s">
        <v>2981</v>
      </c>
      <c r="E1960" s="99" t="s">
        <v>167</v>
      </c>
      <c r="F1960" s="99"/>
      <c r="G1960" s="99"/>
      <c r="H1960" s="99" t="str">
        <f t="shared" si="30"/>
        <v>Famciclovir, Tablet 125 mg, Oral, Favic 125, Arrow Pharma Pty Ltd</v>
      </c>
    </row>
    <row r="1961" spans="1:8" ht="43.5" x14ac:dyDescent="0.35">
      <c r="A1961" s="99" t="s">
        <v>2976</v>
      </c>
      <c r="B1961" s="99" t="s">
        <v>366</v>
      </c>
      <c r="C1961" s="99" t="s">
        <v>148</v>
      </c>
      <c r="D1961" s="99" t="s">
        <v>2978</v>
      </c>
      <c r="E1961" s="99" t="s">
        <v>165</v>
      </c>
      <c r="F1961" s="99"/>
      <c r="G1961" s="99"/>
      <c r="H1961" s="99" t="str">
        <f t="shared" si="30"/>
        <v>Famciclovir, Tablet 250 mg, Oral, APO-Famciclovir, Apotex Pty Ltd</v>
      </c>
    </row>
    <row r="1962" spans="1:8" ht="43.5" x14ac:dyDescent="0.35">
      <c r="A1962" s="99" t="s">
        <v>2976</v>
      </c>
      <c r="B1962" s="99" t="s">
        <v>366</v>
      </c>
      <c r="C1962" s="99" t="s">
        <v>148</v>
      </c>
      <c r="D1962" s="99" t="s">
        <v>2982</v>
      </c>
      <c r="E1962" s="99" t="s">
        <v>160</v>
      </c>
      <c r="F1962" s="99"/>
      <c r="G1962" s="99"/>
      <c r="H1962" s="99" t="str">
        <f t="shared" si="30"/>
        <v>Famciclovir, Tablet 250 mg, Oral, Ezovir, Alphapharm Pty Ltd</v>
      </c>
    </row>
    <row r="1963" spans="1:8" ht="43.5" x14ac:dyDescent="0.35">
      <c r="A1963" s="99" t="s">
        <v>2976</v>
      </c>
      <c r="B1963" s="99" t="s">
        <v>366</v>
      </c>
      <c r="C1963" s="99" t="s">
        <v>148</v>
      </c>
      <c r="D1963" s="99" t="s">
        <v>2979</v>
      </c>
      <c r="E1963" s="99" t="s">
        <v>163</v>
      </c>
      <c r="F1963" s="99"/>
      <c r="G1963" s="99"/>
      <c r="H1963" s="99" t="str">
        <f t="shared" si="30"/>
        <v>Famciclovir, Tablet 250 mg, Oral, Famciclovir-GA, Amneal Pharmaceuticals Pty Ltd</v>
      </c>
    </row>
    <row r="1964" spans="1:8" ht="29" x14ac:dyDescent="0.35">
      <c r="A1964" s="99" t="s">
        <v>2976</v>
      </c>
      <c r="B1964" s="99" t="s">
        <v>366</v>
      </c>
      <c r="C1964" s="99" t="s">
        <v>148</v>
      </c>
      <c r="D1964" s="99" t="s">
        <v>2980</v>
      </c>
      <c r="E1964" s="99" t="s">
        <v>199</v>
      </c>
      <c r="F1964" s="99"/>
      <c r="G1964" s="99"/>
      <c r="H1964" s="99" t="str">
        <f t="shared" si="30"/>
        <v>Famciclovir, Tablet 250 mg, Oral, Famvir, Clinect Pty Ltd</v>
      </c>
    </row>
    <row r="1965" spans="1:8" ht="43.5" x14ac:dyDescent="0.35">
      <c r="A1965" s="99" t="s">
        <v>2976</v>
      </c>
      <c r="B1965" s="99" t="s">
        <v>366</v>
      </c>
      <c r="C1965" s="99" t="s">
        <v>148</v>
      </c>
      <c r="D1965" s="99" t="s">
        <v>2983</v>
      </c>
      <c r="E1965" s="99" t="s">
        <v>167</v>
      </c>
      <c r="F1965" s="99"/>
      <c r="G1965" s="99"/>
      <c r="H1965" s="99" t="str">
        <f t="shared" si="30"/>
        <v>Famciclovir, Tablet 250 mg, Oral, Favic 250, Arrow Pharma Pty Ltd</v>
      </c>
    </row>
    <row r="1966" spans="1:8" ht="43.5" x14ac:dyDescent="0.35">
      <c r="A1966" s="99" t="s">
        <v>2976</v>
      </c>
      <c r="B1966" s="99" t="s">
        <v>1520</v>
      </c>
      <c r="C1966" s="99" t="s">
        <v>148</v>
      </c>
      <c r="D1966" s="99" t="s">
        <v>2978</v>
      </c>
      <c r="E1966" s="99" t="s">
        <v>165</v>
      </c>
      <c r="F1966" s="99"/>
      <c r="G1966" s="99"/>
      <c r="H1966" s="99" t="str">
        <f t="shared" si="30"/>
        <v>Famciclovir, Tablet 500 mg, Oral, APO-Famciclovir, Apotex Pty Ltd</v>
      </c>
    </row>
    <row r="1967" spans="1:8" ht="43.5" x14ac:dyDescent="0.35">
      <c r="A1967" s="99" t="s">
        <v>2976</v>
      </c>
      <c r="B1967" s="99" t="s">
        <v>1520</v>
      </c>
      <c r="C1967" s="99" t="s">
        <v>148</v>
      </c>
      <c r="D1967" s="99" t="s">
        <v>2982</v>
      </c>
      <c r="E1967" s="99" t="s">
        <v>160</v>
      </c>
      <c r="F1967" s="99"/>
      <c r="G1967" s="99"/>
      <c r="H1967" s="99" t="str">
        <f t="shared" si="30"/>
        <v>Famciclovir, Tablet 500 mg, Oral, Ezovir, Alphapharm Pty Ltd</v>
      </c>
    </row>
    <row r="1968" spans="1:8" ht="43.5" x14ac:dyDescent="0.35">
      <c r="A1968" s="99" t="s">
        <v>2976</v>
      </c>
      <c r="B1968" s="99" t="s">
        <v>1520</v>
      </c>
      <c r="C1968" s="99" t="s">
        <v>148</v>
      </c>
      <c r="D1968" s="99" t="s">
        <v>2979</v>
      </c>
      <c r="E1968" s="99" t="s">
        <v>163</v>
      </c>
      <c r="F1968" s="99"/>
      <c r="G1968" s="99"/>
      <c r="H1968" s="99" t="str">
        <f t="shared" si="30"/>
        <v>Famciclovir, Tablet 500 mg, Oral, Famciclovir-GA, Amneal Pharmaceuticals Pty Ltd</v>
      </c>
    </row>
    <row r="1969" spans="1:8" ht="29" x14ac:dyDescent="0.35">
      <c r="A1969" s="99" t="s">
        <v>2976</v>
      </c>
      <c r="B1969" s="99" t="s">
        <v>1520</v>
      </c>
      <c r="C1969" s="99" t="s">
        <v>148</v>
      </c>
      <c r="D1969" s="99" t="s">
        <v>2980</v>
      </c>
      <c r="E1969" s="99" t="s">
        <v>199</v>
      </c>
      <c r="F1969" s="99"/>
      <c r="G1969" s="99"/>
      <c r="H1969" s="99" t="str">
        <f t="shared" si="30"/>
        <v>Famciclovir, Tablet 500 mg, Oral, Famvir, Clinect Pty Ltd</v>
      </c>
    </row>
    <row r="1970" spans="1:8" ht="43.5" x14ac:dyDescent="0.35">
      <c r="A1970" s="99" t="s">
        <v>2976</v>
      </c>
      <c r="B1970" s="99" t="s">
        <v>1520</v>
      </c>
      <c r="C1970" s="99" t="s">
        <v>148</v>
      </c>
      <c r="D1970" s="99" t="s">
        <v>2984</v>
      </c>
      <c r="E1970" s="99" t="s">
        <v>167</v>
      </c>
      <c r="F1970" s="99"/>
      <c r="G1970" s="99"/>
      <c r="H1970" s="99" t="str">
        <f t="shared" si="30"/>
        <v>Famciclovir, Tablet 500 mg, Oral, Favic 500, Arrow Pharma Pty Ltd</v>
      </c>
    </row>
    <row r="1971" spans="1:8" ht="43.5" x14ac:dyDescent="0.35">
      <c r="A1971" s="99" t="s">
        <v>2985</v>
      </c>
      <c r="B1971" s="99" t="s">
        <v>427</v>
      </c>
      <c r="C1971" s="99" t="s">
        <v>148</v>
      </c>
      <c r="D1971" s="99" t="s">
        <v>2986</v>
      </c>
      <c r="E1971" s="99" t="s">
        <v>167</v>
      </c>
      <c r="F1971" s="99"/>
      <c r="G1971" s="99"/>
      <c r="H1971" s="99" t="str">
        <f t="shared" si="30"/>
        <v>Famotidine, Tablet 20 mg, Oral, Ausfam 20, Arrow Pharma Pty Ltd</v>
      </c>
    </row>
    <row r="1972" spans="1:8" ht="43.5" x14ac:dyDescent="0.35">
      <c r="A1972" s="99" t="s">
        <v>2985</v>
      </c>
      <c r="B1972" s="99" t="s">
        <v>430</v>
      </c>
      <c r="C1972" s="99" t="s">
        <v>148</v>
      </c>
      <c r="D1972" s="99" t="s">
        <v>2987</v>
      </c>
      <c r="E1972" s="99" t="s">
        <v>167</v>
      </c>
      <c r="F1972" s="99"/>
      <c r="G1972" s="99"/>
      <c r="H1972" s="99" t="str">
        <f t="shared" si="30"/>
        <v>Famotidine, Tablet 40 mg, Oral, Ausfam 40, Arrow Pharma Pty Ltd</v>
      </c>
    </row>
    <row r="1973" spans="1:8" ht="72.5" x14ac:dyDescent="0.35">
      <c r="A1973" s="99" t="s">
        <v>2988</v>
      </c>
      <c r="B1973" s="99" t="s">
        <v>2989</v>
      </c>
      <c r="C1973" s="99" t="s">
        <v>336</v>
      </c>
      <c r="D1973" s="99" t="s">
        <v>2990</v>
      </c>
      <c r="E1973" s="99" t="s">
        <v>289</v>
      </c>
      <c r="F1973" s="99"/>
      <c r="G1973" s="99"/>
      <c r="H1973" s="99" t="str">
        <f t="shared" si="30"/>
        <v>Faricimab, Solution for intravitreal injection 28.8 mg in 0.24 mL (120 mg per mL), Injection, Vabysmo, Roche Products Pty Ltd</v>
      </c>
    </row>
    <row r="1974" spans="1:8" ht="43.5" x14ac:dyDescent="0.35">
      <c r="A1974" s="99" t="s">
        <v>2991</v>
      </c>
      <c r="B1974" s="99" t="s">
        <v>2992</v>
      </c>
      <c r="C1974" s="99" t="s">
        <v>148</v>
      </c>
      <c r="D1974" s="99" t="s">
        <v>2993</v>
      </c>
      <c r="E1974" s="99" t="s">
        <v>152</v>
      </c>
      <c r="F1974" s="99"/>
      <c r="G1974" s="99"/>
      <c r="H1974" s="99" t="str">
        <f t="shared" si="30"/>
        <v>Febuxostat, Tablet 80 mg, Oral, Adenuric, A.Menarini Australia Pty Limited</v>
      </c>
    </row>
    <row r="1975" spans="1:8" ht="58" x14ac:dyDescent="0.35">
      <c r="A1975" s="99" t="s">
        <v>2994</v>
      </c>
      <c r="B1975" s="99" t="s">
        <v>2995</v>
      </c>
      <c r="C1975" s="99" t="s">
        <v>148</v>
      </c>
      <c r="D1975" s="99" t="s">
        <v>2996</v>
      </c>
      <c r="E1975" s="99" t="s">
        <v>167</v>
      </c>
      <c r="F1975" s="99"/>
      <c r="G1975" s="99"/>
      <c r="H1975" s="99" t="str">
        <f t="shared" si="30"/>
        <v>Felodipine, Tablet 10 mg (extended release), Oral, Felodil XR 10, Arrow Pharma Pty Ltd</v>
      </c>
    </row>
    <row r="1976" spans="1:8" ht="58" x14ac:dyDescent="0.35">
      <c r="A1976" s="99" t="s">
        <v>2994</v>
      </c>
      <c r="B1976" s="99" t="s">
        <v>2995</v>
      </c>
      <c r="C1976" s="99" t="s">
        <v>148</v>
      </c>
      <c r="D1976" s="99" t="s">
        <v>2997</v>
      </c>
      <c r="E1976" s="99" t="s">
        <v>165</v>
      </c>
      <c r="F1976" s="99"/>
      <c r="G1976" s="99"/>
      <c r="H1976" s="99" t="str">
        <f t="shared" si="30"/>
        <v>Felodipine, Tablet 10 mg (extended release), Oral, Felodur ER 10 mg, Apotex Pty Ltd</v>
      </c>
    </row>
    <row r="1977" spans="1:8" ht="58" x14ac:dyDescent="0.35">
      <c r="A1977" s="99" t="s">
        <v>2994</v>
      </c>
      <c r="B1977" s="99" t="s">
        <v>2995</v>
      </c>
      <c r="C1977" s="99" t="s">
        <v>148</v>
      </c>
      <c r="D1977" s="99" t="s">
        <v>2998</v>
      </c>
      <c r="E1977" s="99" t="s">
        <v>160</v>
      </c>
      <c r="F1977" s="99"/>
      <c r="G1977" s="99"/>
      <c r="H1977" s="99" t="str">
        <f t="shared" si="30"/>
        <v>Felodipine, Tablet 10 mg (extended release), Oral, Fendex ER, Alphapharm Pty Ltd</v>
      </c>
    </row>
    <row r="1978" spans="1:8" ht="43.5" x14ac:dyDescent="0.35">
      <c r="A1978" s="99" t="s">
        <v>2994</v>
      </c>
      <c r="B1978" s="99" t="s">
        <v>2995</v>
      </c>
      <c r="C1978" s="99" t="s">
        <v>148</v>
      </c>
      <c r="D1978" s="99" t="s">
        <v>2999</v>
      </c>
      <c r="E1978" s="99" t="s">
        <v>165</v>
      </c>
      <c r="F1978" s="99"/>
      <c r="G1978" s="99"/>
      <c r="H1978" s="99" t="str">
        <f t="shared" si="30"/>
        <v>Felodipine, Tablet 10 mg (extended release), Oral, Plendil ER, Apotex Pty Ltd</v>
      </c>
    </row>
    <row r="1979" spans="1:8" ht="58" x14ac:dyDescent="0.35">
      <c r="A1979" s="99" t="s">
        <v>2994</v>
      </c>
      <c r="B1979" s="99" t="s">
        <v>3000</v>
      </c>
      <c r="C1979" s="99" t="s">
        <v>148</v>
      </c>
      <c r="D1979" s="99" t="s">
        <v>3001</v>
      </c>
      <c r="E1979" s="99" t="s">
        <v>165</v>
      </c>
      <c r="F1979" s="99"/>
      <c r="G1979" s="99"/>
      <c r="H1979" s="99" t="str">
        <f t="shared" si="30"/>
        <v>Felodipine, Tablet 2.5 mg (extended release), Oral, Felodur ER 2.5 mg, Apotex Pty Ltd</v>
      </c>
    </row>
    <row r="1980" spans="1:8" ht="58" x14ac:dyDescent="0.35">
      <c r="A1980" s="99" t="s">
        <v>2994</v>
      </c>
      <c r="B1980" s="99" t="s">
        <v>3000</v>
      </c>
      <c r="C1980" s="99" t="s">
        <v>148</v>
      </c>
      <c r="D1980" s="99" t="s">
        <v>2998</v>
      </c>
      <c r="E1980" s="99" t="s">
        <v>160</v>
      </c>
      <c r="F1980" s="99"/>
      <c r="G1980" s="99"/>
      <c r="H1980" s="99" t="str">
        <f t="shared" si="30"/>
        <v>Felodipine, Tablet 2.5 mg (extended release), Oral, Fendex ER, Alphapharm Pty Ltd</v>
      </c>
    </row>
    <row r="1981" spans="1:8" ht="43.5" x14ac:dyDescent="0.35">
      <c r="A1981" s="99" t="s">
        <v>2994</v>
      </c>
      <c r="B1981" s="99" t="s">
        <v>3000</v>
      </c>
      <c r="C1981" s="99" t="s">
        <v>148</v>
      </c>
      <c r="D1981" s="99" t="s">
        <v>2999</v>
      </c>
      <c r="E1981" s="99" t="s">
        <v>165</v>
      </c>
      <c r="F1981" s="99"/>
      <c r="G1981" s="99"/>
      <c r="H1981" s="99" t="str">
        <f t="shared" si="30"/>
        <v>Felodipine, Tablet 2.5 mg (extended release), Oral, Plendil ER, Apotex Pty Ltd</v>
      </c>
    </row>
    <row r="1982" spans="1:8" ht="58" x14ac:dyDescent="0.35">
      <c r="A1982" s="99" t="s">
        <v>2994</v>
      </c>
      <c r="B1982" s="99" t="s">
        <v>3002</v>
      </c>
      <c r="C1982" s="99" t="s">
        <v>148</v>
      </c>
      <c r="D1982" s="99" t="s">
        <v>3003</v>
      </c>
      <c r="E1982" s="99" t="s">
        <v>167</v>
      </c>
      <c r="F1982" s="99"/>
      <c r="G1982" s="99"/>
      <c r="H1982" s="99" t="str">
        <f t="shared" si="30"/>
        <v>Felodipine, Tablet 5 mg (extended release), Oral, Felodil XR 5, Arrow Pharma Pty Ltd</v>
      </c>
    </row>
    <row r="1983" spans="1:8" ht="58" x14ac:dyDescent="0.35">
      <c r="A1983" s="99" t="s">
        <v>2994</v>
      </c>
      <c r="B1983" s="99" t="s">
        <v>3002</v>
      </c>
      <c r="C1983" s="99" t="s">
        <v>148</v>
      </c>
      <c r="D1983" s="99" t="s">
        <v>3004</v>
      </c>
      <c r="E1983" s="99" t="s">
        <v>165</v>
      </c>
      <c r="F1983" s="99"/>
      <c r="G1983" s="99"/>
      <c r="H1983" s="99" t="str">
        <f t="shared" si="30"/>
        <v>Felodipine, Tablet 5 mg (extended release), Oral, Felodur ER 5 mg, Apotex Pty Ltd</v>
      </c>
    </row>
    <row r="1984" spans="1:8" ht="58" x14ac:dyDescent="0.35">
      <c r="A1984" s="99" t="s">
        <v>2994</v>
      </c>
      <c r="B1984" s="99" t="s">
        <v>3002</v>
      </c>
      <c r="C1984" s="99" t="s">
        <v>148</v>
      </c>
      <c r="D1984" s="99" t="s">
        <v>2998</v>
      </c>
      <c r="E1984" s="99" t="s">
        <v>160</v>
      </c>
      <c r="F1984" s="99"/>
      <c r="G1984" s="99"/>
      <c r="H1984" s="99" t="str">
        <f t="shared" si="30"/>
        <v>Felodipine, Tablet 5 mg (extended release), Oral, Fendex ER, Alphapharm Pty Ltd</v>
      </c>
    </row>
    <row r="1985" spans="1:8" ht="43.5" x14ac:dyDescent="0.35">
      <c r="A1985" s="99" t="s">
        <v>2994</v>
      </c>
      <c r="B1985" s="99" t="s">
        <v>3002</v>
      </c>
      <c r="C1985" s="99" t="s">
        <v>148</v>
      </c>
      <c r="D1985" s="99" t="s">
        <v>2999</v>
      </c>
      <c r="E1985" s="99" t="s">
        <v>165</v>
      </c>
      <c r="F1985" s="99"/>
      <c r="G1985" s="99"/>
      <c r="H1985" s="99" t="str">
        <f t="shared" si="30"/>
        <v>Felodipine, Tablet 5 mg (extended release), Oral, Plendil ER, Apotex Pty Ltd</v>
      </c>
    </row>
    <row r="1986" spans="1:8" ht="43.5" x14ac:dyDescent="0.35">
      <c r="A1986" s="99" t="s">
        <v>3005</v>
      </c>
      <c r="B1986" s="99" t="s">
        <v>3006</v>
      </c>
      <c r="C1986" s="99" t="s">
        <v>148</v>
      </c>
      <c r="D1986" s="99" t="s">
        <v>3007</v>
      </c>
      <c r="E1986" s="99" t="s">
        <v>165</v>
      </c>
      <c r="F1986" s="99"/>
      <c r="G1986" s="99"/>
      <c r="H1986" s="99" t="str">
        <f t="shared" ref="H1986:H2049" si="31">_xlfn.CONCAT(A1986, ", ",B1986, ", ",C1986, ", ",D1986,", ",E1986)</f>
        <v>Fenofibrate, Tablet 145 mg, Oral, APO-Fenofibrate, Apotex Pty Ltd</v>
      </c>
    </row>
    <row r="1987" spans="1:8" ht="43.5" x14ac:dyDescent="0.35">
      <c r="A1987" s="99" t="s">
        <v>3005</v>
      </c>
      <c r="B1987" s="99" t="s">
        <v>3006</v>
      </c>
      <c r="C1987" s="99" t="s">
        <v>148</v>
      </c>
      <c r="D1987" s="99" t="s">
        <v>3008</v>
      </c>
      <c r="E1987" s="99" t="s">
        <v>165</v>
      </c>
      <c r="F1987" s="99"/>
      <c r="G1987" s="99"/>
      <c r="H1987" s="99" t="str">
        <f t="shared" si="31"/>
        <v>Fenofibrate, Tablet 145 mg, Oral, Blooms the Chemist Fenofibrate, Apotex Pty Ltd</v>
      </c>
    </row>
    <row r="1988" spans="1:8" ht="43.5" x14ac:dyDescent="0.35">
      <c r="A1988" s="99" t="s">
        <v>3005</v>
      </c>
      <c r="B1988" s="99" t="s">
        <v>3006</v>
      </c>
      <c r="C1988" s="99" t="s">
        <v>148</v>
      </c>
      <c r="D1988" s="99" t="s">
        <v>3009</v>
      </c>
      <c r="E1988" s="99" t="s">
        <v>307</v>
      </c>
      <c r="F1988" s="99"/>
      <c r="G1988" s="99"/>
      <c r="H1988" s="99" t="str">
        <f t="shared" si="31"/>
        <v>Fenofibrate, Tablet 145 mg, Oral, FENOFIBRATE RBX, Sun Pharma ANZ Pty Ltd</v>
      </c>
    </row>
    <row r="1989" spans="1:8" ht="43.5" x14ac:dyDescent="0.35">
      <c r="A1989" s="99" t="s">
        <v>3005</v>
      </c>
      <c r="B1989" s="99" t="s">
        <v>3006</v>
      </c>
      <c r="C1989" s="99" t="s">
        <v>148</v>
      </c>
      <c r="D1989" s="99" t="s">
        <v>3010</v>
      </c>
      <c r="E1989" s="99" t="s">
        <v>198</v>
      </c>
      <c r="F1989" s="99"/>
      <c r="G1989" s="99"/>
      <c r="H1989" s="99" t="str">
        <f t="shared" si="31"/>
        <v>Fenofibrate, Tablet 145 mg, Oral, Fenocol, Cipla Australia Pty Ltd</v>
      </c>
    </row>
    <row r="1990" spans="1:8" ht="43.5" x14ac:dyDescent="0.35">
      <c r="A1990" s="99" t="s">
        <v>3005</v>
      </c>
      <c r="B1990" s="99" t="s">
        <v>3006</v>
      </c>
      <c r="C1990" s="99" t="s">
        <v>148</v>
      </c>
      <c r="D1990" s="99" t="s">
        <v>3011</v>
      </c>
      <c r="E1990" s="99" t="s">
        <v>198</v>
      </c>
      <c r="F1990" s="99"/>
      <c r="G1990" s="99"/>
      <c r="H1990" s="99" t="str">
        <f t="shared" si="31"/>
        <v>Fenofibrate, Tablet 145 mg, Oral, Fenofibrate Cipla, Cipla Australia Pty Ltd</v>
      </c>
    </row>
    <row r="1991" spans="1:8" ht="43.5" x14ac:dyDescent="0.35">
      <c r="A1991" s="99" t="s">
        <v>3005</v>
      </c>
      <c r="B1991" s="99" t="s">
        <v>3006</v>
      </c>
      <c r="C1991" s="99" t="s">
        <v>148</v>
      </c>
      <c r="D1991" s="99" t="s">
        <v>3012</v>
      </c>
      <c r="E1991" s="99" t="s">
        <v>160</v>
      </c>
      <c r="F1991" s="99"/>
      <c r="G1991" s="99"/>
      <c r="H1991" s="99" t="str">
        <f t="shared" si="31"/>
        <v>Fenofibrate, Tablet 145 mg, Oral, Fenofibrate Mylan, Alphapharm Pty Ltd</v>
      </c>
    </row>
    <row r="1992" spans="1:8" ht="43.5" x14ac:dyDescent="0.35">
      <c r="A1992" s="99" t="s">
        <v>3005</v>
      </c>
      <c r="B1992" s="99" t="s">
        <v>3006</v>
      </c>
      <c r="C1992" s="99" t="s">
        <v>148</v>
      </c>
      <c r="D1992" s="99" t="s">
        <v>3013</v>
      </c>
      <c r="E1992" s="99" t="s">
        <v>290</v>
      </c>
      <c r="F1992" s="99"/>
      <c r="G1992" s="99"/>
      <c r="H1992" s="99" t="str">
        <f t="shared" si="31"/>
        <v>Fenofibrate, Tablet 145 mg, Oral, Fenofibrate Sandoz, Sandoz Pty Ltd</v>
      </c>
    </row>
    <row r="1993" spans="1:8" ht="43.5" x14ac:dyDescent="0.35">
      <c r="A1993" s="99" t="s">
        <v>3005</v>
      </c>
      <c r="B1993" s="99" t="s">
        <v>3006</v>
      </c>
      <c r="C1993" s="99" t="s">
        <v>148</v>
      </c>
      <c r="D1993" s="99" t="s">
        <v>3014</v>
      </c>
      <c r="E1993" s="99" t="s">
        <v>160</v>
      </c>
      <c r="F1993" s="99"/>
      <c r="G1993" s="99"/>
      <c r="H1993" s="99" t="str">
        <f t="shared" si="31"/>
        <v>Fenofibrate, Tablet 145 mg, Oral, Fenofibrate Viatris, Alphapharm Pty Ltd</v>
      </c>
    </row>
    <row r="1994" spans="1:8" ht="29" x14ac:dyDescent="0.35">
      <c r="A1994" s="99" t="s">
        <v>3005</v>
      </c>
      <c r="B1994" s="99" t="s">
        <v>3006</v>
      </c>
      <c r="C1994" s="99" t="s">
        <v>148</v>
      </c>
      <c r="D1994" s="99" t="s">
        <v>3015</v>
      </c>
      <c r="E1994" s="99" t="s">
        <v>322</v>
      </c>
      <c r="F1994" s="99"/>
      <c r="G1994" s="99"/>
      <c r="H1994" s="99" t="str">
        <f t="shared" si="31"/>
        <v>Fenofibrate, Tablet 145 mg, Oral, Lipidil, Viatris Pty Ltd</v>
      </c>
    </row>
    <row r="1995" spans="1:8" ht="43.5" x14ac:dyDescent="0.35">
      <c r="A1995" s="99" t="s">
        <v>3005</v>
      </c>
      <c r="B1995" s="99" t="s">
        <v>3016</v>
      </c>
      <c r="C1995" s="99" t="s">
        <v>148</v>
      </c>
      <c r="D1995" s="99" t="s">
        <v>3007</v>
      </c>
      <c r="E1995" s="99" t="s">
        <v>165</v>
      </c>
      <c r="F1995" s="99"/>
      <c r="G1995" s="99"/>
      <c r="H1995" s="99" t="str">
        <f t="shared" si="31"/>
        <v>Fenofibrate, Tablet 48 mg, Oral, APO-Fenofibrate, Apotex Pty Ltd</v>
      </c>
    </row>
    <row r="1996" spans="1:8" ht="43.5" x14ac:dyDescent="0.35">
      <c r="A1996" s="99" t="s">
        <v>3005</v>
      </c>
      <c r="B1996" s="99" t="s">
        <v>3016</v>
      </c>
      <c r="C1996" s="99" t="s">
        <v>148</v>
      </c>
      <c r="D1996" s="99" t="s">
        <v>3009</v>
      </c>
      <c r="E1996" s="99" t="s">
        <v>307</v>
      </c>
      <c r="F1996" s="99"/>
      <c r="G1996" s="99"/>
      <c r="H1996" s="99" t="str">
        <f t="shared" si="31"/>
        <v>Fenofibrate, Tablet 48 mg, Oral, FENOFIBRATE RBX, Sun Pharma ANZ Pty Ltd</v>
      </c>
    </row>
    <row r="1997" spans="1:8" ht="43.5" x14ac:dyDescent="0.35">
      <c r="A1997" s="99" t="s">
        <v>3005</v>
      </c>
      <c r="B1997" s="99" t="s">
        <v>3016</v>
      </c>
      <c r="C1997" s="99" t="s">
        <v>148</v>
      </c>
      <c r="D1997" s="99" t="s">
        <v>3011</v>
      </c>
      <c r="E1997" s="99" t="s">
        <v>198</v>
      </c>
      <c r="F1997" s="99"/>
      <c r="G1997" s="99"/>
      <c r="H1997" s="99" t="str">
        <f t="shared" si="31"/>
        <v>Fenofibrate, Tablet 48 mg, Oral, Fenofibrate Cipla, Cipla Australia Pty Ltd</v>
      </c>
    </row>
    <row r="1998" spans="1:8" ht="43.5" x14ac:dyDescent="0.35">
      <c r="A1998" s="99" t="s">
        <v>3005</v>
      </c>
      <c r="B1998" s="99" t="s">
        <v>3016</v>
      </c>
      <c r="C1998" s="99" t="s">
        <v>148</v>
      </c>
      <c r="D1998" s="99" t="s">
        <v>3012</v>
      </c>
      <c r="E1998" s="99" t="s">
        <v>160</v>
      </c>
      <c r="F1998" s="99"/>
      <c r="G1998" s="99"/>
      <c r="H1998" s="99" t="str">
        <f t="shared" si="31"/>
        <v>Fenofibrate, Tablet 48 mg, Oral, Fenofibrate Mylan, Alphapharm Pty Ltd</v>
      </c>
    </row>
    <row r="1999" spans="1:8" ht="43.5" x14ac:dyDescent="0.35">
      <c r="A1999" s="99" t="s">
        <v>3005</v>
      </c>
      <c r="B1999" s="99" t="s">
        <v>3016</v>
      </c>
      <c r="C1999" s="99" t="s">
        <v>148</v>
      </c>
      <c r="D1999" s="99" t="s">
        <v>3014</v>
      </c>
      <c r="E1999" s="99" t="s">
        <v>160</v>
      </c>
      <c r="F1999" s="99"/>
      <c r="G1999" s="99"/>
      <c r="H1999" s="99" t="str">
        <f t="shared" si="31"/>
        <v>Fenofibrate, Tablet 48 mg, Oral, Fenofibrate Viatris, Alphapharm Pty Ltd</v>
      </c>
    </row>
    <row r="2000" spans="1:8" ht="29" x14ac:dyDescent="0.35">
      <c r="A2000" s="99" t="s">
        <v>3005</v>
      </c>
      <c r="B2000" s="99" t="s">
        <v>3016</v>
      </c>
      <c r="C2000" s="99" t="s">
        <v>148</v>
      </c>
      <c r="D2000" s="99" t="s">
        <v>3015</v>
      </c>
      <c r="E2000" s="99" t="s">
        <v>322</v>
      </c>
      <c r="F2000" s="99"/>
      <c r="G2000" s="99"/>
      <c r="H2000" s="99" t="str">
        <f t="shared" si="31"/>
        <v>Fenofibrate, Tablet 48 mg, Oral, Lipidil, Viatris Pty Ltd</v>
      </c>
    </row>
    <row r="2001" spans="1:8" ht="58" x14ac:dyDescent="0.35">
      <c r="A2001" s="99" t="s">
        <v>3017</v>
      </c>
      <c r="B2001" s="99" t="s">
        <v>3018</v>
      </c>
      <c r="C2001" s="99" t="s">
        <v>3019</v>
      </c>
      <c r="D2001" s="99" t="s">
        <v>3020</v>
      </c>
      <c r="E2001" s="99" t="s">
        <v>313</v>
      </c>
      <c r="F2001" s="99"/>
      <c r="G2001" s="99"/>
      <c r="H2001" s="99" t="str">
        <f t="shared" si="31"/>
        <v>Fentanyl, Lozenge 1200 micrograms (as citrate), Buccal, Actiq, Teva Pharma Australia Pty Ltd</v>
      </c>
    </row>
    <row r="2002" spans="1:8" ht="58" x14ac:dyDescent="0.35">
      <c r="A2002" s="99" t="s">
        <v>3017</v>
      </c>
      <c r="B2002" s="99" t="s">
        <v>3021</v>
      </c>
      <c r="C2002" s="99" t="s">
        <v>3019</v>
      </c>
      <c r="D2002" s="99" t="s">
        <v>3020</v>
      </c>
      <c r="E2002" s="99" t="s">
        <v>313</v>
      </c>
      <c r="F2002" s="99"/>
      <c r="G2002" s="99"/>
      <c r="H2002" s="99" t="str">
        <f t="shared" si="31"/>
        <v>Fentanyl, Lozenge 1600 micrograms (as citrate), Buccal, Actiq, Teva Pharma Australia Pty Ltd</v>
      </c>
    </row>
    <row r="2003" spans="1:8" ht="58" x14ac:dyDescent="0.35">
      <c r="A2003" s="99" t="s">
        <v>3017</v>
      </c>
      <c r="B2003" s="99" t="s">
        <v>3022</v>
      </c>
      <c r="C2003" s="99" t="s">
        <v>3019</v>
      </c>
      <c r="D2003" s="99" t="s">
        <v>3020</v>
      </c>
      <c r="E2003" s="99" t="s">
        <v>313</v>
      </c>
      <c r="F2003" s="99"/>
      <c r="G2003" s="99"/>
      <c r="H2003" s="99" t="str">
        <f t="shared" si="31"/>
        <v>Fentanyl, Lozenge 200 micrograms (as citrate), Buccal, Actiq, Teva Pharma Australia Pty Ltd</v>
      </c>
    </row>
    <row r="2004" spans="1:8" ht="58" x14ac:dyDescent="0.35">
      <c r="A2004" s="99" t="s">
        <v>3017</v>
      </c>
      <c r="B2004" s="99" t="s">
        <v>3023</v>
      </c>
      <c r="C2004" s="99" t="s">
        <v>3019</v>
      </c>
      <c r="D2004" s="99" t="s">
        <v>3020</v>
      </c>
      <c r="E2004" s="99" t="s">
        <v>313</v>
      </c>
      <c r="F2004" s="99"/>
      <c r="G2004" s="99"/>
      <c r="H2004" s="99" t="str">
        <f t="shared" si="31"/>
        <v>Fentanyl, Lozenge 400 micrograms (as citrate), Buccal, Actiq, Teva Pharma Australia Pty Ltd</v>
      </c>
    </row>
    <row r="2005" spans="1:8" ht="58" x14ac:dyDescent="0.35">
      <c r="A2005" s="99" t="s">
        <v>3017</v>
      </c>
      <c r="B2005" s="99" t="s">
        <v>3024</v>
      </c>
      <c r="C2005" s="99" t="s">
        <v>3019</v>
      </c>
      <c r="D2005" s="99" t="s">
        <v>3020</v>
      </c>
      <c r="E2005" s="99" t="s">
        <v>313</v>
      </c>
      <c r="F2005" s="99"/>
      <c r="G2005" s="99"/>
      <c r="H2005" s="99" t="str">
        <f t="shared" si="31"/>
        <v>Fentanyl, Lozenge 600 micrograms (as citrate), Buccal, Actiq, Teva Pharma Australia Pty Ltd</v>
      </c>
    </row>
    <row r="2006" spans="1:8" ht="58" x14ac:dyDescent="0.35">
      <c r="A2006" s="99" t="s">
        <v>3017</v>
      </c>
      <c r="B2006" s="99" t="s">
        <v>3025</v>
      </c>
      <c r="C2006" s="99" t="s">
        <v>3019</v>
      </c>
      <c r="D2006" s="99" t="s">
        <v>3020</v>
      </c>
      <c r="E2006" s="99" t="s">
        <v>313</v>
      </c>
      <c r="F2006" s="99"/>
      <c r="G2006" s="99"/>
      <c r="H2006" s="99" t="str">
        <f t="shared" si="31"/>
        <v>Fentanyl, Lozenge 800 micrograms (as citrate), Buccal, Actiq, Teva Pharma Australia Pty Ltd</v>
      </c>
    </row>
    <row r="2007" spans="1:8" ht="72.5" x14ac:dyDescent="0.35">
      <c r="A2007" s="99" t="s">
        <v>3017</v>
      </c>
      <c r="B2007" s="99" t="s">
        <v>3026</v>
      </c>
      <c r="C2007" s="99" t="s">
        <v>3019</v>
      </c>
      <c r="D2007" s="99" t="s">
        <v>3027</v>
      </c>
      <c r="E2007" s="99" t="s">
        <v>313</v>
      </c>
      <c r="F2007" s="99"/>
      <c r="G2007" s="99"/>
      <c r="H2007" s="99" t="str">
        <f t="shared" si="31"/>
        <v>Fentanyl, Tablet (orally disintegrating) 100 micrograms (as citrate), Buccal, Fentora, Teva Pharma Australia Pty Ltd</v>
      </c>
    </row>
    <row r="2008" spans="1:8" ht="72.5" x14ac:dyDescent="0.35">
      <c r="A2008" s="99" t="s">
        <v>3017</v>
      </c>
      <c r="B2008" s="99" t="s">
        <v>3028</v>
      </c>
      <c r="C2008" s="99" t="s">
        <v>3019</v>
      </c>
      <c r="D2008" s="99" t="s">
        <v>3027</v>
      </c>
      <c r="E2008" s="99" t="s">
        <v>313</v>
      </c>
      <c r="F2008" s="99"/>
      <c r="G2008" s="99"/>
      <c r="H2008" s="99" t="str">
        <f t="shared" si="31"/>
        <v>Fentanyl, Tablet (orally disintegrating) 200 micrograms (as citrate), Buccal, Fentora, Teva Pharma Australia Pty Ltd</v>
      </c>
    </row>
    <row r="2009" spans="1:8" ht="72.5" x14ac:dyDescent="0.35">
      <c r="A2009" s="99" t="s">
        <v>3017</v>
      </c>
      <c r="B2009" s="99" t="s">
        <v>3029</v>
      </c>
      <c r="C2009" s="99" t="s">
        <v>3019</v>
      </c>
      <c r="D2009" s="99" t="s">
        <v>3027</v>
      </c>
      <c r="E2009" s="99" t="s">
        <v>313</v>
      </c>
      <c r="F2009" s="99"/>
      <c r="G2009" s="99"/>
      <c r="H2009" s="99" t="str">
        <f t="shared" si="31"/>
        <v>Fentanyl, Tablet (orally disintegrating) 400 micrograms (as citrate), Buccal, Fentora, Teva Pharma Australia Pty Ltd</v>
      </c>
    </row>
    <row r="2010" spans="1:8" ht="72.5" x14ac:dyDescent="0.35">
      <c r="A2010" s="99" t="s">
        <v>3017</v>
      </c>
      <c r="B2010" s="99" t="s">
        <v>3030</v>
      </c>
      <c r="C2010" s="99" t="s">
        <v>3019</v>
      </c>
      <c r="D2010" s="99" t="s">
        <v>3027</v>
      </c>
      <c r="E2010" s="99" t="s">
        <v>313</v>
      </c>
      <c r="F2010" s="99"/>
      <c r="G2010" s="99"/>
      <c r="H2010" s="99" t="str">
        <f t="shared" si="31"/>
        <v>Fentanyl, Tablet (orally disintegrating) 600 micrograms (as citrate), Buccal, Fentora, Teva Pharma Australia Pty Ltd</v>
      </c>
    </row>
    <row r="2011" spans="1:8" ht="72.5" x14ac:dyDescent="0.35">
      <c r="A2011" s="99" t="s">
        <v>3017</v>
      </c>
      <c r="B2011" s="99" t="s">
        <v>3031</v>
      </c>
      <c r="C2011" s="99" t="s">
        <v>3019</v>
      </c>
      <c r="D2011" s="99" t="s">
        <v>3027</v>
      </c>
      <c r="E2011" s="99" t="s">
        <v>313</v>
      </c>
      <c r="F2011" s="99"/>
      <c r="G2011" s="99"/>
      <c r="H2011" s="99" t="str">
        <f t="shared" si="31"/>
        <v>Fentanyl, Tablet (orally disintegrating) 800 micrograms (as citrate), Buccal, Fentora, Teva Pharma Australia Pty Ltd</v>
      </c>
    </row>
    <row r="2012" spans="1:8" ht="72.5" x14ac:dyDescent="0.35">
      <c r="A2012" s="99" t="s">
        <v>3017</v>
      </c>
      <c r="B2012" s="99" t="s">
        <v>3032</v>
      </c>
      <c r="C2012" s="99" t="s">
        <v>957</v>
      </c>
      <c r="D2012" s="99" t="s">
        <v>3033</v>
      </c>
      <c r="E2012" s="99" t="s">
        <v>152</v>
      </c>
      <c r="F2012" s="99"/>
      <c r="G2012" s="99"/>
      <c r="H2012" s="99" t="str">
        <f t="shared" si="31"/>
        <v>Fentanyl, Tablet (sublingual) 100 micrograms (as citrate), Sublingual, Abstral, A.Menarini Australia Pty Limited</v>
      </c>
    </row>
    <row r="2013" spans="1:8" ht="72.5" x14ac:dyDescent="0.35">
      <c r="A2013" s="99" t="s">
        <v>3017</v>
      </c>
      <c r="B2013" s="99" t="s">
        <v>3034</v>
      </c>
      <c r="C2013" s="99" t="s">
        <v>957</v>
      </c>
      <c r="D2013" s="99" t="s">
        <v>3033</v>
      </c>
      <c r="E2013" s="99" t="s">
        <v>152</v>
      </c>
      <c r="F2013" s="99"/>
      <c r="G2013" s="99"/>
      <c r="H2013" s="99" t="str">
        <f t="shared" si="31"/>
        <v>Fentanyl, Tablet (sublingual) 200 micrograms (as citrate), Sublingual, Abstral, A.Menarini Australia Pty Limited</v>
      </c>
    </row>
    <row r="2014" spans="1:8" ht="72.5" x14ac:dyDescent="0.35">
      <c r="A2014" s="99" t="s">
        <v>3017</v>
      </c>
      <c r="B2014" s="99" t="s">
        <v>3035</v>
      </c>
      <c r="C2014" s="99" t="s">
        <v>957</v>
      </c>
      <c r="D2014" s="99" t="s">
        <v>3033</v>
      </c>
      <c r="E2014" s="99" t="s">
        <v>152</v>
      </c>
      <c r="F2014" s="99"/>
      <c r="G2014" s="99"/>
      <c r="H2014" s="99" t="str">
        <f t="shared" si="31"/>
        <v>Fentanyl, Tablet (sublingual) 300 micrograms (as citrate), Sublingual, Abstral, A.Menarini Australia Pty Limited</v>
      </c>
    </row>
    <row r="2015" spans="1:8" ht="72.5" x14ac:dyDescent="0.35">
      <c r="A2015" s="99" t="s">
        <v>3017</v>
      </c>
      <c r="B2015" s="99" t="s">
        <v>3036</v>
      </c>
      <c r="C2015" s="99" t="s">
        <v>957</v>
      </c>
      <c r="D2015" s="99" t="s">
        <v>3033</v>
      </c>
      <c r="E2015" s="99" t="s">
        <v>152</v>
      </c>
      <c r="F2015" s="99"/>
      <c r="G2015" s="99"/>
      <c r="H2015" s="99" t="str">
        <f t="shared" si="31"/>
        <v>Fentanyl, Tablet (sublingual) 400 micrograms (as citrate), Sublingual, Abstral, A.Menarini Australia Pty Limited</v>
      </c>
    </row>
    <row r="2016" spans="1:8" ht="72.5" x14ac:dyDescent="0.35">
      <c r="A2016" s="99" t="s">
        <v>3017</v>
      </c>
      <c r="B2016" s="99" t="s">
        <v>3037</v>
      </c>
      <c r="C2016" s="99" t="s">
        <v>957</v>
      </c>
      <c r="D2016" s="99" t="s">
        <v>3033</v>
      </c>
      <c r="E2016" s="99" t="s">
        <v>152</v>
      </c>
      <c r="F2016" s="99"/>
      <c r="G2016" s="99"/>
      <c r="H2016" s="99" t="str">
        <f t="shared" si="31"/>
        <v>Fentanyl, Tablet (sublingual) 600 micrograms (as citrate), Sublingual, Abstral, A.Menarini Australia Pty Limited</v>
      </c>
    </row>
    <row r="2017" spans="1:8" ht="72.5" x14ac:dyDescent="0.35">
      <c r="A2017" s="99" t="s">
        <v>3017</v>
      </c>
      <c r="B2017" s="99" t="s">
        <v>3038</v>
      </c>
      <c r="C2017" s="99" t="s">
        <v>957</v>
      </c>
      <c r="D2017" s="99" t="s">
        <v>3033</v>
      </c>
      <c r="E2017" s="99" t="s">
        <v>152</v>
      </c>
      <c r="F2017" s="99"/>
      <c r="G2017" s="99"/>
      <c r="H2017" s="99" t="str">
        <f t="shared" si="31"/>
        <v>Fentanyl, Tablet (sublingual) 800 micrograms (as citrate), Sublingual, Abstral, A.Menarini Australia Pty Limited</v>
      </c>
    </row>
    <row r="2018" spans="1:8" ht="43.5" x14ac:dyDescent="0.35">
      <c r="A2018" s="99" t="s">
        <v>3017</v>
      </c>
      <c r="B2018" s="99" t="s">
        <v>3039</v>
      </c>
      <c r="C2018" s="99" t="s">
        <v>1422</v>
      </c>
      <c r="D2018" s="99" t="s">
        <v>3040</v>
      </c>
      <c r="E2018" s="99" t="s">
        <v>160</v>
      </c>
      <c r="F2018" s="99"/>
      <c r="G2018" s="99"/>
      <c r="H2018" s="99" t="str">
        <f t="shared" si="31"/>
        <v>Fentanyl, Transdermal patch 1.28 mg, Transdermal, Denpax, Alphapharm Pty Ltd</v>
      </c>
    </row>
    <row r="2019" spans="1:8" ht="43.5" x14ac:dyDescent="0.35">
      <c r="A2019" s="99" t="s">
        <v>3017</v>
      </c>
      <c r="B2019" s="99" t="s">
        <v>3041</v>
      </c>
      <c r="C2019" s="99" t="s">
        <v>1422</v>
      </c>
      <c r="D2019" s="99" t="s">
        <v>3040</v>
      </c>
      <c r="E2019" s="99" t="s">
        <v>160</v>
      </c>
      <c r="F2019" s="99"/>
      <c r="G2019" s="99"/>
      <c r="H2019" s="99" t="str">
        <f t="shared" si="31"/>
        <v>Fentanyl, Transdermal patch 10.20 mg, Transdermal, Denpax, Alphapharm Pty Ltd</v>
      </c>
    </row>
    <row r="2020" spans="1:8" ht="58" x14ac:dyDescent="0.35">
      <c r="A2020" s="99" t="s">
        <v>3017</v>
      </c>
      <c r="B2020" s="99" t="s">
        <v>3042</v>
      </c>
      <c r="C2020" s="99" t="s">
        <v>1422</v>
      </c>
      <c r="D2020" s="99" t="s">
        <v>3043</v>
      </c>
      <c r="E2020" s="99" t="s">
        <v>167</v>
      </c>
      <c r="F2020" s="99"/>
      <c r="G2020" s="99"/>
      <c r="H2020" s="99" t="str">
        <f t="shared" si="31"/>
        <v>Fentanyl, Transdermal patch 12.375 mg, Transdermal, Fenpatch 75, Arrow Pharma Pty Ltd</v>
      </c>
    </row>
    <row r="2021" spans="1:8" ht="43.5" x14ac:dyDescent="0.35">
      <c r="A2021" s="99" t="s">
        <v>3017</v>
      </c>
      <c r="B2021" s="99" t="s">
        <v>3044</v>
      </c>
      <c r="C2021" s="99" t="s">
        <v>1422</v>
      </c>
      <c r="D2021" s="99" t="s">
        <v>3045</v>
      </c>
      <c r="E2021" s="99" t="s">
        <v>165</v>
      </c>
      <c r="F2021" s="99"/>
      <c r="G2021" s="99"/>
      <c r="H2021" s="99" t="str">
        <f t="shared" si="31"/>
        <v>Fentanyl, Transdermal patch 12.6 mg, Transdermal, APO-Fentanyl, Apotex Pty Ltd</v>
      </c>
    </row>
    <row r="2022" spans="1:8" ht="58" x14ac:dyDescent="0.35">
      <c r="A2022" s="99" t="s">
        <v>3017</v>
      </c>
      <c r="B2022" s="99" t="s">
        <v>3044</v>
      </c>
      <c r="C2022" s="99" t="s">
        <v>1422</v>
      </c>
      <c r="D2022" s="99" t="s">
        <v>3046</v>
      </c>
      <c r="E2022" s="99" t="s">
        <v>233</v>
      </c>
      <c r="F2022" s="99"/>
      <c r="G2022" s="99"/>
      <c r="H2022" s="99" t="str">
        <f t="shared" si="31"/>
        <v>Fentanyl, Transdermal patch 12.6 mg, Transdermal, Durogesic 75, Janssen-Cilag Pty Ltd</v>
      </c>
    </row>
    <row r="2023" spans="1:8" ht="58" x14ac:dyDescent="0.35">
      <c r="A2023" s="99" t="s">
        <v>3017</v>
      </c>
      <c r="B2023" s="99" t="s">
        <v>3044</v>
      </c>
      <c r="C2023" s="99" t="s">
        <v>1422</v>
      </c>
      <c r="D2023" s="99" t="s">
        <v>3047</v>
      </c>
      <c r="E2023" s="99" t="s">
        <v>290</v>
      </c>
      <c r="F2023" s="99"/>
      <c r="G2023" s="99"/>
      <c r="H2023" s="99" t="str">
        <f t="shared" si="31"/>
        <v>Fentanyl, Transdermal patch 12.6 mg, Transdermal, Fentanyl Sandoz, Sandoz Pty Ltd</v>
      </c>
    </row>
    <row r="2024" spans="1:8" ht="58" x14ac:dyDescent="0.35">
      <c r="A2024" s="99" t="s">
        <v>3017</v>
      </c>
      <c r="B2024" s="99" t="s">
        <v>3048</v>
      </c>
      <c r="C2024" s="99" t="s">
        <v>1422</v>
      </c>
      <c r="D2024" s="99" t="s">
        <v>3049</v>
      </c>
      <c r="E2024" s="99" t="s">
        <v>167</v>
      </c>
      <c r="F2024" s="99"/>
      <c r="G2024" s="99"/>
      <c r="H2024" s="99" t="str">
        <f t="shared" si="31"/>
        <v>Fentanyl, Transdermal patch 16.5 mg, Transdermal, Fenpatch 100, Arrow Pharma Pty Ltd</v>
      </c>
    </row>
    <row r="2025" spans="1:8" ht="43.5" x14ac:dyDescent="0.35">
      <c r="A2025" s="99" t="s">
        <v>3017</v>
      </c>
      <c r="B2025" s="99" t="s">
        <v>3050</v>
      </c>
      <c r="C2025" s="99" t="s">
        <v>1422</v>
      </c>
      <c r="D2025" s="99" t="s">
        <v>3045</v>
      </c>
      <c r="E2025" s="99" t="s">
        <v>165</v>
      </c>
      <c r="F2025" s="99"/>
      <c r="G2025" s="99"/>
      <c r="H2025" s="99" t="str">
        <f t="shared" si="31"/>
        <v>Fentanyl, Transdermal patch 16.8 mg, Transdermal, APO-Fentanyl, Apotex Pty Ltd</v>
      </c>
    </row>
    <row r="2026" spans="1:8" ht="58" x14ac:dyDescent="0.35">
      <c r="A2026" s="99" t="s">
        <v>3017</v>
      </c>
      <c r="B2026" s="99" t="s">
        <v>3050</v>
      </c>
      <c r="C2026" s="99" t="s">
        <v>1422</v>
      </c>
      <c r="D2026" s="99" t="s">
        <v>3051</v>
      </c>
      <c r="E2026" s="99" t="s">
        <v>233</v>
      </c>
      <c r="F2026" s="99"/>
      <c r="G2026" s="99"/>
      <c r="H2026" s="99" t="str">
        <f t="shared" si="31"/>
        <v>Fentanyl, Transdermal patch 16.8 mg, Transdermal, Durogesic 100, Janssen-Cilag Pty Ltd</v>
      </c>
    </row>
    <row r="2027" spans="1:8" ht="58" x14ac:dyDescent="0.35">
      <c r="A2027" s="99" t="s">
        <v>3017</v>
      </c>
      <c r="B2027" s="99" t="s">
        <v>3050</v>
      </c>
      <c r="C2027" s="99" t="s">
        <v>1422</v>
      </c>
      <c r="D2027" s="99" t="s">
        <v>3047</v>
      </c>
      <c r="E2027" s="99" t="s">
        <v>290</v>
      </c>
      <c r="F2027" s="99"/>
      <c r="G2027" s="99"/>
      <c r="H2027" s="99" t="str">
        <f t="shared" si="31"/>
        <v>Fentanyl, Transdermal patch 16.8 mg, Transdermal, Fentanyl Sandoz, Sandoz Pty Ltd</v>
      </c>
    </row>
    <row r="2028" spans="1:8" ht="58" x14ac:dyDescent="0.35">
      <c r="A2028" s="99" t="s">
        <v>3017</v>
      </c>
      <c r="B2028" s="99" t="s">
        <v>3052</v>
      </c>
      <c r="C2028" s="99" t="s">
        <v>1422</v>
      </c>
      <c r="D2028" s="99" t="s">
        <v>3053</v>
      </c>
      <c r="E2028" s="99" t="s">
        <v>167</v>
      </c>
      <c r="F2028" s="99"/>
      <c r="G2028" s="99"/>
      <c r="H2028" s="99" t="str">
        <f t="shared" si="31"/>
        <v>Fentanyl, Transdermal patch 2.063 mg, Transdermal, Fenpatch 12, Arrow Pharma Pty Ltd</v>
      </c>
    </row>
    <row r="2029" spans="1:8" ht="43.5" x14ac:dyDescent="0.35">
      <c r="A2029" s="99" t="s">
        <v>3017</v>
      </c>
      <c r="B2029" s="99" t="s">
        <v>3054</v>
      </c>
      <c r="C2029" s="99" t="s">
        <v>1422</v>
      </c>
      <c r="D2029" s="99" t="s">
        <v>3045</v>
      </c>
      <c r="E2029" s="99" t="s">
        <v>165</v>
      </c>
      <c r="F2029" s="99"/>
      <c r="G2029" s="99"/>
      <c r="H2029" s="99" t="str">
        <f t="shared" si="31"/>
        <v>Fentanyl, Transdermal patch 2.1 mg, Transdermal, APO-Fentanyl, Apotex Pty Ltd</v>
      </c>
    </row>
    <row r="2030" spans="1:8" ht="58" x14ac:dyDescent="0.35">
      <c r="A2030" s="99" t="s">
        <v>3017</v>
      </c>
      <c r="B2030" s="99" t="s">
        <v>3054</v>
      </c>
      <c r="C2030" s="99" t="s">
        <v>1422</v>
      </c>
      <c r="D2030" s="99" t="s">
        <v>3055</v>
      </c>
      <c r="E2030" s="99" t="s">
        <v>233</v>
      </c>
      <c r="F2030" s="99"/>
      <c r="G2030" s="99"/>
      <c r="H2030" s="99" t="str">
        <f t="shared" si="31"/>
        <v>Fentanyl, Transdermal patch 2.1 mg, Transdermal, Durogesic 12, Janssen-Cilag Pty Ltd</v>
      </c>
    </row>
    <row r="2031" spans="1:8" ht="43.5" x14ac:dyDescent="0.35">
      <c r="A2031" s="99" t="s">
        <v>3017</v>
      </c>
      <c r="B2031" s="99" t="s">
        <v>3054</v>
      </c>
      <c r="C2031" s="99" t="s">
        <v>1422</v>
      </c>
      <c r="D2031" s="99" t="s">
        <v>3047</v>
      </c>
      <c r="E2031" s="99" t="s">
        <v>290</v>
      </c>
      <c r="F2031" s="99"/>
      <c r="G2031" s="99"/>
      <c r="H2031" s="99" t="str">
        <f t="shared" si="31"/>
        <v>Fentanyl, Transdermal patch 2.1 mg, Transdermal, Fentanyl Sandoz, Sandoz Pty Ltd</v>
      </c>
    </row>
    <row r="2032" spans="1:8" ht="43.5" x14ac:dyDescent="0.35">
      <c r="A2032" s="99" t="s">
        <v>3017</v>
      </c>
      <c r="B2032" s="99" t="s">
        <v>3056</v>
      </c>
      <c r="C2032" s="99" t="s">
        <v>1422</v>
      </c>
      <c r="D2032" s="99" t="s">
        <v>3040</v>
      </c>
      <c r="E2032" s="99" t="s">
        <v>160</v>
      </c>
      <c r="F2032" s="99"/>
      <c r="G2032" s="99"/>
      <c r="H2032" s="99" t="str">
        <f t="shared" si="31"/>
        <v>Fentanyl, Transdermal patch 2.55 mg, Transdermal, Denpax, Alphapharm Pty Ltd</v>
      </c>
    </row>
    <row r="2033" spans="1:8" ht="58" x14ac:dyDescent="0.35">
      <c r="A2033" s="99" t="s">
        <v>3017</v>
      </c>
      <c r="B2033" s="99" t="s">
        <v>3057</v>
      </c>
      <c r="C2033" s="99" t="s">
        <v>1422</v>
      </c>
      <c r="D2033" s="99" t="s">
        <v>3058</v>
      </c>
      <c r="E2033" s="99" t="s">
        <v>167</v>
      </c>
      <c r="F2033" s="99"/>
      <c r="G2033" s="99"/>
      <c r="H2033" s="99" t="str">
        <f t="shared" si="31"/>
        <v>Fentanyl, Transdermal patch 4.125 mg, Transdermal, Fenpatch 25, Arrow Pharma Pty Ltd</v>
      </c>
    </row>
    <row r="2034" spans="1:8" ht="43.5" x14ac:dyDescent="0.35">
      <c r="A2034" s="99" t="s">
        <v>3017</v>
      </c>
      <c r="B2034" s="99" t="s">
        <v>3059</v>
      </c>
      <c r="C2034" s="99" t="s">
        <v>1422</v>
      </c>
      <c r="D2034" s="99" t="s">
        <v>3045</v>
      </c>
      <c r="E2034" s="99" t="s">
        <v>165</v>
      </c>
      <c r="F2034" s="99"/>
      <c r="G2034" s="99"/>
      <c r="H2034" s="99" t="str">
        <f t="shared" si="31"/>
        <v>Fentanyl, Transdermal patch 4.2 mg, Transdermal, APO-Fentanyl, Apotex Pty Ltd</v>
      </c>
    </row>
    <row r="2035" spans="1:8" ht="58" x14ac:dyDescent="0.35">
      <c r="A2035" s="99" t="s">
        <v>3017</v>
      </c>
      <c r="B2035" s="99" t="s">
        <v>3059</v>
      </c>
      <c r="C2035" s="99" t="s">
        <v>1422</v>
      </c>
      <c r="D2035" s="99" t="s">
        <v>3060</v>
      </c>
      <c r="E2035" s="99" t="s">
        <v>233</v>
      </c>
      <c r="F2035" s="99"/>
      <c r="G2035" s="99"/>
      <c r="H2035" s="99" t="str">
        <f t="shared" si="31"/>
        <v>Fentanyl, Transdermal patch 4.2 mg, Transdermal, Durogesic 25, Janssen-Cilag Pty Ltd</v>
      </c>
    </row>
    <row r="2036" spans="1:8" ht="43.5" x14ac:dyDescent="0.35">
      <c r="A2036" s="99" t="s">
        <v>3017</v>
      </c>
      <c r="B2036" s="99" t="s">
        <v>3059</v>
      </c>
      <c r="C2036" s="99" t="s">
        <v>1422</v>
      </c>
      <c r="D2036" s="99" t="s">
        <v>3047</v>
      </c>
      <c r="E2036" s="99" t="s">
        <v>290</v>
      </c>
      <c r="F2036" s="99"/>
      <c r="G2036" s="99"/>
      <c r="H2036" s="99" t="str">
        <f t="shared" si="31"/>
        <v>Fentanyl, Transdermal patch 4.2 mg, Transdermal, Fentanyl Sandoz, Sandoz Pty Ltd</v>
      </c>
    </row>
    <row r="2037" spans="1:8" ht="43.5" x14ac:dyDescent="0.35">
      <c r="A2037" s="99" t="s">
        <v>3017</v>
      </c>
      <c r="B2037" s="99" t="s">
        <v>3061</v>
      </c>
      <c r="C2037" s="99" t="s">
        <v>1422</v>
      </c>
      <c r="D2037" s="99" t="s">
        <v>3040</v>
      </c>
      <c r="E2037" s="99" t="s">
        <v>160</v>
      </c>
      <c r="F2037" s="99"/>
      <c r="G2037" s="99"/>
      <c r="H2037" s="99" t="str">
        <f t="shared" si="31"/>
        <v>Fentanyl, Transdermal patch 5.10 mg, Transdermal, Denpax, Alphapharm Pty Ltd</v>
      </c>
    </row>
    <row r="2038" spans="1:8" ht="43.5" x14ac:dyDescent="0.35">
      <c r="A2038" s="99" t="s">
        <v>3017</v>
      </c>
      <c r="B2038" s="99" t="s">
        <v>3062</v>
      </c>
      <c r="C2038" s="99" t="s">
        <v>1422</v>
      </c>
      <c r="D2038" s="99" t="s">
        <v>3040</v>
      </c>
      <c r="E2038" s="99" t="s">
        <v>160</v>
      </c>
      <c r="F2038" s="99"/>
      <c r="G2038" s="99"/>
      <c r="H2038" s="99" t="str">
        <f t="shared" si="31"/>
        <v>Fentanyl, Transdermal patch 7.65 mg, Transdermal, Denpax, Alphapharm Pty Ltd</v>
      </c>
    </row>
    <row r="2039" spans="1:8" ht="58" x14ac:dyDescent="0.35">
      <c r="A2039" s="99" t="s">
        <v>3017</v>
      </c>
      <c r="B2039" s="99" t="s">
        <v>3063</v>
      </c>
      <c r="C2039" s="99" t="s">
        <v>1422</v>
      </c>
      <c r="D2039" s="99" t="s">
        <v>3064</v>
      </c>
      <c r="E2039" s="99" t="s">
        <v>167</v>
      </c>
      <c r="F2039" s="99"/>
      <c r="G2039" s="99"/>
      <c r="H2039" s="99" t="str">
        <f t="shared" si="31"/>
        <v>Fentanyl, Transdermal patch 8.25 mg, Transdermal, Fenpatch 50, Arrow Pharma Pty Ltd</v>
      </c>
    </row>
    <row r="2040" spans="1:8" ht="43.5" x14ac:dyDescent="0.35">
      <c r="A2040" s="99" t="s">
        <v>3017</v>
      </c>
      <c r="B2040" s="99" t="s">
        <v>3065</v>
      </c>
      <c r="C2040" s="99" t="s">
        <v>1422</v>
      </c>
      <c r="D2040" s="99" t="s">
        <v>3045</v>
      </c>
      <c r="E2040" s="99" t="s">
        <v>165</v>
      </c>
      <c r="F2040" s="99"/>
      <c r="G2040" s="99"/>
      <c r="H2040" s="99" t="str">
        <f t="shared" si="31"/>
        <v>Fentanyl, Transdermal patch 8.4 mg, Transdermal, APO-Fentanyl, Apotex Pty Ltd</v>
      </c>
    </row>
    <row r="2041" spans="1:8" ht="58" x14ac:dyDescent="0.35">
      <c r="A2041" s="99" t="s">
        <v>3017</v>
      </c>
      <c r="B2041" s="99" t="s">
        <v>3065</v>
      </c>
      <c r="C2041" s="99" t="s">
        <v>1422</v>
      </c>
      <c r="D2041" s="99" t="s">
        <v>3066</v>
      </c>
      <c r="E2041" s="99" t="s">
        <v>233</v>
      </c>
      <c r="F2041" s="99"/>
      <c r="G2041" s="99"/>
      <c r="H2041" s="99" t="str">
        <f t="shared" si="31"/>
        <v>Fentanyl, Transdermal patch 8.4 mg, Transdermal, Durogesic 50, Janssen-Cilag Pty Ltd</v>
      </c>
    </row>
    <row r="2042" spans="1:8" ht="43.5" x14ac:dyDescent="0.35">
      <c r="A2042" s="99" t="s">
        <v>3017</v>
      </c>
      <c r="B2042" s="99" t="s">
        <v>3065</v>
      </c>
      <c r="C2042" s="99" t="s">
        <v>1422</v>
      </c>
      <c r="D2042" s="99" t="s">
        <v>3047</v>
      </c>
      <c r="E2042" s="99" t="s">
        <v>290</v>
      </c>
      <c r="F2042" s="99"/>
      <c r="G2042" s="99"/>
      <c r="H2042" s="99" t="str">
        <f t="shared" si="31"/>
        <v>Fentanyl, Transdermal patch 8.4 mg, Transdermal, Fentanyl Sandoz, Sandoz Pty Ltd</v>
      </c>
    </row>
    <row r="2043" spans="1:8" ht="58" x14ac:dyDescent="0.35">
      <c r="A2043" s="99" t="s">
        <v>3067</v>
      </c>
      <c r="B2043" s="99" t="s">
        <v>3068</v>
      </c>
      <c r="C2043" s="99" t="s">
        <v>336</v>
      </c>
      <c r="D2043" s="99" t="s">
        <v>3069</v>
      </c>
      <c r="E2043" s="99" t="s">
        <v>323</v>
      </c>
      <c r="F2043" s="99"/>
      <c r="G2043" s="99"/>
      <c r="H2043" s="99" t="str">
        <f t="shared" si="31"/>
        <v>Ferric carboxymaltose, Injection 1000 mg (iron) in 20 mL, Injection, Ferinject, Vifor Pharma Pty Limited</v>
      </c>
    </row>
    <row r="2044" spans="1:8" ht="58" x14ac:dyDescent="0.35">
      <c r="A2044" s="99" t="s">
        <v>3067</v>
      </c>
      <c r="B2044" s="99" t="s">
        <v>3070</v>
      </c>
      <c r="C2044" s="99" t="s">
        <v>336</v>
      </c>
      <c r="D2044" s="99" t="s">
        <v>3069</v>
      </c>
      <c r="E2044" s="99" t="s">
        <v>323</v>
      </c>
      <c r="F2044" s="99"/>
      <c r="G2044" s="99"/>
      <c r="H2044" s="99" t="str">
        <f t="shared" si="31"/>
        <v>Ferric carboxymaltose, Injection 500 mg (iron) in 10 mL, Injection, Ferinject, Vifor Pharma Pty Limited</v>
      </c>
    </row>
    <row r="2045" spans="1:8" ht="58" x14ac:dyDescent="0.35">
      <c r="A2045" s="99" t="s">
        <v>3071</v>
      </c>
      <c r="B2045" s="99" t="s">
        <v>3072</v>
      </c>
      <c r="C2045" s="99" t="s">
        <v>336</v>
      </c>
      <c r="D2045" s="99" t="s">
        <v>3073</v>
      </c>
      <c r="E2045" s="99" t="s">
        <v>279</v>
      </c>
      <c r="F2045" s="99"/>
      <c r="G2045" s="99"/>
      <c r="H2045" s="99" t="str">
        <f t="shared" si="31"/>
        <v>Ferric derisomaltose, Injection 1000 mg (iron) in 10 mL, Injection, Monofer, Pfizer Australia Pty Ltd</v>
      </c>
    </row>
    <row r="2046" spans="1:8" ht="58" x14ac:dyDescent="0.35">
      <c r="A2046" s="99" t="s">
        <v>3071</v>
      </c>
      <c r="B2046" s="99" t="s">
        <v>3074</v>
      </c>
      <c r="C2046" s="99" t="s">
        <v>336</v>
      </c>
      <c r="D2046" s="99" t="s">
        <v>3073</v>
      </c>
      <c r="E2046" s="99" t="s">
        <v>279</v>
      </c>
      <c r="F2046" s="99"/>
      <c r="G2046" s="99"/>
      <c r="H2046" s="99" t="str">
        <f t="shared" si="31"/>
        <v>Ferric derisomaltose, Injection 500 mg (iron) in 5 mL, Injection, Monofer, Pfizer Australia Pty Ltd</v>
      </c>
    </row>
    <row r="2047" spans="1:8" ht="58" x14ac:dyDescent="0.35">
      <c r="A2047" s="99" t="s">
        <v>3075</v>
      </c>
      <c r="B2047" s="99" t="s">
        <v>3076</v>
      </c>
      <c r="C2047" s="99" t="s">
        <v>148</v>
      </c>
      <c r="D2047" s="99" t="s">
        <v>3077</v>
      </c>
      <c r="E2047" s="99" t="s">
        <v>157</v>
      </c>
      <c r="F2047" s="99"/>
      <c r="G2047" s="99"/>
      <c r="H2047" s="99" t="str">
        <f t="shared" si="31"/>
        <v>Ferrous fumarate, Tablet 200 mg (equivalent to 65.7 mg iron), Oral, Ferro-tab, AFT Pharmaceuticals (AU) Pty Ltd</v>
      </c>
    </row>
    <row r="2048" spans="1:8" ht="87" x14ac:dyDescent="0.35">
      <c r="A2048" s="99" t="s">
        <v>3078</v>
      </c>
      <c r="B2048" s="99" t="s">
        <v>3079</v>
      </c>
      <c r="C2048" s="99" t="s">
        <v>148</v>
      </c>
      <c r="D2048" s="99" t="s">
        <v>3080</v>
      </c>
      <c r="E2048" s="99" t="s">
        <v>157</v>
      </c>
      <c r="F2048" s="99"/>
      <c r="G2048" s="99"/>
      <c r="H2048" s="99" t="str">
        <f t="shared" si="31"/>
        <v>Ferrous fumarate with folic acid, Tablet 310 mg (equivalent to 100 mg iron)-350 micrograms, Oral, Ferro-f-tab, AFT Pharmaceuticals (AU) Pty Ltd</v>
      </c>
    </row>
    <row r="2049" spans="1:8" ht="87" x14ac:dyDescent="0.35">
      <c r="A2049" s="99" t="s">
        <v>3081</v>
      </c>
      <c r="B2049" s="99" t="s">
        <v>3082</v>
      </c>
      <c r="C2049" s="99" t="s">
        <v>148</v>
      </c>
      <c r="D2049" s="99" t="s">
        <v>3083</v>
      </c>
      <c r="E2049" s="99" t="s">
        <v>157</v>
      </c>
      <c r="F2049" s="99"/>
      <c r="G2049" s="99"/>
      <c r="H2049" s="99" t="str">
        <f t="shared" si="31"/>
        <v>Ferrous sulfate, Oral liquid containing 30 mg ferrous sulfate heptahydrate per mL, 250 mL, Oral, Ferro-Liquid, AFT Pharmaceuticals (AU) Pty Ltd</v>
      </c>
    </row>
    <row r="2050" spans="1:8" ht="58" x14ac:dyDescent="0.35">
      <c r="A2050" s="99" t="s">
        <v>3084</v>
      </c>
      <c r="B2050" s="99" t="s">
        <v>3085</v>
      </c>
      <c r="C2050" s="99" t="s">
        <v>148</v>
      </c>
      <c r="D2050" s="99" t="s">
        <v>3086</v>
      </c>
      <c r="E2050" s="99" t="s">
        <v>222</v>
      </c>
      <c r="F2050" s="99"/>
      <c r="G2050" s="99"/>
      <c r="H2050" s="99" t="str">
        <f t="shared" ref="H2050:H2113" si="32">_xlfn.CONCAT(A2050, ", ",B2050, ", ",C2050, ", ",D2050,", ",E2050)</f>
        <v>Fexofenadine hydrochloride, Tablet 120 mg, Oral, Pharmacy Action Fexorelief 120, Generic Health Pty Ltd</v>
      </c>
    </row>
    <row r="2051" spans="1:8" ht="58" x14ac:dyDescent="0.35">
      <c r="A2051" s="99" t="s">
        <v>3084</v>
      </c>
      <c r="B2051" s="99" t="s">
        <v>3085</v>
      </c>
      <c r="C2051" s="99" t="s">
        <v>148</v>
      </c>
      <c r="D2051" s="99" t="s">
        <v>3087</v>
      </c>
      <c r="E2051" s="99" t="s">
        <v>291</v>
      </c>
      <c r="F2051" s="99"/>
      <c r="G2051" s="99"/>
      <c r="H2051" s="99" t="str">
        <f t="shared" si="32"/>
        <v>Fexofenadine hydrochloride, Tablet 120 mg, Oral, Telfast 120, sanofi-aventis Australia Pty Ltd</v>
      </c>
    </row>
    <row r="2052" spans="1:8" ht="58" x14ac:dyDescent="0.35">
      <c r="A2052" s="99" t="s">
        <v>3084</v>
      </c>
      <c r="B2052" s="99" t="s">
        <v>3085</v>
      </c>
      <c r="C2052" s="99" t="s">
        <v>148</v>
      </c>
      <c r="D2052" s="99" t="s">
        <v>3088</v>
      </c>
      <c r="E2052" s="99" t="s">
        <v>281</v>
      </c>
      <c r="F2052" s="99"/>
      <c r="G2052" s="99"/>
      <c r="H2052" s="99" t="str">
        <f t="shared" si="32"/>
        <v>Fexofenadine hydrochloride, Tablet 120 mg, Oral, Trust Fexit 120, Pharmacor Pty Limited</v>
      </c>
    </row>
    <row r="2053" spans="1:8" ht="43.5" x14ac:dyDescent="0.35">
      <c r="A2053" s="99" t="s">
        <v>3084</v>
      </c>
      <c r="B2053" s="99" t="s">
        <v>3085</v>
      </c>
      <c r="C2053" s="99" t="s">
        <v>148</v>
      </c>
      <c r="D2053" s="99" t="s">
        <v>3089</v>
      </c>
      <c r="E2053" s="99" t="s">
        <v>160</v>
      </c>
      <c r="F2053" s="99"/>
      <c r="G2053" s="99"/>
      <c r="H2053" s="99" t="str">
        <f t="shared" si="32"/>
        <v>Fexofenadine hydrochloride, Tablet 120 mg, Oral, Xergic, Alphapharm Pty Ltd</v>
      </c>
    </row>
    <row r="2054" spans="1:8" ht="58" x14ac:dyDescent="0.35">
      <c r="A2054" s="99" t="s">
        <v>3084</v>
      </c>
      <c r="B2054" s="99" t="s">
        <v>897</v>
      </c>
      <c r="C2054" s="99" t="s">
        <v>148</v>
      </c>
      <c r="D2054" s="99" t="s">
        <v>3090</v>
      </c>
      <c r="E2054" s="99" t="s">
        <v>291</v>
      </c>
      <c r="F2054" s="99"/>
      <c r="G2054" s="99"/>
      <c r="H2054" s="99" t="str">
        <f t="shared" si="32"/>
        <v>Fexofenadine hydrochloride, Tablet 60 mg, Oral, Telfast, sanofi-aventis Australia Pty Ltd</v>
      </c>
    </row>
    <row r="2055" spans="1:8" ht="72.5" x14ac:dyDescent="0.35">
      <c r="A2055" s="99" t="s">
        <v>3091</v>
      </c>
      <c r="B2055" s="99" t="s">
        <v>3092</v>
      </c>
      <c r="C2055" s="99" t="s">
        <v>336</v>
      </c>
      <c r="D2055" s="99" t="s">
        <v>3093</v>
      </c>
      <c r="E2055" s="99" t="s">
        <v>279</v>
      </c>
      <c r="F2055" s="99"/>
      <c r="G2055" s="99"/>
      <c r="H2055" s="99" t="str">
        <f t="shared" si="32"/>
        <v>Filgrastim, Injection 120 micrograms in 0.2 mL single-use pre-filled syringe, Injection, Nivestim, Pfizer Australia Pty Ltd</v>
      </c>
    </row>
    <row r="2056" spans="1:8" ht="72.5" x14ac:dyDescent="0.35">
      <c r="A2056" s="99" t="s">
        <v>3091</v>
      </c>
      <c r="B2056" s="99" t="s">
        <v>3094</v>
      </c>
      <c r="C2056" s="99" t="s">
        <v>336</v>
      </c>
      <c r="D2056" s="99" t="s">
        <v>3095</v>
      </c>
      <c r="E2056" s="99" t="s">
        <v>162</v>
      </c>
      <c r="F2056" s="99"/>
      <c r="G2056" s="99"/>
      <c r="H2056" s="99" t="str">
        <f t="shared" si="32"/>
        <v>Filgrastim, Injection 300 micrograms in 0.5 mL single-use pre-filled syringe, Injection, Neupogen, Amgen Australia Pty Limited</v>
      </c>
    </row>
    <row r="2057" spans="1:8" ht="72.5" x14ac:dyDescent="0.35">
      <c r="A2057" s="99" t="s">
        <v>3091</v>
      </c>
      <c r="B2057" s="99" t="s">
        <v>3094</v>
      </c>
      <c r="C2057" s="99" t="s">
        <v>336</v>
      </c>
      <c r="D2057" s="99" t="s">
        <v>3093</v>
      </c>
      <c r="E2057" s="99" t="s">
        <v>279</v>
      </c>
      <c r="F2057" s="99"/>
      <c r="G2057" s="99"/>
      <c r="H2057" s="99" t="str">
        <f t="shared" si="32"/>
        <v>Filgrastim, Injection 300 micrograms in 0.5 mL single-use pre-filled syringe, Injection, Nivestim, Pfizer Australia Pty Ltd</v>
      </c>
    </row>
    <row r="2058" spans="1:8" ht="72.5" x14ac:dyDescent="0.35">
      <c r="A2058" s="99" t="s">
        <v>3091</v>
      </c>
      <c r="B2058" s="99" t="s">
        <v>3094</v>
      </c>
      <c r="C2058" s="99" t="s">
        <v>336</v>
      </c>
      <c r="D2058" s="99" t="s">
        <v>3096</v>
      </c>
      <c r="E2058" s="99" t="s">
        <v>290</v>
      </c>
      <c r="F2058" s="99"/>
      <c r="G2058" s="99"/>
      <c r="H2058" s="99" t="str">
        <f t="shared" si="32"/>
        <v>Filgrastim, Injection 300 micrograms in 0.5 mL single-use pre-filled syringe, Injection, Zarzio, Sandoz Pty Ltd</v>
      </c>
    </row>
    <row r="2059" spans="1:8" ht="58" x14ac:dyDescent="0.35">
      <c r="A2059" s="99" t="s">
        <v>3091</v>
      </c>
      <c r="B2059" s="99" t="s">
        <v>3097</v>
      </c>
      <c r="C2059" s="99" t="s">
        <v>336</v>
      </c>
      <c r="D2059" s="99" t="s">
        <v>3095</v>
      </c>
      <c r="E2059" s="99" t="s">
        <v>162</v>
      </c>
      <c r="F2059" s="99"/>
      <c r="G2059" s="99"/>
      <c r="H2059" s="99" t="str">
        <f t="shared" si="32"/>
        <v>Filgrastim, Injection 300 micrograms in 1 mL, Injection, Neupogen, Amgen Australia Pty Limited</v>
      </c>
    </row>
    <row r="2060" spans="1:8" ht="72.5" x14ac:dyDescent="0.35">
      <c r="A2060" s="99" t="s">
        <v>3091</v>
      </c>
      <c r="B2060" s="99" t="s">
        <v>3098</v>
      </c>
      <c r="C2060" s="99" t="s">
        <v>336</v>
      </c>
      <c r="D2060" s="99" t="s">
        <v>3095</v>
      </c>
      <c r="E2060" s="99" t="s">
        <v>162</v>
      </c>
      <c r="F2060" s="99"/>
      <c r="G2060" s="99"/>
      <c r="H2060" s="99" t="str">
        <f t="shared" si="32"/>
        <v>Filgrastim, Injection 480 micrograms in 0.5 mL single-use pre-filled syringe, Injection, Neupogen, Amgen Australia Pty Limited</v>
      </c>
    </row>
    <row r="2061" spans="1:8" ht="72.5" x14ac:dyDescent="0.35">
      <c r="A2061" s="99" t="s">
        <v>3091</v>
      </c>
      <c r="B2061" s="99" t="s">
        <v>3098</v>
      </c>
      <c r="C2061" s="99" t="s">
        <v>336</v>
      </c>
      <c r="D2061" s="99" t="s">
        <v>3093</v>
      </c>
      <c r="E2061" s="99" t="s">
        <v>279</v>
      </c>
      <c r="F2061" s="99"/>
      <c r="G2061" s="99"/>
      <c r="H2061" s="99" t="str">
        <f t="shared" si="32"/>
        <v>Filgrastim, Injection 480 micrograms in 0.5 mL single-use pre-filled syringe, Injection, Nivestim, Pfizer Australia Pty Ltd</v>
      </c>
    </row>
    <row r="2062" spans="1:8" ht="72.5" x14ac:dyDescent="0.35">
      <c r="A2062" s="99" t="s">
        <v>3091</v>
      </c>
      <c r="B2062" s="99" t="s">
        <v>3098</v>
      </c>
      <c r="C2062" s="99" t="s">
        <v>336</v>
      </c>
      <c r="D2062" s="99" t="s">
        <v>3096</v>
      </c>
      <c r="E2062" s="99" t="s">
        <v>290</v>
      </c>
      <c r="F2062" s="99"/>
      <c r="G2062" s="99"/>
      <c r="H2062" s="99" t="str">
        <f t="shared" si="32"/>
        <v>Filgrastim, Injection 480 micrograms in 0.5 mL single-use pre-filled syringe, Injection, Zarzio, Sandoz Pty Ltd</v>
      </c>
    </row>
    <row r="2063" spans="1:8" ht="58" x14ac:dyDescent="0.35">
      <c r="A2063" s="99" t="s">
        <v>3091</v>
      </c>
      <c r="B2063" s="99" t="s">
        <v>3099</v>
      </c>
      <c r="C2063" s="99" t="s">
        <v>336</v>
      </c>
      <c r="D2063" s="99" t="s">
        <v>3095</v>
      </c>
      <c r="E2063" s="99" t="s">
        <v>162</v>
      </c>
      <c r="F2063" s="99"/>
      <c r="G2063" s="99"/>
      <c r="H2063" s="99" t="str">
        <f t="shared" si="32"/>
        <v>Filgrastim, Injection 480 micrograms in 1.6 mL, Injection, Neupogen, Amgen Australia Pty Limited</v>
      </c>
    </row>
    <row r="2064" spans="1:8" ht="43.5" x14ac:dyDescent="0.35">
      <c r="A2064" s="99" t="s">
        <v>3100</v>
      </c>
      <c r="B2064" s="99" t="s">
        <v>513</v>
      </c>
      <c r="C2064" s="99" t="s">
        <v>148</v>
      </c>
      <c r="D2064" s="99" t="s">
        <v>3101</v>
      </c>
      <c r="E2064" s="99" t="s">
        <v>165</v>
      </c>
      <c r="F2064" s="99"/>
      <c r="G2064" s="99"/>
      <c r="H2064" s="99" t="str">
        <f t="shared" si="32"/>
        <v>Finasteride, Tablet 5 mg, Oral, APO-Finasteride, Apotex Pty Ltd</v>
      </c>
    </row>
    <row r="2065" spans="1:8" ht="29" x14ac:dyDescent="0.35">
      <c r="A2065" s="99" t="s">
        <v>3100</v>
      </c>
      <c r="B2065" s="99" t="s">
        <v>513</v>
      </c>
      <c r="C2065" s="99" t="s">
        <v>148</v>
      </c>
      <c r="D2065" s="99" t="s">
        <v>3102</v>
      </c>
      <c r="E2065" s="99" t="s">
        <v>290</v>
      </c>
      <c r="F2065" s="99"/>
      <c r="G2065" s="99"/>
      <c r="H2065" s="99" t="str">
        <f t="shared" si="32"/>
        <v>Finasteride, Tablet 5 mg, Oral, Finasta, Sandoz Pty Ltd</v>
      </c>
    </row>
    <row r="2066" spans="1:8" ht="43.5" x14ac:dyDescent="0.35">
      <c r="A2066" s="99" t="s">
        <v>3100</v>
      </c>
      <c r="B2066" s="99" t="s">
        <v>513</v>
      </c>
      <c r="C2066" s="99" t="s">
        <v>148</v>
      </c>
      <c r="D2066" s="99" t="s">
        <v>3103</v>
      </c>
      <c r="E2066" s="99" t="s">
        <v>222</v>
      </c>
      <c r="F2066" s="99"/>
      <c r="G2066" s="99"/>
      <c r="H2066" s="99" t="str">
        <f t="shared" si="32"/>
        <v>Finasteride, Tablet 5 mg, Oral, Finasteride GH 5, Generic Health Pty Ltd</v>
      </c>
    </row>
    <row r="2067" spans="1:8" ht="43.5" x14ac:dyDescent="0.35">
      <c r="A2067" s="99" t="s">
        <v>3100</v>
      </c>
      <c r="B2067" s="99" t="s">
        <v>513</v>
      </c>
      <c r="C2067" s="99" t="s">
        <v>148</v>
      </c>
      <c r="D2067" s="99" t="s">
        <v>3104</v>
      </c>
      <c r="E2067" s="99" t="s">
        <v>160</v>
      </c>
      <c r="F2067" s="99"/>
      <c r="G2067" s="99"/>
      <c r="H2067" s="99" t="str">
        <f t="shared" si="32"/>
        <v>Finasteride, Tablet 5 mg, Oral, Finasteride Mylan 5, Alphapharm Pty Ltd</v>
      </c>
    </row>
    <row r="2068" spans="1:8" ht="43.5" x14ac:dyDescent="0.35">
      <c r="A2068" s="99" t="s">
        <v>3100</v>
      </c>
      <c r="B2068" s="99" t="s">
        <v>513</v>
      </c>
      <c r="C2068" s="99" t="s">
        <v>148</v>
      </c>
      <c r="D2068" s="99" t="s">
        <v>3105</v>
      </c>
      <c r="E2068" s="99" t="s">
        <v>156</v>
      </c>
      <c r="F2068" s="99"/>
      <c r="G2068" s="99"/>
      <c r="H2068" s="99" t="str">
        <f t="shared" si="32"/>
        <v>Finasteride, Tablet 5 mg, Oral, Finasteride-GA 5, Actavis Pty Ltd</v>
      </c>
    </row>
    <row r="2069" spans="1:8" ht="29" x14ac:dyDescent="0.35">
      <c r="A2069" s="99" t="s">
        <v>3100</v>
      </c>
      <c r="B2069" s="99" t="s">
        <v>513</v>
      </c>
      <c r="C2069" s="99" t="s">
        <v>148</v>
      </c>
      <c r="D2069" s="99" t="s">
        <v>3106</v>
      </c>
      <c r="E2069" s="99" t="s">
        <v>160</v>
      </c>
      <c r="F2069" s="99"/>
      <c r="G2069" s="99"/>
      <c r="H2069" s="99" t="str">
        <f t="shared" si="32"/>
        <v>Finasteride, Tablet 5 mg, Oral, Finide, Alphapharm Pty Ltd</v>
      </c>
    </row>
    <row r="2070" spans="1:8" ht="43.5" x14ac:dyDescent="0.35">
      <c r="A2070" s="99" t="s">
        <v>3100</v>
      </c>
      <c r="B2070" s="99" t="s">
        <v>513</v>
      </c>
      <c r="C2070" s="99" t="s">
        <v>148</v>
      </c>
      <c r="D2070" s="99" t="s">
        <v>3107</v>
      </c>
      <c r="E2070" s="99" t="s">
        <v>167</v>
      </c>
      <c r="F2070" s="99"/>
      <c r="G2070" s="99"/>
      <c r="H2070" s="99" t="str">
        <f t="shared" si="32"/>
        <v>Finasteride, Tablet 5 mg, Oral, Finnacar, Arrow Pharma Pty Ltd</v>
      </c>
    </row>
    <row r="2071" spans="1:8" ht="58" x14ac:dyDescent="0.35">
      <c r="A2071" s="99" t="s">
        <v>3100</v>
      </c>
      <c r="B2071" s="99" t="s">
        <v>513</v>
      </c>
      <c r="C2071" s="99" t="s">
        <v>148</v>
      </c>
      <c r="D2071" s="99" t="s">
        <v>3108</v>
      </c>
      <c r="E2071" s="99" t="s">
        <v>209</v>
      </c>
      <c r="F2071" s="99"/>
      <c r="G2071" s="99"/>
      <c r="H2071" s="99" t="str">
        <f t="shared" si="32"/>
        <v>Finasteride, Tablet 5 mg, Oral, Finpro, Dr Reddy's Laboratories (Australia) Pty Ltd</v>
      </c>
    </row>
    <row r="2072" spans="1:8" ht="43.5" x14ac:dyDescent="0.35">
      <c r="A2072" s="99" t="s">
        <v>3100</v>
      </c>
      <c r="B2072" s="99" t="s">
        <v>513</v>
      </c>
      <c r="C2072" s="99" t="s">
        <v>148</v>
      </c>
      <c r="D2072" s="99" t="s">
        <v>3109</v>
      </c>
      <c r="E2072" s="99" t="s">
        <v>281</v>
      </c>
      <c r="F2072" s="99"/>
      <c r="G2072" s="99"/>
      <c r="H2072" s="99" t="str">
        <f t="shared" si="32"/>
        <v>Finasteride, Tablet 5 mg, Oral, Pharmacor Finasteride 5, Pharmacor Pty Limited</v>
      </c>
    </row>
    <row r="2073" spans="1:8" ht="43.5" x14ac:dyDescent="0.35">
      <c r="A2073" s="99" t="s">
        <v>3100</v>
      </c>
      <c r="B2073" s="99" t="s">
        <v>513</v>
      </c>
      <c r="C2073" s="99" t="s">
        <v>148</v>
      </c>
      <c r="D2073" s="99" t="s">
        <v>3110</v>
      </c>
      <c r="E2073" s="99" t="s">
        <v>272</v>
      </c>
      <c r="F2073" s="99"/>
      <c r="G2073" s="99"/>
      <c r="H2073" s="99" t="str">
        <f t="shared" si="32"/>
        <v>Finasteride, Tablet 5 mg, Oral, Proscar, Organon Pharma Pty Ltd</v>
      </c>
    </row>
    <row r="2074" spans="1:8" ht="72.5" x14ac:dyDescent="0.35">
      <c r="A2074" s="99" t="s">
        <v>3111</v>
      </c>
      <c r="B2074" s="99" t="s">
        <v>3112</v>
      </c>
      <c r="C2074" s="99" t="s">
        <v>148</v>
      </c>
      <c r="D2074" s="99" t="s">
        <v>3113</v>
      </c>
      <c r="E2074" s="99" t="s">
        <v>266</v>
      </c>
      <c r="F2074" s="99"/>
      <c r="G2074" s="99"/>
      <c r="H2074" s="99" t="str">
        <f t="shared" si="32"/>
        <v>Fingolimod, Capsule 250 micrograms (as hydrochloride), Oral, Gilenya, Novartis Pharmaceuticals Australia Pty Limited</v>
      </c>
    </row>
    <row r="2075" spans="1:8" ht="72.5" x14ac:dyDescent="0.35">
      <c r="A2075" s="99" t="s">
        <v>3111</v>
      </c>
      <c r="B2075" s="99" t="s">
        <v>3114</v>
      </c>
      <c r="C2075" s="99" t="s">
        <v>148</v>
      </c>
      <c r="D2075" s="99" t="s">
        <v>3115</v>
      </c>
      <c r="E2075" s="99" t="s">
        <v>167</v>
      </c>
      <c r="F2075" s="99"/>
      <c r="G2075" s="99"/>
      <c r="H2075" s="99" t="str">
        <f t="shared" si="32"/>
        <v>Fingolimod, Capsule 500 micrograms (as hydrochloride), Oral, AKM Fingolimod, Arrow Pharma Pty Ltd</v>
      </c>
    </row>
    <row r="2076" spans="1:8" ht="72.5" x14ac:dyDescent="0.35">
      <c r="A2076" s="99" t="s">
        <v>3111</v>
      </c>
      <c r="B2076" s="99" t="s">
        <v>3114</v>
      </c>
      <c r="C2076" s="99" t="s">
        <v>148</v>
      </c>
      <c r="D2076" s="99" t="s">
        <v>3116</v>
      </c>
      <c r="E2076" s="99" t="s">
        <v>307</v>
      </c>
      <c r="F2076" s="99"/>
      <c r="G2076" s="99"/>
      <c r="H2076" s="99" t="str">
        <f t="shared" si="32"/>
        <v>Fingolimod, Capsule 500 micrograms (as hydrochloride), Oral, Fingolimod SUN, Sun Pharma ANZ Pty Ltd</v>
      </c>
    </row>
    <row r="2077" spans="1:8" ht="72.5" x14ac:dyDescent="0.35">
      <c r="A2077" s="99" t="s">
        <v>3111</v>
      </c>
      <c r="B2077" s="99" t="s">
        <v>3114</v>
      </c>
      <c r="C2077" s="99" t="s">
        <v>148</v>
      </c>
      <c r="D2077" s="99" t="s">
        <v>3117</v>
      </c>
      <c r="E2077" s="99" t="s">
        <v>313</v>
      </c>
      <c r="F2077" s="99"/>
      <c r="G2077" s="99"/>
      <c r="H2077" s="99" t="str">
        <f t="shared" si="32"/>
        <v>Fingolimod, Capsule 500 micrograms (as hydrochloride), Oral, Fingolimod-Teva, Teva Pharma Australia Pty Ltd</v>
      </c>
    </row>
    <row r="2078" spans="1:8" ht="58" x14ac:dyDescent="0.35">
      <c r="A2078" s="99" t="s">
        <v>3111</v>
      </c>
      <c r="B2078" s="99" t="s">
        <v>3114</v>
      </c>
      <c r="C2078" s="99" t="s">
        <v>148</v>
      </c>
      <c r="D2078" s="99" t="s">
        <v>3118</v>
      </c>
      <c r="E2078" s="99" t="s">
        <v>160</v>
      </c>
      <c r="F2078" s="99"/>
      <c r="G2078" s="99"/>
      <c r="H2078" s="99" t="str">
        <f t="shared" si="32"/>
        <v>Fingolimod, Capsule 500 micrograms (as hydrochloride), Oral, Fynod, Alphapharm Pty Ltd</v>
      </c>
    </row>
    <row r="2079" spans="1:8" ht="72.5" x14ac:dyDescent="0.35">
      <c r="A2079" s="99" t="s">
        <v>3111</v>
      </c>
      <c r="B2079" s="99" t="s">
        <v>3114</v>
      </c>
      <c r="C2079" s="99" t="s">
        <v>148</v>
      </c>
      <c r="D2079" s="99" t="s">
        <v>3113</v>
      </c>
      <c r="E2079" s="99" t="s">
        <v>266</v>
      </c>
      <c r="F2079" s="99"/>
      <c r="G2079" s="99"/>
      <c r="H2079" s="99" t="str">
        <f t="shared" si="32"/>
        <v>Fingolimod, Capsule 500 micrograms (as hydrochloride), Oral, Gilenya, Novartis Pharmaceuticals Australia Pty Limited</v>
      </c>
    </row>
    <row r="2080" spans="1:8" ht="72.5" x14ac:dyDescent="0.35">
      <c r="A2080" s="99" t="s">
        <v>3111</v>
      </c>
      <c r="B2080" s="99" t="s">
        <v>3114</v>
      </c>
      <c r="C2080" s="99" t="s">
        <v>148</v>
      </c>
      <c r="D2080" s="99" t="s">
        <v>3119</v>
      </c>
      <c r="E2080" s="99" t="s">
        <v>281</v>
      </c>
      <c r="F2080" s="99"/>
      <c r="G2080" s="99"/>
      <c r="H2080" s="99" t="str">
        <f t="shared" si="32"/>
        <v>Fingolimod, Capsule 500 micrograms (as hydrochloride), Oral, Pharmacor Fingolimod, Pharmacor Pty Limited</v>
      </c>
    </row>
    <row r="2081" spans="1:8" ht="58" x14ac:dyDescent="0.35">
      <c r="A2081" s="99" t="s">
        <v>3120</v>
      </c>
      <c r="B2081" s="99" t="s">
        <v>3121</v>
      </c>
      <c r="C2081" s="99" t="s">
        <v>148</v>
      </c>
      <c r="D2081" s="99" t="s">
        <v>3122</v>
      </c>
      <c r="E2081" s="99" t="s">
        <v>165</v>
      </c>
      <c r="F2081" s="99"/>
      <c r="G2081" s="99"/>
      <c r="H2081" s="99" t="str">
        <f t="shared" si="32"/>
        <v>Flecainide, Tablet containing flecainide acetate 100 mg, Oral, APO-Flecainide, Apotex Pty Ltd</v>
      </c>
    </row>
    <row r="2082" spans="1:8" ht="58" x14ac:dyDescent="0.35">
      <c r="A2082" s="99" t="s">
        <v>3120</v>
      </c>
      <c r="B2082" s="99" t="s">
        <v>3121</v>
      </c>
      <c r="C2082" s="99" t="s">
        <v>148</v>
      </c>
      <c r="D2082" s="99" t="s">
        <v>3123</v>
      </c>
      <c r="E2082" s="99" t="s">
        <v>290</v>
      </c>
      <c r="F2082" s="99"/>
      <c r="G2082" s="99"/>
      <c r="H2082" s="99" t="str">
        <f t="shared" si="32"/>
        <v>Flecainide, Tablet containing flecainide acetate 100 mg, Oral, Flecainide Sandoz, Sandoz Pty Ltd</v>
      </c>
    </row>
    <row r="2083" spans="1:8" ht="58" x14ac:dyDescent="0.35">
      <c r="A2083" s="99" t="s">
        <v>3120</v>
      </c>
      <c r="B2083" s="99" t="s">
        <v>3121</v>
      </c>
      <c r="C2083" s="99" t="s">
        <v>148</v>
      </c>
      <c r="D2083" s="99" t="s">
        <v>3124</v>
      </c>
      <c r="E2083" s="99" t="s">
        <v>160</v>
      </c>
      <c r="F2083" s="99"/>
      <c r="G2083" s="99"/>
      <c r="H2083" s="99" t="str">
        <f t="shared" si="32"/>
        <v>Flecainide, Tablet containing flecainide acetate 100 mg, Oral, Flecatab, Alphapharm Pty Ltd</v>
      </c>
    </row>
    <row r="2084" spans="1:8" ht="72.5" x14ac:dyDescent="0.35">
      <c r="A2084" s="99" t="s">
        <v>3120</v>
      </c>
      <c r="B2084" s="99" t="s">
        <v>3121</v>
      </c>
      <c r="C2084" s="99" t="s">
        <v>148</v>
      </c>
      <c r="D2084" s="99" t="s">
        <v>3125</v>
      </c>
      <c r="E2084" s="99" t="s">
        <v>230</v>
      </c>
      <c r="F2084" s="99"/>
      <c r="G2084" s="99"/>
      <c r="H2084" s="99" t="str">
        <f t="shared" si="32"/>
        <v>Flecainide, Tablet containing flecainide acetate 100 mg, Oral, Tambocor, iNova Pharmaceuticals (Australia) Pty Limited</v>
      </c>
    </row>
    <row r="2085" spans="1:8" ht="43.5" x14ac:dyDescent="0.35">
      <c r="A2085" s="99" t="s">
        <v>3120</v>
      </c>
      <c r="B2085" s="99" t="s">
        <v>3126</v>
      </c>
      <c r="C2085" s="99" t="s">
        <v>148</v>
      </c>
      <c r="D2085" s="99" t="s">
        <v>3122</v>
      </c>
      <c r="E2085" s="99" t="s">
        <v>165</v>
      </c>
      <c r="F2085" s="99"/>
      <c r="G2085" s="99"/>
      <c r="H2085" s="99" t="str">
        <f t="shared" si="32"/>
        <v>Flecainide, Tablet containing flecainide acetate 50 mg, Oral, APO-Flecainide, Apotex Pty Ltd</v>
      </c>
    </row>
    <row r="2086" spans="1:8" ht="58" x14ac:dyDescent="0.35">
      <c r="A2086" s="99" t="s">
        <v>3120</v>
      </c>
      <c r="B2086" s="99" t="s">
        <v>3126</v>
      </c>
      <c r="C2086" s="99" t="s">
        <v>148</v>
      </c>
      <c r="D2086" s="99" t="s">
        <v>3123</v>
      </c>
      <c r="E2086" s="99" t="s">
        <v>290</v>
      </c>
      <c r="F2086" s="99"/>
      <c r="G2086" s="99"/>
      <c r="H2086" s="99" t="str">
        <f t="shared" si="32"/>
        <v>Flecainide, Tablet containing flecainide acetate 50 mg, Oral, Flecainide Sandoz, Sandoz Pty Ltd</v>
      </c>
    </row>
    <row r="2087" spans="1:8" ht="43.5" x14ac:dyDescent="0.35">
      <c r="A2087" s="99" t="s">
        <v>3120</v>
      </c>
      <c r="B2087" s="99" t="s">
        <v>3126</v>
      </c>
      <c r="C2087" s="99" t="s">
        <v>148</v>
      </c>
      <c r="D2087" s="99" t="s">
        <v>3124</v>
      </c>
      <c r="E2087" s="99" t="s">
        <v>160</v>
      </c>
      <c r="F2087" s="99"/>
      <c r="G2087" s="99"/>
      <c r="H2087" s="99" t="str">
        <f t="shared" si="32"/>
        <v>Flecainide, Tablet containing flecainide acetate 50 mg, Oral, Flecatab, Alphapharm Pty Ltd</v>
      </c>
    </row>
    <row r="2088" spans="1:8" ht="72.5" x14ac:dyDescent="0.35">
      <c r="A2088" s="99" t="s">
        <v>3120</v>
      </c>
      <c r="B2088" s="99" t="s">
        <v>3126</v>
      </c>
      <c r="C2088" s="99" t="s">
        <v>148</v>
      </c>
      <c r="D2088" s="99" t="s">
        <v>3125</v>
      </c>
      <c r="E2088" s="99" t="s">
        <v>230</v>
      </c>
      <c r="F2088" s="99"/>
      <c r="G2088" s="99"/>
      <c r="H2088" s="99" t="str">
        <f t="shared" si="32"/>
        <v>Flecainide, Tablet containing flecainide acetate 50 mg, Oral, Tambocor, iNova Pharmaceuticals (Australia) Pty Limited</v>
      </c>
    </row>
    <row r="2089" spans="1:8" ht="58" x14ac:dyDescent="0.35">
      <c r="A2089" s="99" t="s">
        <v>3127</v>
      </c>
      <c r="B2089" s="99" t="s">
        <v>3128</v>
      </c>
      <c r="C2089" s="99" t="s">
        <v>148</v>
      </c>
      <c r="D2089" s="99" t="s">
        <v>3129</v>
      </c>
      <c r="E2089" s="99" t="s">
        <v>165</v>
      </c>
      <c r="F2089" s="99"/>
      <c r="G2089" s="99"/>
      <c r="H2089" s="99" t="str">
        <f t="shared" si="32"/>
        <v>Flucloxacillin, Capsule 250 mg (as sodium monohydrate), Oral, APO-Flucloxacillin, Apotex Pty Ltd</v>
      </c>
    </row>
    <row r="2090" spans="1:8" ht="58" x14ac:dyDescent="0.35">
      <c r="A2090" s="99" t="s">
        <v>3127</v>
      </c>
      <c r="B2090" s="99" t="s">
        <v>3128</v>
      </c>
      <c r="C2090" s="99" t="s">
        <v>148</v>
      </c>
      <c r="D2090" s="99" t="s">
        <v>3130</v>
      </c>
      <c r="E2090" s="99" t="s">
        <v>160</v>
      </c>
      <c r="F2090" s="99"/>
      <c r="G2090" s="99"/>
      <c r="H2090" s="99" t="str">
        <f t="shared" si="32"/>
        <v>Flucloxacillin, Capsule 250 mg (as sodium monohydrate), Oral, Flopen, Alphapharm Pty Ltd</v>
      </c>
    </row>
    <row r="2091" spans="1:8" ht="58" x14ac:dyDescent="0.35">
      <c r="A2091" s="99" t="s">
        <v>3127</v>
      </c>
      <c r="B2091" s="99" t="s">
        <v>3128</v>
      </c>
      <c r="C2091" s="99" t="s">
        <v>148</v>
      </c>
      <c r="D2091" s="99" t="s">
        <v>3131</v>
      </c>
      <c r="E2091" s="99" t="s">
        <v>160</v>
      </c>
      <c r="F2091" s="99"/>
      <c r="G2091" s="99"/>
      <c r="H2091" s="99" t="str">
        <f t="shared" si="32"/>
        <v>Flucloxacillin, Capsule 250 mg (as sodium monohydrate), Oral, Flopen Viatris, Alphapharm Pty Ltd</v>
      </c>
    </row>
    <row r="2092" spans="1:8" ht="58" x14ac:dyDescent="0.35">
      <c r="A2092" s="99" t="s">
        <v>3127</v>
      </c>
      <c r="B2092" s="99" t="s">
        <v>3128</v>
      </c>
      <c r="C2092" s="99" t="s">
        <v>148</v>
      </c>
      <c r="D2092" s="99" t="s">
        <v>3132</v>
      </c>
      <c r="E2092" s="99" t="s">
        <v>160</v>
      </c>
      <c r="F2092" s="99"/>
      <c r="G2092" s="99"/>
      <c r="H2092" s="99" t="str">
        <f t="shared" si="32"/>
        <v>Flucloxacillin, Capsule 250 mg (as sodium monohydrate), Oral, Staphylex 250, Alphapharm Pty Ltd</v>
      </c>
    </row>
    <row r="2093" spans="1:8" ht="58" x14ac:dyDescent="0.35">
      <c r="A2093" s="99" t="s">
        <v>3127</v>
      </c>
      <c r="B2093" s="99" t="s">
        <v>3133</v>
      </c>
      <c r="C2093" s="99" t="s">
        <v>148</v>
      </c>
      <c r="D2093" s="99" t="s">
        <v>3129</v>
      </c>
      <c r="E2093" s="99" t="s">
        <v>165</v>
      </c>
      <c r="F2093" s="99"/>
      <c r="G2093" s="99"/>
      <c r="H2093" s="99" t="str">
        <f t="shared" si="32"/>
        <v>Flucloxacillin, Capsule 500 mg (as sodium monohydrate), Oral, APO-Flucloxacillin, Apotex Pty Ltd</v>
      </c>
    </row>
    <row r="2094" spans="1:8" ht="58" x14ac:dyDescent="0.35">
      <c r="A2094" s="99" t="s">
        <v>3127</v>
      </c>
      <c r="B2094" s="99" t="s">
        <v>3133</v>
      </c>
      <c r="C2094" s="99" t="s">
        <v>148</v>
      </c>
      <c r="D2094" s="99" t="s">
        <v>3130</v>
      </c>
      <c r="E2094" s="99" t="s">
        <v>160</v>
      </c>
      <c r="F2094" s="99"/>
      <c r="G2094" s="99"/>
      <c r="H2094" s="99" t="str">
        <f t="shared" si="32"/>
        <v>Flucloxacillin, Capsule 500 mg (as sodium monohydrate), Oral, Flopen, Alphapharm Pty Ltd</v>
      </c>
    </row>
    <row r="2095" spans="1:8" ht="58" x14ac:dyDescent="0.35">
      <c r="A2095" s="99" t="s">
        <v>3127</v>
      </c>
      <c r="B2095" s="99" t="s">
        <v>3133</v>
      </c>
      <c r="C2095" s="99" t="s">
        <v>148</v>
      </c>
      <c r="D2095" s="99" t="s">
        <v>3131</v>
      </c>
      <c r="E2095" s="99" t="s">
        <v>160</v>
      </c>
      <c r="F2095" s="99"/>
      <c r="G2095" s="99"/>
      <c r="H2095" s="99" t="str">
        <f t="shared" si="32"/>
        <v>Flucloxacillin, Capsule 500 mg (as sodium monohydrate), Oral, Flopen Viatris, Alphapharm Pty Ltd</v>
      </c>
    </row>
    <row r="2096" spans="1:8" ht="58" x14ac:dyDescent="0.35">
      <c r="A2096" s="99" t="s">
        <v>3127</v>
      </c>
      <c r="B2096" s="99" t="s">
        <v>3133</v>
      </c>
      <c r="C2096" s="99" t="s">
        <v>148</v>
      </c>
      <c r="D2096" s="99" t="s">
        <v>3134</v>
      </c>
      <c r="E2096" s="99" t="s">
        <v>160</v>
      </c>
      <c r="F2096" s="99"/>
      <c r="G2096" s="99"/>
      <c r="H2096" s="99" t="str">
        <f t="shared" si="32"/>
        <v>Flucloxacillin, Capsule 500 mg (as sodium monohydrate), Oral, Staphylex 500, Alphapharm Pty Ltd</v>
      </c>
    </row>
    <row r="2097" spans="1:8" ht="72.5" x14ac:dyDescent="0.35">
      <c r="A2097" s="99" t="s">
        <v>3127</v>
      </c>
      <c r="B2097" s="99" t="s">
        <v>3135</v>
      </c>
      <c r="C2097" s="99" t="s">
        <v>336</v>
      </c>
      <c r="D2097" s="99" t="s">
        <v>3136</v>
      </c>
      <c r="E2097" s="99" t="s">
        <v>169</v>
      </c>
      <c r="F2097" s="99"/>
      <c r="G2097" s="99"/>
      <c r="H2097" s="99" t="str">
        <f t="shared" si="32"/>
        <v>Flucloxacillin, Powder for injection 1 g (as sodium monohydrate), Injection, Flucil, Aspen Pharmacare Australia Pty Limited</v>
      </c>
    </row>
    <row r="2098" spans="1:8" ht="87" x14ac:dyDescent="0.35">
      <c r="A2098" s="99" t="s">
        <v>3127</v>
      </c>
      <c r="B2098" s="99" t="s">
        <v>3137</v>
      </c>
      <c r="C2098" s="99" t="s">
        <v>148</v>
      </c>
      <c r="D2098" s="99" t="s">
        <v>3136</v>
      </c>
      <c r="E2098" s="99" t="s">
        <v>169</v>
      </c>
      <c r="F2098" s="99"/>
      <c r="G2098" s="99"/>
      <c r="H2098" s="99" t="str">
        <f t="shared" si="32"/>
        <v>Flucloxacillin, Powder for oral liquid 125 mg (as sodium monohydrate) per 5 mL, 100 mL, Oral, Flucil, Aspen Pharmacare Australia Pty Limited</v>
      </c>
    </row>
    <row r="2099" spans="1:8" ht="87" x14ac:dyDescent="0.35">
      <c r="A2099" s="99" t="s">
        <v>3127</v>
      </c>
      <c r="B2099" s="99" t="s">
        <v>3138</v>
      </c>
      <c r="C2099" s="99" t="s">
        <v>148</v>
      </c>
      <c r="D2099" s="99" t="s">
        <v>3136</v>
      </c>
      <c r="E2099" s="99" t="s">
        <v>169</v>
      </c>
      <c r="F2099" s="99"/>
      <c r="G2099" s="99"/>
      <c r="H2099" s="99" t="str">
        <f t="shared" si="32"/>
        <v>Flucloxacillin, Powder for oral liquid 250 mg (as sodium monohydrate) per 5 mL, 100 mL, Oral, Flucil, Aspen Pharmacare Australia Pty Limited</v>
      </c>
    </row>
    <row r="2100" spans="1:8" ht="43.5" x14ac:dyDescent="0.35">
      <c r="A2100" s="99" t="s">
        <v>3139</v>
      </c>
      <c r="B2100" s="99" t="s">
        <v>354</v>
      </c>
      <c r="C2100" s="99" t="s">
        <v>148</v>
      </c>
      <c r="D2100" s="99" t="s">
        <v>3140</v>
      </c>
      <c r="E2100" s="99" t="s">
        <v>279</v>
      </c>
      <c r="F2100" s="99"/>
      <c r="G2100" s="99"/>
      <c r="H2100" s="99" t="str">
        <f t="shared" si="32"/>
        <v>Fluconazole, Capsule 100 mg, Oral, Diflucan, Pfizer Australia Pty Ltd</v>
      </c>
    </row>
    <row r="2101" spans="1:8" ht="43.5" x14ac:dyDescent="0.35">
      <c r="A2101" s="99" t="s">
        <v>3139</v>
      </c>
      <c r="B2101" s="99" t="s">
        <v>354</v>
      </c>
      <c r="C2101" s="99" t="s">
        <v>148</v>
      </c>
      <c r="D2101" s="99" t="s">
        <v>3141</v>
      </c>
      <c r="E2101" s="99" t="s">
        <v>160</v>
      </c>
      <c r="F2101" s="99"/>
      <c r="G2101" s="99"/>
      <c r="H2101" s="99" t="str">
        <f t="shared" si="32"/>
        <v>Fluconazole, Capsule 100 mg, Oral, Dizole 100, Alphapharm Pty Ltd</v>
      </c>
    </row>
    <row r="2102" spans="1:8" ht="43.5" x14ac:dyDescent="0.35">
      <c r="A2102" s="99" t="s">
        <v>3139</v>
      </c>
      <c r="B2102" s="99" t="s">
        <v>354</v>
      </c>
      <c r="C2102" s="99" t="s">
        <v>148</v>
      </c>
      <c r="D2102" s="99" t="s">
        <v>3142</v>
      </c>
      <c r="E2102" s="99" t="s">
        <v>290</v>
      </c>
      <c r="F2102" s="99"/>
      <c r="G2102" s="99"/>
      <c r="H2102" s="99" t="str">
        <f t="shared" si="32"/>
        <v>Fluconazole, Capsule 100 mg, Oral, Fluconazole Sandoz, Sandoz Pty Ltd</v>
      </c>
    </row>
    <row r="2103" spans="1:8" ht="43.5" x14ac:dyDescent="0.35">
      <c r="A2103" s="99" t="s">
        <v>3139</v>
      </c>
      <c r="B2103" s="99" t="s">
        <v>354</v>
      </c>
      <c r="C2103" s="99" t="s">
        <v>148</v>
      </c>
      <c r="D2103" s="99" t="s">
        <v>3143</v>
      </c>
      <c r="E2103" s="99" t="s">
        <v>307</v>
      </c>
      <c r="F2103" s="99"/>
      <c r="G2103" s="99"/>
      <c r="H2103" s="99" t="str">
        <f t="shared" si="32"/>
        <v>Fluconazole, Capsule 100 mg, Oral, Ozole, Sun Pharma ANZ Pty Ltd</v>
      </c>
    </row>
    <row r="2104" spans="1:8" ht="43.5" x14ac:dyDescent="0.35">
      <c r="A2104" s="99" t="s">
        <v>3139</v>
      </c>
      <c r="B2104" s="99" t="s">
        <v>1672</v>
      </c>
      <c r="C2104" s="99" t="s">
        <v>148</v>
      </c>
      <c r="D2104" s="99" t="s">
        <v>3140</v>
      </c>
      <c r="E2104" s="99" t="s">
        <v>279</v>
      </c>
      <c r="F2104" s="99"/>
      <c r="G2104" s="99"/>
      <c r="H2104" s="99" t="str">
        <f t="shared" si="32"/>
        <v>Fluconazole, Capsule 200 mg, Oral, Diflucan, Pfizer Australia Pty Ltd</v>
      </c>
    </row>
    <row r="2105" spans="1:8" ht="43.5" x14ac:dyDescent="0.35">
      <c r="A2105" s="99" t="s">
        <v>3139</v>
      </c>
      <c r="B2105" s="99" t="s">
        <v>1672</v>
      </c>
      <c r="C2105" s="99" t="s">
        <v>148</v>
      </c>
      <c r="D2105" s="99" t="s">
        <v>3144</v>
      </c>
      <c r="E2105" s="99" t="s">
        <v>160</v>
      </c>
      <c r="F2105" s="99"/>
      <c r="G2105" s="99"/>
      <c r="H2105" s="99" t="str">
        <f t="shared" si="32"/>
        <v>Fluconazole, Capsule 200 mg, Oral, Dizole 200, Alphapharm Pty Ltd</v>
      </c>
    </row>
    <row r="2106" spans="1:8" ht="43.5" x14ac:dyDescent="0.35">
      <c r="A2106" s="99" t="s">
        <v>3139</v>
      </c>
      <c r="B2106" s="99" t="s">
        <v>1672</v>
      </c>
      <c r="C2106" s="99" t="s">
        <v>148</v>
      </c>
      <c r="D2106" s="99" t="s">
        <v>3145</v>
      </c>
      <c r="E2106" s="99" t="s">
        <v>165</v>
      </c>
      <c r="F2106" s="99"/>
      <c r="G2106" s="99"/>
      <c r="H2106" s="99" t="str">
        <f t="shared" si="32"/>
        <v>Fluconazole, Capsule 200 mg, Oral, Fluconazole APOTEX, Apotex Pty Ltd</v>
      </c>
    </row>
    <row r="2107" spans="1:8" ht="43.5" x14ac:dyDescent="0.35">
      <c r="A2107" s="99" t="s">
        <v>3139</v>
      </c>
      <c r="B2107" s="99" t="s">
        <v>1672</v>
      </c>
      <c r="C2107" s="99" t="s">
        <v>148</v>
      </c>
      <c r="D2107" s="99" t="s">
        <v>3142</v>
      </c>
      <c r="E2107" s="99" t="s">
        <v>290</v>
      </c>
      <c r="F2107" s="99"/>
      <c r="G2107" s="99"/>
      <c r="H2107" s="99" t="str">
        <f t="shared" si="32"/>
        <v>Fluconazole, Capsule 200 mg, Oral, Fluconazole Sandoz, Sandoz Pty Ltd</v>
      </c>
    </row>
    <row r="2108" spans="1:8" ht="43.5" x14ac:dyDescent="0.35">
      <c r="A2108" s="99" t="s">
        <v>3139</v>
      </c>
      <c r="B2108" s="99" t="s">
        <v>1672</v>
      </c>
      <c r="C2108" s="99" t="s">
        <v>148</v>
      </c>
      <c r="D2108" s="99" t="s">
        <v>3146</v>
      </c>
      <c r="E2108" s="99" t="s">
        <v>167</v>
      </c>
      <c r="F2108" s="99"/>
      <c r="G2108" s="99"/>
      <c r="H2108" s="99" t="str">
        <f t="shared" si="32"/>
        <v>Fluconazole, Capsule 200 mg, Oral, Fluzole 200, Arrow Pharma Pty Ltd</v>
      </c>
    </row>
    <row r="2109" spans="1:8" ht="43.5" x14ac:dyDescent="0.35">
      <c r="A2109" s="99" t="s">
        <v>3139</v>
      </c>
      <c r="B2109" s="99" t="s">
        <v>1672</v>
      </c>
      <c r="C2109" s="99" t="s">
        <v>148</v>
      </c>
      <c r="D2109" s="99" t="s">
        <v>3143</v>
      </c>
      <c r="E2109" s="99" t="s">
        <v>307</v>
      </c>
      <c r="F2109" s="99"/>
      <c r="G2109" s="99"/>
      <c r="H2109" s="99" t="str">
        <f t="shared" si="32"/>
        <v>Fluconazole, Capsule 200 mg, Oral, Ozole, Sun Pharma ANZ Pty Ltd</v>
      </c>
    </row>
    <row r="2110" spans="1:8" ht="43.5" x14ac:dyDescent="0.35">
      <c r="A2110" s="99" t="s">
        <v>3139</v>
      </c>
      <c r="B2110" s="99" t="s">
        <v>1724</v>
      </c>
      <c r="C2110" s="99" t="s">
        <v>148</v>
      </c>
      <c r="D2110" s="99" t="s">
        <v>3140</v>
      </c>
      <c r="E2110" s="99" t="s">
        <v>279</v>
      </c>
      <c r="F2110" s="99"/>
      <c r="G2110" s="99"/>
      <c r="H2110" s="99" t="str">
        <f t="shared" si="32"/>
        <v>Fluconazole, Capsule 50 mg, Oral, Diflucan, Pfizer Australia Pty Ltd</v>
      </c>
    </row>
    <row r="2111" spans="1:8" ht="43.5" x14ac:dyDescent="0.35">
      <c r="A2111" s="99" t="s">
        <v>3139</v>
      </c>
      <c r="B2111" s="99" t="s">
        <v>1724</v>
      </c>
      <c r="C2111" s="99" t="s">
        <v>148</v>
      </c>
      <c r="D2111" s="99" t="s">
        <v>3147</v>
      </c>
      <c r="E2111" s="99" t="s">
        <v>160</v>
      </c>
      <c r="F2111" s="99"/>
      <c r="G2111" s="99"/>
      <c r="H2111" s="99" t="str">
        <f t="shared" si="32"/>
        <v>Fluconazole, Capsule 50 mg, Oral, Dizole 50, Alphapharm Pty Ltd</v>
      </c>
    </row>
    <row r="2112" spans="1:8" ht="43.5" x14ac:dyDescent="0.35">
      <c r="A2112" s="99" t="s">
        <v>3139</v>
      </c>
      <c r="B2112" s="99" t="s">
        <v>1724</v>
      </c>
      <c r="C2112" s="99" t="s">
        <v>148</v>
      </c>
      <c r="D2112" s="99" t="s">
        <v>3142</v>
      </c>
      <c r="E2112" s="99" t="s">
        <v>290</v>
      </c>
      <c r="F2112" s="99"/>
      <c r="G2112" s="99"/>
      <c r="H2112" s="99" t="str">
        <f t="shared" si="32"/>
        <v>Fluconazole, Capsule 50 mg, Oral, Fluconazole Sandoz, Sandoz Pty Ltd</v>
      </c>
    </row>
    <row r="2113" spans="1:8" ht="43.5" x14ac:dyDescent="0.35">
      <c r="A2113" s="99" t="s">
        <v>3139</v>
      </c>
      <c r="B2113" s="99" t="s">
        <v>1724</v>
      </c>
      <c r="C2113" s="99" t="s">
        <v>148</v>
      </c>
      <c r="D2113" s="99" t="s">
        <v>3143</v>
      </c>
      <c r="E2113" s="99" t="s">
        <v>307</v>
      </c>
      <c r="F2113" s="99"/>
      <c r="G2113" s="99"/>
      <c r="H2113" s="99" t="str">
        <f t="shared" si="32"/>
        <v>Fluconazole, Capsule 50 mg, Oral, Ozole, Sun Pharma ANZ Pty Ltd</v>
      </c>
    </row>
    <row r="2114" spans="1:8" ht="58" x14ac:dyDescent="0.35">
      <c r="A2114" s="99" t="s">
        <v>3139</v>
      </c>
      <c r="B2114" s="99" t="s">
        <v>3148</v>
      </c>
      <c r="C2114" s="99" t="s">
        <v>148</v>
      </c>
      <c r="D2114" s="99" t="s">
        <v>3140</v>
      </c>
      <c r="E2114" s="99" t="s">
        <v>279</v>
      </c>
      <c r="F2114" s="99"/>
      <c r="G2114" s="99"/>
      <c r="H2114" s="99" t="str">
        <f t="shared" ref="H2114:H2177" si="33">_xlfn.CONCAT(A2114, ", ",B2114, ", ",C2114, ", ",D2114,", ",E2114)</f>
        <v>Fluconazole, Powder for oral suspension 50 mg in 5 mL, 35 mL, Oral, Diflucan, Pfizer Australia Pty Ltd</v>
      </c>
    </row>
    <row r="2115" spans="1:8" ht="58" x14ac:dyDescent="0.35">
      <c r="A2115" s="99" t="s">
        <v>3149</v>
      </c>
      <c r="B2115" s="99" t="s">
        <v>3150</v>
      </c>
      <c r="C2115" s="99" t="s">
        <v>148</v>
      </c>
      <c r="D2115" s="99" t="s">
        <v>3151</v>
      </c>
      <c r="E2115" s="99" t="s">
        <v>291</v>
      </c>
      <c r="F2115" s="99"/>
      <c r="G2115" s="99"/>
      <c r="H2115" s="99" t="str">
        <f t="shared" si="33"/>
        <v>Fludarabine, Tablet containing fludarabine phosphate 10 mg, Oral, Fludara, sanofi-aventis Australia Pty Ltd</v>
      </c>
    </row>
    <row r="2116" spans="1:8" ht="87" x14ac:dyDescent="0.35">
      <c r="A2116" s="99" t="s">
        <v>3152</v>
      </c>
      <c r="B2116" s="99" t="s">
        <v>3153</v>
      </c>
      <c r="C2116" s="99" t="s">
        <v>148</v>
      </c>
      <c r="D2116" s="99" t="s">
        <v>3154</v>
      </c>
      <c r="E2116" s="99" t="s">
        <v>254</v>
      </c>
      <c r="F2116" s="99"/>
      <c r="G2116" s="99"/>
      <c r="H2116" s="99" t="str">
        <f t="shared" si="33"/>
        <v>Fludrocortisone, Tablet containing fludrocortisone acetate 100 micrograms, Oral, FLUDROCORTISONE MEDSURGE, Medsurge Healthcare Pty Ltd</v>
      </c>
    </row>
    <row r="2117" spans="1:8" ht="72.5" x14ac:dyDescent="0.35">
      <c r="A2117" s="99" t="s">
        <v>3152</v>
      </c>
      <c r="B2117" s="99" t="s">
        <v>3153</v>
      </c>
      <c r="C2117" s="99" t="s">
        <v>148</v>
      </c>
      <c r="D2117" s="99" t="s">
        <v>3155</v>
      </c>
      <c r="E2117" s="99" t="s">
        <v>169</v>
      </c>
      <c r="F2117" s="99"/>
      <c r="G2117" s="99"/>
      <c r="H2117" s="99" t="str">
        <f t="shared" si="33"/>
        <v>Fludrocortisone, Tablet containing fludrocortisone acetate 100 micrograms, Oral, Florinef, Aspen Pharmacare Australia Pty Limited</v>
      </c>
    </row>
    <row r="2118" spans="1:8" ht="43.5" x14ac:dyDescent="0.35">
      <c r="A2118" s="99" t="s">
        <v>3156</v>
      </c>
      <c r="B2118" s="99" t="s">
        <v>492</v>
      </c>
      <c r="C2118" s="99" t="s">
        <v>148</v>
      </c>
      <c r="D2118" s="99" t="s">
        <v>3157</v>
      </c>
      <c r="E2118" s="99" t="s">
        <v>160</v>
      </c>
      <c r="F2118" s="99"/>
      <c r="G2118" s="99"/>
      <c r="H2118" s="99" t="str">
        <f t="shared" si="33"/>
        <v>Flunitrazepam, Tablet 1 mg, Oral, Hypnodorm, Alphapharm Pty Ltd</v>
      </c>
    </row>
    <row r="2119" spans="1:8" ht="58" x14ac:dyDescent="0.35">
      <c r="A2119" s="99" t="s">
        <v>3158</v>
      </c>
      <c r="B2119" s="99" t="s">
        <v>2051</v>
      </c>
      <c r="C2119" s="99" t="s">
        <v>370</v>
      </c>
      <c r="D2119" s="99" t="s">
        <v>3159</v>
      </c>
      <c r="E2119" s="99" t="s">
        <v>154</v>
      </c>
      <c r="F2119" s="99"/>
      <c r="G2119" s="99"/>
      <c r="H2119" s="99" t="str">
        <f t="shared" si="33"/>
        <v>Fluorometholone, Eye drops 1 mg per mL, 5 mL, Application to the Eye, FML Liquifilm, AbbVie Pty Ltd</v>
      </c>
    </row>
    <row r="2120" spans="1:8" ht="87" x14ac:dyDescent="0.35">
      <c r="A2120" s="99" t="s">
        <v>3158</v>
      </c>
      <c r="B2120" s="99" t="s">
        <v>3160</v>
      </c>
      <c r="C2120" s="99" t="s">
        <v>370</v>
      </c>
      <c r="D2120" s="99" t="s">
        <v>3161</v>
      </c>
      <c r="E2120" s="99" t="s">
        <v>266</v>
      </c>
      <c r="F2120" s="99"/>
      <c r="G2120" s="99"/>
      <c r="H2120" s="99" t="str">
        <f t="shared" si="33"/>
        <v>Fluorometholone, Eye drops containing fluorometholone acetate 1 mg per mL, 5 mL, Application to the Eye, Flarex, Novartis Pharmaceuticals Australia Pty Limited</v>
      </c>
    </row>
    <row r="2121" spans="1:8" ht="43.5" x14ac:dyDescent="0.35">
      <c r="A2121" s="99" t="s">
        <v>3162</v>
      </c>
      <c r="B2121" s="99" t="s">
        <v>3163</v>
      </c>
      <c r="C2121" s="99" t="s">
        <v>409</v>
      </c>
      <c r="D2121" s="99" t="s">
        <v>3164</v>
      </c>
      <c r="E2121" s="99" t="s">
        <v>165</v>
      </c>
      <c r="F2121" s="99"/>
      <c r="G2121" s="99"/>
      <c r="H2121" s="99" t="str">
        <f t="shared" si="33"/>
        <v>Fluorouracil, Cream 50 mg per g (5%), 20 g, Application, APOC-5FU, Apotex Pty Ltd</v>
      </c>
    </row>
    <row r="2122" spans="1:8" ht="58" x14ac:dyDescent="0.35">
      <c r="A2122" s="99" t="s">
        <v>3162</v>
      </c>
      <c r="B2122" s="99" t="s">
        <v>3163</v>
      </c>
      <c r="C2122" s="99" t="s">
        <v>409</v>
      </c>
      <c r="D2122" s="99" t="s">
        <v>3165</v>
      </c>
      <c r="E2122" s="99" t="s">
        <v>230</v>
      </c>
      <c r="F2122" s="99"/>
      <c r="G2122" s="99"/>
      <c r="H2122" s="99" t="str">
        <f t="shared" si="33"/>
        <v>Fluorouracil, Cream 50 mg per g (5%), 20 g, Application, Efudix, iNova Pharmaceuticals (Australia) Pty Limited</v>
      </c>
    </row>
    <row r="2123" spans="1:8" ht="43.5" x14ac:dyDescent="0.35">
      <c r="A2123" s="99" t="s">
        <v>3166</v>
      </c>
      <c r="B2123" s="99" t="s">
        <v>3167</v>
      </c>
      <c r="C2123" s="99" t="s">
        <v>148</v>
      </c>
      <c r="D2123" s="99" t="s">
        <v>3168</v>
      </c>
      <c r="E2123" s="99" t="s">
        <v>165</v>
      </c>
      <c r="F2123" s="99"/>
      <c r="G2123" s="99"/>
      <c r="H2123" s="99" t="str">
        <f t="shared" si="33"/>
        <v>Fluoxetine, Capsule 20 mg (as hydrochloride), Oral, APO-Fluoxetine, Apotex Pty Ltd</v>
      </c>
    </row>
    <row r="2124" spans="1:8" ht="43.5" x14ac:dyDescent="0.35">
      <c r="A2124" s="99" t="s">
        <v>3166</v>
      </c>
      <c r="B2124" s="99" t="s">
        <v>3167</v>
      </c>
      <c r="C2124" s="99" t="s">
        <v>148</v>
      </c>
      <c r="D2124" s="99" t="s">
        <v>3169</v>
      </c>
      <c r="E2124" s="99" t="s">
        <v>165</v>
      </c>
      <c r="F2124" s="99"/>
      <c r="G2124" s="99"/>
      <c r="H2124" s="99" t="str">
        <f t="shared" si="33"/>
        <v>Fluoxetine, Capsule 20 mg (as hydrochloride), Oral, BTC Fluoxetine, Apotex Pty Ltd</v>
      </c>
    </row>
    <row r="2125" spans="1:8" ht="58" x14ac:dyDescent="0.35">
      <c r="A2125" s="99" t="s">
        <v>3166</v>
      </c>
      <c r="B2125" s="99" t="s">
        <v>3167</v>
      </c>
      <c r="C2125" s="99" t="s">
        <v>148</v>
      </c>
      <c r="D2125" s="99" t="s">
        <v>3170</v>
      </c>
      <c r="E2125" s="99" t="s">
        <v>165</v>
      </c>
      <c r="F2125" s="99"/>
      <c r="G2125" s="99"/>
      <c r="H2125" s="99" t="str">
        <f t="shared" si="33"/>
        <v>Fluoxetine, Capsule 20 mg (as hydrochloride), Oral, Blooms the Chemist Fluoxetine, Apotex Pty Ltd</v>
      </c>
    </row>
    <row r="2126" spans="1:8" ht="58" x14ac:dyDescent="0.35">
      <c r="A2126" s="99" t="s">
        <v>3166</v>
      </c>
      <c r="B2126" s="99" t="s">
        <v>3167</v>
      </c>
      <c r="C2126" s="99" t="s">
        <v>148</v>
      </c>
      <c r="D2126" s="99" t="s">
        <v>3171</v>
      </c>
      <c r="E2126" s="99" t="s">
        <v>167</v>
      </c>
      <c r="F2126" s="99"/>
      <c r="G2126" s="99"/>
      <c r="H2126" s="99" t="str">
        <f t="shared" si="33"/>
        <v>Fluoxetine, Capsule 20 mg (as hydrochloride), Oral, FLUOTEX, Arrow Pharma Pty Ltd</v>
      </c>
    </row>
    <row r="2127" spans="1:8" ht="58" x14ac:dyDescent="0.35">
      <c r="A2127" s="99" t="s">
        <v>3166</v>
      </c>
      <c r="B2127" s="99" t="s">
        <v>3167</v>
      </c>
      <c r="C2127" s="99" t="s">
        <v>148</v>
      </c>
      <c r="D2127" s="99" t="s">
        <v>3172</v>
      </c>
      <c r="E2127" s="99" t="s">
        <v>165</v>
      </c>
      <c r="F2127" s="99"/>
      <c r="G2127" s="99"/>
      <c r="H2127" s="99" t="str">
        <f t="shared" si="33"/>
        <v>Fluoxetine, Capsule 20 mg (as hydrochloride), Oral, Fluoxetine APOTEX, Apotex Pty Ltd</v>
      </c>
    </row>
    <row r="2128" spans="1:8" ht="58" x14ac:dyDescent="0.35">
      <c r="A2128" s="99" t="s">
        <v>3166</v>
      </c>
      <c r="B2128" s="99" t="s">
        <v>3167</v>
      </c>
      <c r="C2128" s="99" t="s">
        <v>148</v>
      </c>
      <c r="D2128" s="99" t="s">
        <v>3173</v>
      </c>
      <c r="E2128" s="99" t="s">
        <v>290</v>
      </c>
      <c r="F2128" s="99"/>
      <c r="G2128" s="99"/>
      <c r="H2128" s="99" t="str">
        <f t="shared" si="33"/>
        <v>Fluoxetine, Capsule 20 mg (as hydrochloride), Oral, Fluoxetine Sandoz, Sandoz Pty Ltd</v>
      </c>
    </row>
    <row r="2129" spans="1:8" ht="58" x14ac:dyDescent="0.35">
      <c r="A2129" s="99" t="s">
        <v>3166</v>
      </c>
      <c r="B2129" s="99" t="s">
        <v>3167</v>
      </c>
      <c r="C2129" s="99" t="s">
        <v>148</v>
      </c>
      <c r="D2129" s="99" t="s">
        <v>3174</v>
      </c>
      <c r="E2129" s="99" t="s">
        <v>222</v>
      </c>
      <c r="F2129" s="99"/>
      <c r="G2129" s="99"/>
      <c r="H2129" s="99" t="str">
        <f t="shared" si="33"/>
        <v>Fluoxetine, Capsule 20 mg (as hydrochloride), Oral, Fluoxetine generichealth, Generic Health Pty Ltd</v>
      </c>
    </row>
    <row r="2130" spans="1:8" ht="72.5" x14ac:dyDescent="0.35">
      <c r="A2130" s="99" t="s">
        <v>3166</v>
      </c>
      <c r="B2130" s="99" t="s">
        <v>3167</v>
      </c>
      <c r="C2130" s="99" t="s">
        <v>148</v>
      </c>
      <c r="D2130" s="99" t="s">
        <v>3175</v>
      </c>
      <c r="E2130" s="99" t="s">
        <v>173</v>
      </c>
      <c r="F2130" s="99"/>
      <c r="G2130" s="99"/>
      <c r="H2130" s="99" t="str">
        <f t="shared" si="33"/>
        <v>Fluoxetine, Capsule 20 mg (as hydrochloride), Oral, NOUMED FLUOXETINE, Avallon Pharmaceuticals Pty Limited</v>
      </c>
    </row>
    <row r="2131" spans="1:8" ht="43.5" x14ac:dyDescent="0.35">
      <c r="A2131" s="99" t="s">
        <v>3166</v>
      </c>
      <c r="B2131" s="99" t="s">
        <v>3167</v>
      </c>
      <c r="C2131" s="99" t="s">
        <v>148</v>
      </c>
      <c r="D2131" s="99" t="s">
        <v>3176</v>
      </c>
      <c r="E2131" s="99" t="s">
        <v>213</v>
      </c>
      <c r="F2131" s="99"/>
      <c r="G2131" s="99"/>
      <c r="H2131" s="99" t="str">
        <f t="shared" si="33"/>
        <v>Fluoxetine, Capsule 20 mg (as hydrochloride), Oral, Prozac 20, Eli Lilly Australia Pty Ltd</v>
      </c>
    </row>
    <row r="2132" spans="1:8" ht="43.5" x14ac:dyDescent="0.35">
      <c r="A2132" s="99" t="s">
        <v>3166</v>
      </c>
      <c r="B2132" s="99" t="s">
        <v>3167</v>
      </c>
      <c r="C2132" s="99" t="s">
        <v>148</v>
      </c>
      <c r="D2132" s="99" t="s">
        <v>3177</v>
      </c>
      <c r="E2132" s="99" t="s">
        <v>160</v>
      </c>
      <c r="F2132" s="99"/>
      <c r="G2132" s="99"/>
      <c r="H2132" s="99" t="str">
        <f t="shared" si="33"/>
        <v>Fluoxetine, Capsule 20 mg (as hydrochloride), Oral, Zactin, Alphapharm Pty Ltd</v>
      </c>
    </row>
    <row r="2133" spans="1:8" ht="58" x14ac:dyDescent="0.35">
      <c r="A2133" s="99" t="s">
        <v>3166</v>
      </c>
      <c r="B2133" s="99" t="s">
        <v>3178</v>
      </c>
      <c r="C2133" s="99" t="s">
        <v>148</v>
      </c>
      <c r="D2133" s="99" t="s">
        <v>3179</v>
      </c>
      <c r="E2133" s="99" t="s">
        <v>160</v>
      </c>
      <c r="F2133" s="99"/>
      <c r="G2133" s="99"/>
      <c r="H2133" s="99" t="str">
        <f t="shared" si="33"/>
        <v>Fluoxetine, Tablet, dispersible, 20 mg (as hydrochloride), Oral, Zactin Tablet, Alphapharm Pty Ltd</v>
      </c>
    </row>
    <row r="2134" spans="1:8" ht="72.5" x14ac:dyDescent="0.35">
      <c r="A2134" s="99" t="s">
        <v>3180</v>
      </c>
      <c r="B2134" s="99" t="s">
        <v>3181</v>
      </c>
      <c r="C2134" s="99" t="s">
        <v>336</v>
      </c>
      <c r="D2134" s="99" t="s">
        <v>3182</v>
      </c>
      <c r="E2134" s="99" t="s">
        <v>248</v>
      </c>
      <c r="F2134" s="99"/>
      <c r="G2134" s="99"/>
      <c r="H2134" s="99" t="str">
        <f t="shared" si="33"/>
        <v>Flupentixol decanoate, Oily I.M. injection 100 mg in 1 mL, Injection, Fluanxol Concentrated Depot, Lundbeck Australia Pty Ltd</v>
      </c>
    </row>
    <row r="2135" spans="1:8" ht="58" x14ac:dyDescent="0.35">
      <c r="A2135" s="99" t="s">
        <v>3180</v>
      </c>
      <c r="B2135" s="99" t="s">
        <v>3183</v>
      </c>
      <c r="C2135" s="99" t="s">
        <v>336</v>
      </c>
      <c r="D2135" s="99" t="s">
        <v>3184</v>
      </c>
      <c r="E2135" s="99" t="s">
        <v>248</v>
      </c>
      <c r="F2135" s="99"/>
      <c r="G2135" s="99"/>
      <c r="H2135" s="99" t="str">
        <f t="shared" si="33"/>
        <v>Flupentixol decanoate, Oily I.M. injection 20 mg in 1 mL, Injection, Fluanxol Depot, Lundbeck Australia Pty Ltd</v>
      </c>
    </row>
    <row r="2136" spans="1:8" ht="43.5" x14ac:dyDescent="0.35">
      <c r="A2136" s="99" t="s">
        <v>3185</v>
      </c>
      <c r="B2136" s="99" t="s">
        <v>366</v>
      </c>
      <c r="C2136" s="99" t="s">
        <v>148</v>
      </c>
      <c r="D2136" s="99" t="s">
        <v>3186</v>
      </c>
      <c r="E2136" s="99" t="s">
        <v>160</v>
      </c>
      <c r="F2136" s="99"/>
      <c r="G2136" s="99"/>
      <c r="H2136" s="99" t="str">
        <f t="shared" si="33"/>
        <v>Flutamide, Tablet 250 mg, Oral, Flutamin, Alphapharm Pty Ltd</v>
      </c>
    </row>
    <row r="2137" spans="1:8" ht="130.5" x14ac:dyDescent="0.35">
      <c r="A2137" s="99" t="s">
        <v>3187</v>
      </c>
      <c r="B2137" s="99" t="s">
        <v>3188</v>
      </c>
      <c r="C2137" s="99" t="s">
        <v>387</v>
      </c>
      <c r="D2137" s="99" t="s">
        <v>3189</v>
      </c>
      <c r="E2137" s="99" t="s">
        <v>224</v>
      </c>
      <c r="F2137" s="99"/>
      <c r="G2137" s="99"/>
      <c r="H2137" s="99" t="str">
        <f t="shared" si="33"/>
        <v>Fluticasone furoate, Powder for oral inhalation in breath actuated device containing fluticasone furoate 100 micrograms per dose, 30 doses, Inhalation by Mouth, Arnuity Ellipta, GlaxoSmithKline Australia Pty Ltd</v>
      </c>
    </row>
    <row r="2138" spans="1:8" ht="130.5" x14ac:dyDescent="0.35">
      <c r="A2138" s="99" t="s">
        <v>3187</v>
      </c>
      <c r="B2138" s="99" t="s">
        <v>3190</v>
      </c>
      <c r="C2138" s="99" t="s">
        <v>387</v>
      </c>
      <c r="D2138" s="99" t="s">
        <v>3189</v>
      </c>
      <c r="E2138" s="99" t="s">
        <v>224</v>
      </c>
      <c r="F2138" s="99"/>
      <c r="G2138" s="99"/>
      <c r="H2138" s="99" t="str">
        <f t="shared" si="33"/>
        <v>Fluticasone furoate, Powder for oral inhalation in breath actuated device containing fluticasone furoate 200 micrograms per dose, 30 doses, Inhalation by Mouth, Arnuity Ellipta, GlaxoSmithKline Australia Pty Ltd</v>
      </c>
    </row>
    <row r="2139" spans="1:8" ht="203" x14ac:dyDescent="0.35">
      <c r="A2139" s="99" t="s">
        <v>3191</v>
      </c>
      <c r="B2139" s="99" t="s">
        <v>3192</v>
      </c>
      <c r="C2139" s="99" t="s">
        <v>387</v>
      </c>
      <c r="D2139" s="99" t="s">
        <v>3193</v>
      </c>
      <c r="E2139" s="99" t="s">
        <v>224</v>
      </c>
      <c r="F2139" s="99"/>
      <c r="G2139" s="99"/>
      <c r="H2139" s="99" t="str">
        <f t="shared" si="33"/>
        <v>Fluticasone furoate with umeclidinium and vilanterol, Powder for oral inhalation in breath actuated device containing fluticasone furoate 100 micrograms with umeclidinium 62.5 micrograms (as bromide) and vilanterol 25 micrograms (as trifenatate) per dose, 30 doses, Inhalation by Mouth, Trelegy Ellipta 100/62.5/25, GlaxoSmithKline Australia Pty Ltd</v>
      </c>
    </row>
    <row r="2140" spans="1:8" ht="203" x14ac:dyDescent="0.35">
      <c r="A2140" s="99" t="s">
        <v>3191</v>
      </c>
      <c r="B2140" s="99" t="s">
        <v>3194</v>
      </c>
      <c r="C2140" s="99" t="s">
        <v>387</v>
      </c>
      <c r="D2140" s="99" t="s">
        <v>3195</v>
      </c>
      <c r="E2140" s="99" t="s">
        <v>224</v>
      </c>
      <c r="F2140" s="99"/>
      <c r="G2140" s="99"/>
      <c r="H2140" s="99" t="str">
        <f t="shared" si="33"/>
        <v>Fluticasone furoate with umeclidinium and vilanterol, Powder for oral inhalation in breath actuated device containing fluticasone furoate 200 micrograms with umeclidinium 62.5 micrograms (as bromide) and vilanterol 25 micrograms (as trifenatate) per dose, 30 doses, Inhalation by Mouth, Trelegy Ellipta 200/62.5/25, GlaxoSmithKline Australia Pty Ltd</v>
      </c>
    </row>
    <row r="2141" spans="1:8" ht="159.5" x14ac:dyDescent="0.35">
      <c r="A2141" s="99" t="s">
        <v>3196</v>
      </c>
      <c r="B2141" s="99" t="s">
        <v>3197</v>
      </c>
      <c r="C2141" s="99" t="s">
        <v>387</v>
      </c>
      <c r="D2141" s="99" t="s">
        <v>3198</v>
      </c>
      <c r="E2141" s="99" t="s">
        <v>224</v>
      </c>
      <c r="F2141" s="99"/>
      <c r="G2141" s="99"/>
      <c r="H2141" s="99" t="str">
        <f t="shared" si="33"/>
        <v>Fluticasone furoate with vilanterol, Powder for oral inhalation in breath actuated device containing fluticasone furoate 100 micrograms with vilanterol 25 micrograms (as trifenatate) per dose, 30 doses, Inhalation by Mouth, Breo Ellipta 100/25, GlaxoSmithKline Australia Pty Ltd</v>
      </c>
    </row>
    <row r="2142" spans="1:8" ht="159.5" x14ac:dyDescent="0.35">
      <c r="A2142" s="99" t="s">
        <v>3196</v>
      </c>
      <c r="B2142" s="99" t="s">
        <v>3199</v>
      </c>
      <c r="C2142" s="99" t="s">
        <v>387</v>
      </c>
      <c r="D2142" s="99" t="s">
        <v>3200</v>
      </c>
      <c r="E2142" s="99" t="s">
        <v>224</v>
      </c>
      <c r="F2142" s="99"/>
      <c r="G2142" s="99"/>
      <c r="H2142" s="99" t="str">
        <f t="shared" si="33"/>
        <v>Fluticasone furoate with vilanterol, Powder for oral inhalation in breath actuated device containing fluticasone furoate 200 micrograms with vilanterol 25 micrograms (as trifenatate) per dose, 30 doses, Inhalation by Mouth, Breo Ellipta 200/25, GlaxoSmithKline Australia Pty Ltd</v>
      </c>
    </row>
    <row r="2143" spans="1:8" ht="116" x14ac:dyDescent="0.35">
      <c r="A2143" s="99" t="s">
        <v>3201</v>
      </c>
      <c r="B2143" s="99" t="s">
        <v>3202</v>
      </c>
      <c r="C2143" s="99" t="s">
        <v>387</v>
      </c>
      <c r="D2143" s="99" t="s">
        <v>3203</v>
      </c>
      <c r="E2143" s="99" t="s">
        <v>165</v>
      </c>
      <c r="F2143" s="99"/>
      <c r="G2143" s="99"/>
      <c r="H2143" s="99" t="str">
        <f t="shared" si="33"/>
        <v>Fluticasone propionate, Powder for oral inhalation in breath actuated device containing fluticasone propionate 100 micrograms per dose, 60 doses, Inhalation by Mouth, Axotide Junior Accuhaler, Apotex Pty Ltd</v>
      </c>
    </row>
    <row r="2144" spans="1:8" ht="130.5" x14ac:dyDescent="0.35">
      <c r="A2144" s="99" t="s">
        <v>3201</v>
      </c>
      <c r="B2144" s="99" t="s">
        <v>3202</v>
      </c>
      <c r="C2144" s="99" t="s">
        <v>387</v>
      </c>
      <c r="D2144" s="99" t="s">
        <v>3204</v>
      </c>
      <c r="E2144" s="99" t="s">
        <v>224</v>
      </c>
      <c r="F2144" s="99"/>
      <c r="G2144" s="99"/>
      <c r="H2144" s="99" t="str">
        <f t="shared" si="33"/>
        <v>Fluticasone propionate, Powder for oral inhalation in breath actuated device containing fluticasone propionate 100 micrograms per dose, 60 doses, Inhalation by Mouth, Flixotide Junior Accuhaler, GlaxoSmithKline Australia Pty Ltd</v>
      </c>
    </row>
    <row r="2145" spans="1:8" ht="116" x14ac:dyDescent="0.35">
      <c r="A2145" s="99" t="s">
        <v>3201</v>
      </c>
      <c r="B2145" s="99" t="s">
        <v>3205</v>
      </c>
      <c r="C2145" s="99" t="s">
        <v>387</v>
      </c>
      <c r="D2145" s="99" t="s">
        <v>3206</v>
      </c>
      <c r="E2145" s="99" t="s">
        <v>165</v>
      </c>
      <c r="F2145" s="99"/>
      <c r="G2145" s="99"/>
      <c r="H2145" s="99" t="str">
        <f t="shared" si="33"/>
        <v>Fluticasone propionate, Powder for oral inhalation in breath actuated device containing fluticasone propionate 250 micrograms per dose, 60 doses, Inhalation by Mouth, Axotide Accuhaler, Apotex Pty Ltd</v>
      </c>
    </row>
    <row r="2146" spans="1:8" ht="130.5" x14ac:dyDescent="0.35">
      <c r="A2146" s="99" t="s">
        <v>3201</v>
      </c>
      <c r="B2146" s="99" t="s">
        <v>3205</v>
      </c>
      <c r="C2146" s="99" t="s">
        <v>387</v>
      </c>
      <c r="D2146" s="99" t="s">
        <v>3207</v>
      </c>
      <c r="E2146" s="99" t="s">
        <v>224</v>
      </c>
      <c r="F2146" s="99"/>
      <c r="G2146" s="99"/>
      <c r="H2146" s="99" t="str">
        <f t="shared" si="33"/>
        <v>Fluticasone propionate, Powder for oral inhalation in breath actuated device containing fluticasone propionate 250 micrograms per dose, 60 doses, Inhalation by Mouth, Flixotide Accuhaler, GlaxoSmithKline Australia Pty Ltd</v>
      </c>
    </row>
    <row r="2147" spans="1:8" ht="130.5" x14ac:dyDescent="0.35">
      <c r="A2147" s="99" t="s">
        <v>3201</v>
      </c>
      <c r="B2147" s="99" t="s">
        <v>3208</v>
      </c>
      <c r="C2147" s="99" t="s">
        <v>387</v>
      </c>
      <c r="D2147" s="99" t="s">
        <v>3207</v>
      </c>
      <c r="E2147" s="99" t="s">
        <v>224</v>
      </c>
      <c r="F2147" s="99"/>
      <c r="G2147" s="99"/>
      <c r="H2147" s="99" t="str">
        <f t="shared" si="33"/>
        <v>Fluticasone propionate, Powder for oral inhalation in breath actuated device containing fluticasone propionate 500 micrograms per dose, 60 doses, Inhalation by Mouth, Flixotide Accuhaler, GlaxoSmithKline Australia Pty Ltd</v>
      </c>
    </row>
    <row r="2148" spans="1:8" ht="116" x14ac:dyDescent="0.35">
      <c r="A2148" s="99" t="s">
        <v>3201</v>
      </c>
      <c r="B2148" s="99" t="s">
        <v>3209</v>
      </c>
      <c r="C2148" s="99" t="s">
        <v>387</v>
      </c>
      <c r="D2148" s="99" t="s">
        <v>3210</v>
      </c>
      <c r="E2148" s="99" t="s">
        <v>165</v>
      </c>
      <c r="F2148" s="99"/>
      <c r="G2148" s="99"/>
      <c r="H2148" s="99" t="str">
        <f t="shared" si="33"/>
        <v>Fluticasone propionate, Pressurised inhalation containing fluticasone propionate 125 micrograms per dose, 120 doses (CFC-free formulation), Inhalation by Mouth, Axotide, Apotex Pty Ltd</v>
      </c>
    </row>
    <row r="2149" spans="1:8" ht="130.5" x14ac:dyDescent="0.35">
      <c r="A2149" s="99" t="s">
        <v>3201</v>
      </c>
      <c r="B2149" s="99" t="s">
        <v>3209</v>
      </c>
      <c r="C2149" s="99" t="s">
        <v>387</v>
      </c>
      <c r="D2149" s="99" t="s">
        <v>3211</v>
      </c>
      <c r="E2149" s="99" t="s">
        <v>224</v>
      </c>
      <c r="F2149" s="99"/>
      <c r="G2149" s="99"/>
      <c r="H2149" s="99" t="str">
        <f t="shared" si="33"/>
        <v>Fluticasone propionate, Pressurised inhalation containing fluticasone propionate 125 micrograms per dose, 120 doses (CFC-free formulation), Inhalation by Mouth, Flixotide, GlaxoSmithKline Australia Pty Ltd</v>
      </c>
    </row>
    <row r="2150" spans="1:8" ht="116" x14ac:dyDescent="0.35">
      <c r="A2150" s="99" t="s">
        <v>3201</v>
      </c>
      <c r="B2150" s="99" t="s">
        <v>3209</v>
      </c>
      <c r="C2150" s="99" t="s">
        <v>387</v>
      </c>
      <c r="D2150" s="99" t="s">
        <v>3212</v>
      </c>
      <c r="E2150" s="99" t="s">
        <v>198</v>
      </c>
      <c r="F2150" s="99"/>
      <c r="G2150" s="99"/>
      <c r="H2150" s="99" t="str">
        <f t="shared" si="33"/>
        <v>Fluticasone propionate, Pressurised inhalation containing fluticasone propionate 125 micrograms per dose, 120 doses (CFC-free formulation), Inhalation by Mouth, Fluticasone Cipla Inhaler, Cipla Australia Pty Ltd</v>
      </c>
    </row>
    <row r="2151" spans="1:8" ht="116" x14ac:dyDescent="0.35">
      <c r="A2151" s="99" t="s">
        <v>3201</v>
      </c>
      <c r="B2151" s="99" t="s">
        <v>3213</v>
      </c>
      <c r="C2151" s="99" t="s">
        <v>387</v>
      </c>
      <c r="D2151" s="99" t="s">
        <v>3210</v>
      </c>
      <c r="E2151" s="99" t="s">
        <v>165</v>
      </c>
      <c r="F2151" s="99"/>
      <c r="G2151" s="99"/>
      <c r="H2151" s="99" t="str">
        <f t="shared" si="33"/>
        <v>Fluticasone propionate, Pressurised inhalation containing fluticasone propionate 250 micrograms per dose, 120 doses (CFC-free formulation), Inhalation by Mouth, Axotide, Apotex Pty Ltd</v>
      </c>
    </row>
    <row r="2152" spans="1:8" ht="130.5" x14ac:dyDescent="0.35">
      <c r="A2152" s="99" t="s">
        <v>3201</v>
      </c>
      <c r="B2152" s="99" t="s">
        <v>3213</v>
      </c>
      <c r="C2152" s="99" t="s">
        <v>387</v>
      </c>
      <c r="D2152" s="99" t="s">
        <v>3211</v>
      </c>
      <c r="E2152" s="99" t="s">
        <v>224</v>
      </c>
      <c r="F2152" s="99"/>
      <c r="G2152" s="99"/>
      <c r="H2152" s="99" t="str">
        <f t="shared" si="33"/>
        <v>Fluticasone propionate, Pressurised inhalation containing fluticasone propionate 250 micrograms per dose, 120 doses (CFC-free formulation), Inhalation by Mouth, Flixotide, GlaxoSmithKline Australia Pty Ltd</v>
      </c>
    </row>
    <row r="2153" spans="1:8" ht="116" x14ac:dyDescent="0.35">
      <c r="A2153" s="99" t="s">
        <v>3201</v>
      </c>
      <c r="B2153" s="99" t="s">
        <v>3213</v>
      </c>
      <c r="C2153" s="99" t="s">
        <v>387</v>
      </c>
      <c r="D2153" s="99" t="s">
        <v>3212</v>
      </c>
      <c r="E2153" s="99" t="s">
        <v>198</v>
      </c>
      <c r="F2153" s="99"/>
      <c r="G2153" s="99"/>
      <c r="H2153" s="99" t="str">
        <f t="shared" si="33"/>
        <v>Fluticasone propionate, Pressurised inhalation containing fluticasone propionate 250 micrograms per dose, 120 doses (CFC-free formulation), Inhalation by Mouth, Fluticasone Cipla Inhaler, Cipla Australia Pty Ltd</v>
      </c>
    </row>
    <row r="2154" spans="1:8" ht="116" x14ac:dyDescent="0.35">
      <c r="A2154" s="99" t="s">
        <v>3201</v>
      </c>
      <c r="B2154" s="99" t="s">
        <v>3214</v>
      </c>
      <c r="C2154" s="99" t="s">
        <v>387</v>
      </c>
      <c r="D2154" s="99" t="s">
        <v>3215</v>
      </c>
      <c r="E2154" s="99" t="s">
        <v>165</v>
      </c>
      <c r="F2154" s="99"/>
      <c r="G2154" s="99"/>
      <c r="H2154" s="99" t="str">
        <f t="shared" si="33"/>
        <v>Fluticasone propionate, Pressurised inhalation containing fluticasone propionate 50 micrograms per dose, 120 doses (CFC-free formulation), Inhalation by Mouth, Axotide Junior, Apotex Pty Ltd</v>
      </c>
    </row>
    <row r="2155" spans="1:8" ht="130.5" x14ac:dyDescent="0.35">
      <c r="A2155" s="99" t="s">
        <v>3201</v>
      </c>
      <c r="B2155" s="99" t="s">
        <v>3214</v>
      </c>
      <c r="C2155" s="99" t="s">
        <v>387</v>
      </c>
      <c r="D2155" s="99" t="s">
        <v>3216</v>
      </c>
      <c r="E2155" s="99" t="s">
        <v>224</v>
      </c>
      <c r="F2155" s="99"/>
      <c r="G2155" s="99"/>
      <c r="H2155" s="99" t="str">
        <f t="shared" si="33"/>
        <v>Fluticasone propionate, Pressurised inhalation containing fluticasone propionate 50 micrograms per dose, 120 doses (CFC-free formulation), Inhalation by Mouth, Flixotide Junior, GlaxoSmithKline Australia Pty Ltd</v>
      </c>
    </row>
    <row r="2156" spans="1:8" ht="145" x14ac:dyDescent="0.35">
      <c r="A2156" s="99" t="s">
        <v>3217</v>
      </c>
      <c r="B2156" s="99" t="s">
        <v>3218</v>
      </c>
      <c r="C2156" s="99" t="s">
        <v>387</v>
      </c>
      <c r="D2156" s="99" t="s">
        <v>3219</v>
      </c>
      <c r="E2156" s="99" t="s">
        <v>261</v>
      </c>
      <c r="F2156" s="99"/>
      <c r="G2156" s="99"/>
      <c r="H2156" s="99" t="str">
        <f t="shared" si="33"/>
        <v>Fluticasone propionate with formoterol, Pressurised inhalation containing fluticasone propionate 125 micrograms with formoterol fumarate dihydrate 5 micrograms per dose, 120 doses, Inhalation by Mouth, flutiform 125/5, Mundipharma Pty Limited</v>
      </c>
    </row>
    <row r="2157" spans="1:8" ht="145" x14ac:dyDescent="0.35">
      <c r="A2157" s="99" t="s">
        <v>3217</v>
      </c>
      <c r="B2157" s="99" t="s">
        <v>3220</v>
      </c>
      <c r="C2157" s="99" t="s">
        <v>387</v>
      </c>
      <c r="D2157" s="99" t="s">
        <v>3221</v>
      </c>
      <c r="E2157" s="99" t="s">
        <v>261</v>
      </c>
      <c r="F2157" s="99"/>
      <c r="G2157" s="99"/>
      <c r="H2157" s="99" t="str">
        <f t="shared" si="33"/>
        <v>Fluticasone propionate with formoterol, Pressurised inhalation containing fluticasone propionate 250 micrograms with formoterol fumarate dihydrate 10 micrograms per dose, 120 doses, Inhalation by Mouth, flutiform 250/10, Mundipharma Pty Limited</v>
      </c>
    </row>
    <row r="2158" spans="1:8" ht="145" x14ac:dyDescent="0.35">
      <c r="A2158" s="99" t="s">
        <v>3217</v>
      </c>
      <c r="B2158" s="99" t="s">
        <v>3222</v>
      </c>
      <c r="C2158" s="99" t="s">
        <v>387</v>
      </c>
      <c r="D2158" s="99" t="s">
        <v>3223</v>
      </c>
      <c r="E2158" s="99" t="s">
        <v>261</v>
      </c>
      <c r="F2158" s="99"/>
      <c r="G2158" s="99"/>
      <c r="H2158" s="99" t="str">
        <f t="shared" si="33"/>
        <v>Fluticasone propionate with formoterol, Pressurised inhalation containing fluticasone propionate 50 micrograms with formoterol fumarate dihydrate 5 micrograms per dose, 120 doses, Inhalation by Mouth, flutiform 50/5, Mundipharma Pty Limited</v>
      </c>
    </row>
    <row r="2159" spans="1:8" ht="145" x14ac:dyDescent="0.35">
      <c r="A2159" s="99" t="s">
        <v>3224</v>
      </c>
      <c r="B2159" s="99" t="s">
        <v>3225</v>
      </c>
      <c r="C2159" s="99" t="s">
        <v>387</v>
      </c>
      <c r="D2159" s="99" t="s">
        <v>3226</v>
      </c>
      <c r="E2159" s="99" t="s">
        <v>165</v>
      </c>
      <c r="F2159" s="99"/>
      <c r="G2159" s="99"/>
      <c r="H2159" s="99" t="str">
        <f t="shared" si="33"/>
        <v>Fluticasone propionate with salmeterol, Powder for oral inhalation in breath actuated device containing fluticasone propionate 100 micrograms with salmeterol 50 micrograms (as xinafoate) per dose, 60 doses, Inhalation by Mouth, PAVTIDE ACCUHALER 100/50, Apotex Pty Ltd</v>
      </c>
    </row>
    <row r="2160" spans="1:8" ht="159.5" x14ac:dyDescent="0.35">
      <c r="A2160" s="99" t="s">
        <v>3224</v>
      </c>
      <c r="B2160" s="99" t="s">
        <v>3225</v>
      </c>
      <c r="C2160" s="99" t="s">
        <v>387</v>
      </c>
      <c r="D2160" s="99" t="s">
        <v>3227</v>
      </c>
      <c r="E2160" s="99" t="s">
        <v>224</v>
      </c>
      <c r="F2160" s="99"/>
      <c r="G2160" s="99"/>
      <c r="H2160" s="99" t="str">
        <f t="shared" si="33"/>
        <v>Fluticasone propionate with salmeterol, Powder for oral inhalation in breath actuated device containing fluticasone propionate 100 micrograms with salmeterol 50 micrograms (as xinafoate) per dose, 60 doses, Inhalation by Mouth, Seretide Accuhaler 100/50, GlaxoSmithKline Australia Pty Ltd</v>
      </c>
    </row>
    <row r="2161" spans="1:8" ht="159.5" x14ac:dyDescent="0.35">
      <c r="A2161" s="99" t="s">
        <v>3224</v>
      </c>
      <c r="B2161" s="99" t="s">
        <v>3228</v>
      </c>
      <c r="C2161" s="99" t="s">
        <v>387</v>
      </c>
      <c r="D2161" s="99" t="s">
        <v>3229</v>
      </c>
      <c r="E2161" s="99" t="s">
        <v>198</v>
      </c>
      <c r="F2161" s="99"/>
      <c r="G2161" s="99"/>
      <c r="H2161" s="99" t="str">
        <f t="shared" si="33"/>
        <v>Fluticasone propionate with salmeterol, Powder for oral inhalation in breath actuated device containing fluticasone propionate 250 micrograms with salmeterol 50 micrograms (as xinafoate) per dose, 60 doses, Inhalation by Mouth, FLUTICASONE SALMETEROL CIPHALER 250/50, Cipla Australia Pty Ltd</v>
      </c>
    </row>
    <row r="2162" spans="1:8" ht="145" x14ac:dyDescent="0.35">
      <c r="A2162" s="99" t="s">
        <v>3224</v>
      </c>
      <c r="B2162" s="99" t="s">
        <v>3228</v>
      </c>
      <c r="C2162" s="99" t="s">
        <v>387</v>
      </c>
      <c r="D2162" s="99" t="s">
        <v>3230</v>
      </c>
      <c r="E2162" s="99" t="s">
        <v>165</v>
      </c>
      <c r="F2162" s="99"/>
      <c r="G2162" s="99"/>
      <c r="H2162" s="99" t="str">
        <f t="shared" si="33"/>
        <v>Fluticasone propionate with salmeterol, Powder for oral inhalation in breath actuated device containing fluticasone propionate 250 micrograms with salmeterol 50 micrograms (as xinafoate) per dose, 60 doses, Inhalation by Mouth, PAVTIDE ACCUHALER 250/50, Apotex Pty Ltd</v>
      </c>
    </row>
    <row r="2163" spans="1:8" ht="159.5" x14ac:dyDescent="0.35">
      <c r="A2163" s="99" t="s">
        <v>3224</v>
      </c>
      <c r="B2163" s="99" t="s">
        <v>3228</v>
      </c>
      <c r="C2163" s="99" t="s">
        <v>387</v>
      </c>
      <c r="D2163" s="99" t="s">
        <v>3231</v>
      </c>
      <c r="E2163" s="99" t="s">
        <v>224</v>
      </c>
      <c r="F2163" s="99"/>
      <c r="G2163" s="99"/>
      <c r="H2163" s="99" t="str">
        <f t="shared" si="33"/>
        <v>Fluticasone propionate with salmeterol, Powder for oral inhalation in breath actuated device containing fluticasone propionate 250 micrograms with salmeterol 50 micrograms (as xinafoate) per dose, 60 doses, Inhalation by Mouth, Seretide Accuhaler 250/50, GlaxoSmithKline Australia Pty Ltd</v>
      </c>
    </row>
    <row r="2164" spans="1:8" ht="159.5" x14ac:dyDescent="0.35">
      <c r="A2164" s="99" t="s">
        <v>3224</v>
      </c>
      <c r="B2164" s="99" t="s">
        <v>3232</v>
      </c>
      <c r="C2164" s="99" t="s">
        <v>387</v>
      </c>
      <c r="D2164" s="99" t="s">
        <v>3233</v>
      </c>
      <c r="E2164" s="99" t="s">
        <v>198</v>
      </c>
      <c r="F2164" s="99"/>
      <c r="G2164" s="99"/>
      <c r="H2164" s="99" t="str">
        <f t="shared" si="33"/>
        <v>Fluticasone propionate with salmeterol, Powder for oral inhalation in breath actuated device containing fluticasone propionate 500 micrograms with salmeterol 50 micrograms (as xinafoate) per dose, 60 doses, Inhalation by Mouth, Fluticasone Salmeterol Ciphaler 500/50, Cipla Australia Pty Ltd</v>
      </c>
    </row>
    <row r="2165" spans="1:8" ht="145" x14ac:dyDescent="0.35">
      <c r="A2165" s="99" t="s">
        <v>3224</v>
      </c>
      <c r="B2165" s="99" t="s">
        <v>3232</v>
      </c>
      <c r="C2165" s="99" t="s">
        <v>387</v>
      </c>
      <c r="D2165" s="99" t="s">
        <v>3234</v>
      </c>
      <c r="E2165" s="99" t="s">
        <v>165</v>
      </c>
      <c r="F2165" s="99"/>
      <c r="G2165" s="99"/>
      <c r="H2165" s="99" t="str">
        <f t="shared" si="33"/>
        <v>Fluticasone propionate with salmeterol, Powder for oral inhalation in breath actuated device containing fluticasone propionate 500 micrograms with salmeterol 50 micrograms (as xinafoate) per dose, 60 doses, Inhalation by Mouth, PAVTIDE ACCUHALER 500/50, Apotex Pty Ltd</v>
      </c>
    </row>
    <row r="2166" spans="1:8" ht="159.5" x14ac:dyDescent="0.35">
      <c r="A2166" s="99" t="s">
        <v>3224</v>
      </c>
      <c r="B2166" s="99" t="s">
        <v>3232</v>
      </c>
      <c r="C2166" s="99" t="s">
        <v>387</v>
      </c>
      <c r="D2166" s="99" t="s">
        <v>3235</v>
      </c>
      <c r="E2166" s="99" t="s">
        <v>224</v>
      </c>
      <c r="F2166" s="99"/>
      <c r="G2166" s="99"/>
      <c r="H2166" s="99" t="str">
        <f t="shared" si="33"/>
        <v>Fluticasone propionate with salmeterol, Powder for oral inhalation in breath actuated device containing fluticasone propionate 500 micrograms with salmeterol 50 micrograms (as xinafoate) per dose, 60 doses, Inhalation by Mouth, Seretide Accuhaler 500/50, GlaxoSmithKline Australia Pty Ltd</v>
      </c>
    </row>
    <row r="2167" spans="1:8" ht="145" x14ac:dyDescent="0.35">
      <c r="A2167" s="99" t="s">
        <v>3224</v>
      </c>
      <c r="B2167" s="99" t="s">
        <v>3236</v>
      </c>
      <c r="C2167" s="99" t="s">
        <v>387</v>
      </c>
      <c r="D2167" s="99" t="s">
        <v>3237</v>
      </c>
      <c r="E2167" s="99" t="s">
        <v>160</v>
      </c>
      <c r="F2167" s="99"/>
      <c r="G2167" s="99"/>
      <c r="H2167" s="99" t="str">
        <f t="shared" si="33"/>
        <v>Fluticasone propionate with salmeterol, Pressurised inhalation containing fluticasone propionate 125 micrograms with salmeterol 25 micrograms (as xinafoate) per dose, 120 doses (CFC-free formulation), Inhalation by Mouth, Evocair MDI, Alphapharm Pty Ltd</v>
      </c>
    </row>
    <row r="2168" spans="1:8" ht="159.5" x14ac:dyDescent="0.35">
      <c r="A2168" s="99" t="s">
        <v>3224</v>
      </c>
      <c r="B2168" s="99" t="s">
        <v>3236</v>
      </c>
      <c r="C2168" s="99" t="s">
        <v>387</v>
      </c>
      <c r="D2168" s="99" t="s">
        <v>3238</v>
      </c>
      <c r="E2168" s="99" t="s">
        <v>198</v>
      </c>
      <c r="F2168" s="99"/>
      <c r="G2168" s="99"/>
      <c r="H2168" s="99" t="str">
        <f t="shared" si="33"/>
        <v>Fluticasone propionate with salmeterol, Pressurised inhalation containing fluticasone propionate 125 micrograms with salmeterol 25 micrograms (as xinafoate) per dose, 120 doses (CFC-free formulation), Inhalation by Mouth, Fluticasone + Salmeterol Cipla 125/25, Cipla Australia Pty Ltd</v>
      </c>
    </row>
    <row r="2169" spans="1:8" ht="145" x14ac:dyDescent="0.35">
      <c r="A2169" s="99" t="s">
        <v>3224</v>
      </c>
      <c r="B2169" s="99" t="s">
        <v>3236</v>
      </c>
      <c r="C2169" s="99" t="s">
        <v>387</v>
      </c>
      <c r="D2169" s="99" t="s">
        <v>3239</v>
      </c>
      <c r="E2169" s="99" t="s">
        <v>165</v>
      </c>
      <c r="F2169" s="99"/>
      <c r="G2169" s="99"/>
      <c r="H2169" s="99" t="str">
        <f t="shared" si="33"/>
        <v>Fluticasone propionate with salmeterol, Pressurised inhalation containing fluticasone propionate 125 micrograms with salmeterol 25 micrograms (as xinafoate) per dose, 120 doses (CFC-free formulation), Inhalation by Mouth, Pavtide, Apotex Pty Ltd</v>
      </c>
    </row>
    <row r="2170" spans="1:8" ht="145" x14ac:dyDescent="0.35">
      <c r="A2170" s="99" t="s">
        <v>3224</v>
      </c>
      <c r="B2170" s="99" t="s">
        <v>3236</v>
      </c>
      <c r="C2170" s="99" t="s">
        <v>387</v>
      </c>
      <c r="D2170" s="99" t="s">
        <v>3240</v>
      </c>
      <c r="E2170" s="99" t="s">
        <v>290</v>
      </c>
      <c r="F2170" s="99"/>
      <c r="G2170" s="99"/>
      <c r="H2170" s="99" t="str">
        <f t="shared" si="33"/>
        <v>Fluticasone propionate with salmeterol, Pressurised inhalation containing fluticasone propionate 125 micrograms with salmeterol 25 micrograms (as xinafoate) per dose, 120 doses (CFC-free formulation), Inhalation by Mouth, SalplusF Inhaler 125/25, Sandoz Pty Ltd</v>
      </c>
    </row>
    <row r="2171" spans="1:8" ht="159.5" x14ac:dyDescent="0.35">
      <c r="A2171" s="99" t="s">
        <v>3224</v>
      </c>
      <c r="B2171" s="99" t="s">
        <v>3236</v>
      </c>
      <c r="C2171" s="99" t="s">
        <v>387</v>
      </c>
      <c r="D2171" s="99" t="s">
        <v>3241</v>
      </c>
      <c r="E2171" s="99" t="s">
        <v>224</v>
      </c>
      <c r="F2171" s="99"/>
      <c r="G2171" s="99"/>
      <c r="H2171" s="99" t="str">
        <f t="shared" si="33"/>
        <v>Fluticasone propionate with salmeterol, Pressurised inhalation containing fluticasone propionate 125 micrograms with salmeterol 25 micrograms (as xinafoate) per dose, 120 doses (CFC-free formulation), Inhalation by Mouth, Seretide MDI 125/25, GlaxoSmithKline Australia Pty Ltd</v>
      </c>
    </row>
    <row r="2172" spans="1:8" ht="145" x14ac:dyDescent="0.35">
      <c r="A2172" s="99" t="s">
        <v>3224</v>
      </c>
      <c r="B2172" s="99" t="s">
        <v>3236</v>
      </c>
      <c r="C2172" s="99" t="s">
        <v>387</v>
      </c>
      <c r="D2172" s="99" t="s">
        <v>3242</v>
      </c>
      <c r="E2172" s="99" t="s">
        <v>198</v>
      </c>
      <c r="F2172" s="99"/>
      <c r="G2172" s="99"/>
      <c r="H2172" s="99" t="str">
        <f t="shared" si="33"/>
        <v>Fluticasone propionate with salmeterol, Pressurised inhalation containing fluticasone propionate 125 micrograms with salmeterol 25 micrograms (as xinafoate) per dose, 120 doses (CFC-free formulation), Inhalation by Mouth, Seroflo 125/25, Cipla Australia Pty Ltd</v>
      </c>
    </row>
    <row r="2173" spans="1:8" ht="145" x14ac:dyDescent="0.35">
      <c r="A2173" s="99" t="s">
        <v>3224</v>
      </c>
      <c r="B2173" s="99" t="s">
        <v>3243</v>
      </c>
      <c r="C2173" s="99" t="s">
        <v>387</v>
      </c>
      <c r="D2173" s="99" t="s">
        <v>3237</v>
      </c>
      <c r="E2173" s="99" t="s">
        <v>160</v>
      </c>
      <c r="F2173" s="99"/>
      <c r="G2173" s="99"/>
      <c r="H2173" s="99" t="str">
        <f t="shared" si="33"/>
        <v>Fluticasone propionate with salmeterol, Pressurised inhalation containing fluticasone propionate 250 micrograms with salmeterol 25 micrograms (as xinafoate) per dose, 120 doses (CFC-free formulation), Inhalation by Mouth, Evocair MDI, Alphapharm Pty Ltd</v>
      </c>
    </row>
    <row r="2174" spans="1:8" ht="159.5" x14ac:dyDescent="0.35">
      <c r="A2174" s="99" t="s">
        <v>3224</v>
      </c>
      <c r="B2174" s="99" t="s">
        <v>3243</v>
      </c>
      <c r="C2174" s="99" t="s">
        <v>387</v>
      </c>
      <c r="D2174" s="99" t="s">
        <v>3244</v>
      </c>
      <c r="E2174" s="99" t="s">
        <v>198</v>
      </c>
      <c r="F2174" s="99"/>
      <c r="G2174" s="99"/>
      <c r="H2174" s="99" t="str">
        <f t="shared" si="33"/>
        <v>Fluticasone propionate with salmeterol, Pressurised inhalation containing fluticasone propionate 250 micrograms with salmeterol 25 micrograms (as xinafoate) per dose, 120 doses (CFC-free formulation), Inhalation by Mouth, Fluticasone + Salmeterol Cipla 250/25, Cipla Australia Pty Ltd</v>
      </c>
    </row>
    <row r="2175" spans="1:8" ht="145" x14ac:dyDescent="0.35">
      <c r="A2175" s="99" t="s">
        <v>3224</v>
      </c>
      <c r="B2175" s="99" t="s">
        <v>3243</v>
      </c>
      <c r="C2175" s="99" t="s">
        <v>387</v>
      </c>
      <c r="D2175" s="99" t="s">
        <v>3239</v>
      </c>
      <c r="E2175" s="99" t="s">
        <v>165</v>
      </c>
      <c r="F2175" s="99"/>
      <c r="G2175" s="99"/>
      <c r="H2175" s="99" t="str">
        <f t="shared" si="33"/>
        <v>Fluticasone propionate with salmeterol, Pressurised inhalation containing fluticasone propionate 250 micrograms with salmeterol 25 micrograms (as xinafoate) per dose, 120 doses (CFC-free formulation), Inhalation by Mouth, Pavtide, Apotex Pty Ltd</v>
      </c>
    </row>
    <row r="2176" spans="1:8" ht="145" x14ac:dyDescent="0.35">
      <c r="A2176" s="99" t="s">
        <v>3224</v>
      </c>
      <c r="B2176" s="99" t="s">
        <v>3243</v>
      </c>
      <c r="C2176" s="99" t="s">
        <v>387</v>
      </c>
      <c r="D2176" s="99" t="s">
        <v>3245</v>
      </c>
      <c r="E2176" s="99" t="s">
        <v>290</v>
      </c>
      <c r="F2176" s="99"/>
      <c r="G2176" s="99"/>
      <c r="H2176" s="99" t="str">
        <f t="shared" si="33"/>
        <v>Fluticasone propionate with salmeterol, Pressurised inhalation containing fluticasone propionate 250 micrograms with salmeterol 25 micrograms (as xinafoate) per dose, 120 doses (CFC-free formulation), Inhalation by Mouth, SalplusF Inhaler 250/25, Sandoz Pty Ltd</v>
      </c>
    </row>
    <row r="2177" spans="1:8" ht="159.5" x14ac:dyDescent="0.35">
      <c r="A2177" s="99" t="s">
        <v>3224</v>
      </c>
      <c r="B2177" s="99" t="s">
        <v>3243</v>
      </c>
      <c r="C2177" s="99" t="s">
        <v>387</v>
      </c>
      <c r="D2177" s="99" t="s">
        <v>3246</v>
      </c>
      <c r="E2177" s="99" t="s">
        <v>224</v>
      </c>
      <c r="F2177" s="99"/>
      <c r="G2177" s="99"/>
      <c r="H2177" s="99" t="str">
        <f t="shared" si="33"/>
        <v>Fluticasone propionate with salmeterol, Pressurised inhalation containing fluticasone propionate 250 micrograms with salmeterol 25 micrograms (as xinafoate) per dose, 120 doses (CFC-free formulation), Inhalation by Mouth, Seretide MDI 250/25, GlaxoSmithKline Australia Pty Ltd</v>
      </c>
    </row>
    <row r="2178" spans="1:8" ht="145" x14ac:dyDescent="0.35">
      <c r="A2178" s="99" t="s">
        <v>3224</v>
      </c>
      <c r="B2178" s="99" t="s">
        <v>3243</v>
      </c>
      <c r="C2178" s="99" t="s">
        <v>387</v>
      </c>
      <c r="D2178" s="99" t="s">
        <v>3247</v>
      </c>
      <c r="E2178" s="99" t="s">
        <v>198</v>
      </c>
      <c r="F2178" s="99"/>
      <c r="G2178" s="99"/>
      <c r="H2178" s="99" t="str">
        <f t="shared" ref="H2178:H2241" si="34">_xlfn.CONCAT(A2178, ", ",B2178, ", ",C2178, ", ",D2178,", ",E2178)</f>
        <v>Fluticasone propionate with salmeterol, Pressurised inhalation containing fluticasone propionate 250 micrograms with salmeterol 25 micrograms (as xinafoate) per dose, 120 doses (CFC-free formulation), Inhalation by Mouth, Seroflo 250/25, Cipla Australia Pty Ltd</v>
      </c>
    </row>
    <row r="2179" spans="1:8" ht="145" x14ac:dyDescent="0.35">
      <c r="A2179" s="99" t="s">
        <v>3224</v>
      </c>
      <c r="B2179" s="99" t="s">
        <v>3248</v>
      </c>
      <c r="C2179" s="99" t="s">
        <v>387</v>
      </c>
      <c r="D2179" s="99" t="s">
        <v>3249</v>
      </c>
      <c r="E2179" s="99" t="s">
        <v>165</v>
      </c>
      <c r="F2179" s="99"/>
      <c r="G2179" s="99"/>
      <c r="H2179" s="99" t="str">
        <f t="shared" si="34"/>
        <v>Fluticasone propionate with salmeterol, Pressurised inhalation containing fluticasone propionate 50 micrograms with salmeterol 25 micrograms (as xinafoate) per dose, 120 doses (CFC-free formulation), Inhalation by Mouth, PAVTIDE MDI 50/25, Apotex Pty Ltd</v>
      </c>
    </row>
    <row r="2180" spans="1:8" ht="159.5" x14ac:dyDescent="0.35">
      <c r="A2180" s="99" t="s">
        <v>3224</v>
      </c>
      <c r="B2180" s="99" t="s">
        <v>3248</v>
      </c>
      <c r="C2180" s="99" t="s">
        <v>387</v>
      </c>
      <c r="D2180" s="99" t="s">
        <v>3250</v>
      </c>
      <c r="E2180" s="99" t="s">
        <v>224</v>
      </c>
      <c r="F2180" s="99"/>
      <c r="G2180" s="99"/>
      <c r="H2180" s="99" t="str">
        <f t="shared" si="34"/>
        <v>Fluticasone propionate with salmeterol, Pressurised inhalation containing fluticasone propionate 50 micrograms with salmeterol 25 micrograms (as xinafoate) per dose, 120 doses (CFC-free formulation), Inhalation by Mouth, Seretide MDI 50/25, GlaxoSmithKline Australia Pty Ltd</v>
      </c>
    </row>
    <row r="2181" spans="1:8" ht="72.5" x14ac:dyDescent="0.35">
      <c r="A2181" s="99" t="s">
        <v>3251</v>
      </c>
      <c r="B2181" s="99" t="s">
        <v>3252</v>
      </c>
      <c r="C2181" s="99" t="s">
        <v>148</v>
      </c>
      <c r="D2181" s="99" t="s">
        <v>3253</v>
      </c>
      <c r="E2181" s="99" t="s">
        <v>266</v>
      </c>
      <c r="F2181" s="99"/>
      <c r="G2181" s="99"/>
      <c r="H2181" s="99" t="str">
        <f t="shared" si="34"/>
        <v>Fluvastatin, Tablet (prolonged release) 80 mg (as sodium), Oral, Lescol XL, Novartis Pharmaceuticals Australia Pty Limited</v>
      </c>
    </row>
    <row r="2182" spans="1:8" ht="58" x14ac:dyDescent="0.35">
      <c r="A2182" s="99" t="s">
        <v>3254</v>
      </c>
      <c r="B2182" s="99" t="s">
        <v>3255</v>
      </c>
      <c r="C2182" s="99" t="s">
        <v>148</v>
      </c>
      <c r="D2182" s="99" t="s">
        <v>3256</v>
      </c>
      <c r="E2182" s="99" t="s">
        <v>165</v>
      </c>
      <c r="F2182" s="99"/>
      <c r="G2182" s="99"/>
      <c r="H2182" s="99" t="str">
        <f t="shared" si="34"/>
        <v>Fluvoxamine, Tablet containing fluvoxamine maleate 100 mg, Oral, APO-Fluvoxamine, Apotex Pty Ltd</v>
      </c>
    </row>
    <row r="2183" spans="1:8" ht="58" x14ac:dyDescent="0.35">
      <c r="A2183" s="99" t="s">
        <v>3254</v>
      </c>
      <c r="B2183" s="99" t="s">
        <v>3255</v>
      </c>
      <c r="C2183" s="99" t="s">
        <v>148</v>
      </c>
      <c r="D2183" s="99" t="s">
        <v>3257</v>
      </c>
      <c r="E2183" s="99" t="s">
        <v>167</v>
      </c>
      <c r="F2183" s="99"/>
      <c r="G2183" s="99"/>
      <c r="H2183" s="99" t="str">
        <f t="shared" si="34"/>
        <v>Fluvoxamine, Tablet containing fluvoxamine maleate 100 mg, Oral, Faverin 100, Arrow Pharma Pty Ltd</v>
      </c>
    </row>
    <row r="2184" spans="1:8" ht="58" x14ac:dyDescent="0.35">
      <c r="A2184" s="99" t="s">
        <v>3254</v>
      </c>
      <c r="B2184" s="99" t="s">
        <v>3255</v>
      </c>
      <c r="C2184" s="99" t="s">
        <v>148</v>
      </c>
      <c r="D2184" s="99" t="s">
        <v>3258</v>
      </c>
      <c r="E2184" s="99" t="s">
        <v>322</v>
      </c>
      <c r="F2184" s="99"/>
      <c r="G2184" s="99"/>
      <c r="H2184" s="99" t="str">
        <f t="shared" si="34"/>
        <v>Fluvoxamine, Tablet containing fluvoxamine maleate 100 mg, Oral, Luvox, Viatris Pty Ltd</v>
      </c>
    </row>
    <row r="2185" spans="1:8" ht="58" x14ac:dyDescent="0.35">
      <c r="A2185" s="99" t="s">
        <v>3254</v>
      </c>
      <c r="B2185" s="99" t="s">
        <v>3255</v>
      </c>
      <c r="C2185" s="99" t="s">
        <v>148</v>
      </c>
      <c r="D2185" s="99" t="s">
        <v>3259</v>
      </c>
      <c r="E2185" s="99" t="s">
        <v>160</v>
      </c>
      <c r="F2185" s="99"/>
      <c r="G2185" s="99"/>
      <c r="H2185" s="99" t="str">
        <f t="shared" si="34"/>
        <v>Fluvoxamine, Tablet containing fluvoxamine maleate 100 mg, Oral, Movox 100, Alphapharm Pty Ltd</v>
      </c>
    </row>
    <row r="2186" spans="1:8" ht="58" x14ac:dyDescent="0.35">
      <c r="A2186" s="99" t="s">
        <v>3254</v>
      </c>
      <c r="B2186" s="99" t="s">
        <v>3260</v>
      </c>
      <c r="C2186" s="99" t="s">
        <v>148</v>
      </c>
      <c r="D2186" s="99" t="s">
        <v>3256</v>
      </c>
      <c r="E2186" s="99" t="s">
        <v>165</v>
      </c>
      <c r="F2186" s="99"/>
      <c r="G2186" s="99"/>
      <c r="H2186" s="99" t="str">
        <f t="shared" si="34"/>
        <v>Fluvoxamine, Tablet containing fluvoxamine maleate 50 mg, Oral, APO-Fluvoxamine, Apotex Pty Ltd</v>
      </c>
    </row>
    <row r="2187" spans="1:8" ht="58" x14ac:dyDescent="0.35">
      <c r="A2187" s="99" t="s">
        <v>3254</v>
      </c>
      <c r="B2187" s="99" t="s">
        <v>3260</v>
      </c>
      <c r="C2187" s="99" t="s">
        <v>148</v>
      </c>
      <c r="D2187" s="99" t="s">
        <v>3261</v>
      </c>
      <c r="E2187" s="99" t="s">
        <v>167</v>
      </c>
      <c r="F2187" s="99"/>
      <c r="G2187" s="99"/>
      <c r="H2187" s="99" t="str">
        <f t="shared" si="34"/>
        <v>Fluvoxamine, Tablet containing fluvoxamine maleate 50 mg, Oral, Faverin 50, Arrow Pharma Pty Ltd</v>
      </c>
    </row>
    <row r="2188" spans="1:8" ht="58" x14ac:dyDescent="0.35">
      <c r="A2188" s="99" t="s">
        <v>3254</v>
      </c>
      <c r="B2188" s="99" t="s">
        <v>3260</v>
      </c>
      <c r="C2188" s="99" t="s">
        <v>148</v>
      </c>
      <c r="D2188" s="99" t="s">
        <v>3258</v>
      </c>
      <c r="E2188" s="99" t="s">
        <v>322</v>
      </c>
      <c r="F2188" s="99"/>
      <c r="G2188" s="99"/>
      <c r="H2188" s="99" t="str">
        <f t="shared" si="34"/>
        <v>Fluvoxamine, Tablet containing fluvoxamine maleate 50 mg, Oral, Luvox, Viatris Pty Ltd</v>
      </c>
    </row>
    <row r="2189" spans="1:8" ht="58" x14ac:dyDescent="0.35">
      <c r="A2189" s="99" t="s">
        <v>3254</v>
      </c>
      <c r="B2189" s="99" t="s">
        <v>3260</v>
      </c>
      <c r="C2189" s="99" t="s">
        <v>148</v>
      </c>
      <c r="D2189" s="99" t="s">
        <v>3262</v>
      </c>
      <c r="E2189" s="99" t="s">
        <v>160</v>
      </c>
      <c r="F2189" s="99"/>
      <c r="G2189" s="99"/>
      <c r="H2189" s="99" t="str">
        <f t="shared" si="34"/>
        <v>Fluvoxamine, Tablet containing fluvoxamine maleate 50 mg, Oral, Movox 50, Alphapharm Pty Ltd</v>
      </c>
    </row>
    <row r="2190" spans="1:8" ht="43.5" x14ac:dyDescent="0.35">
      <c r="A2190" s="99" t="s">
        <v>3263</v>
      </c>
      <c r="B2190" s="99" t="s">
        <v>513</v>
      </c>
      <c r="C2190" s="99" t="s">
        <v>148</v>
      </c>
      <c r="D2190" s="99" t="s">
        <v>3264</v>
      </c>
      <c r="E2190" s="99" t="s">
        <v>160</v>
      </c>
      <c r="F2190" s="99"/>
      <c r="G2190" s="99"/>
      <c r="H2190" s="99" t="str">
        <f t="shared" si="34"/>
        <v>Folic acid, Tablet 5 mg, Oral, Megafol 5, Alphapharm Pty Ltd</v>
      </c>
    </row>
    <row r="2191" spans="1:8" ht="43.5" x14ac:dyDescent="0.35">
      <c r="A2191" s="99" t="s">
        <v>3263</v>
      </c>
      <c r="B2191" s="99" t="s">
        <v>497</v>
      </c>
      <c r="C2191" s="99" t="s">
        <v>148</v>
      </c>
      <c r="D2191" s="99" t="s">
        <v>3265</v>
      </c>
      <c r="E2191" s="99" t="s">
        <v>278</v>
      </c>
      <c r="F2191" s="99"/>
      <c r="G2191" s="99"/>
      <c r="H2191" s="99" t="str">
        <f t="shared" si="34"/>
        <v>Folic acid, Tablet 500 micrograms, Oral, Foltabs 500, Petrus Pharmaceuticals Pty Ltd</v>
      </c>
    </row>
    <row r="2192" spans="1:8" ht="43.5" x14ac:dyDescent="0.35">
      <c r="A2192" s="99" t="s">
        <v>3263</v>
      </c>
      <c r="B2192" s="99" t="s">
        <v>497</v>
      </c>
      <c r="C2192" s="99" t="s">
        <v>148</v>
      </c>
      <c r="D2192" s="99" t="s">
        <v>3266</v>
      </c>
      <c r="E2192" s="99" t="s">
        <v>160</v>
      </c>
      <c r="F2192" s="99"/>
      <c r="G2192" s="99"/>
      <c r="H2192" s="99" t="str">
        <f t="shared" si="34"/>
        <v>Folic acid, Tablet 500 micrograms, Oral, Megafol 0.5, Alphapharm Pty Ltd</v>
      </c>
    </row>
    <row r="2193" spans="1:8" ht="101.5" x14ac:dyDescent="0.35">
      <c r="A2193" s="99" t="s">
        <v>3267</v>
      </c>
      <c r="B2193" s="99" t="s">
        <v>3268</v>
      </c>
      <c r="C2193" s="99" t="s">
        <v>336</v>
      </c>
      <c r="D2193" s="99" t="s">
        <v>3269</v>
      </c>
      <c r="E2193" s="99" t="s">
        <v>279</v>
      </c>
      <c r="F2193" s="99"/>
      <c r="G2193" s="99"/>
      <c r="H2193" s="99" t="str">
        <f t="shared" si="34"/>
        <v>Folinic acid, Injection containing calcium folinate equivalent to 100 mg folinic acid in 10 mL, Injection, Leucovorin Calcium (Pfizer Australia Pty Ltd), Pfizer Australia Pty Ltd</v>
      </c>
    </row>
    <row r="2194" spans="1:8" ht="101.5" x14ac:dyDescent="0.35">
      <c r="A2194" s="99" t="s">
        <v>3267</v>
      </c>
      <c r="B2194" s="99" t="s">
        <v>3270</v>
      </c>
      <c r="C2194" s="99" t="s">
        <v>336</v>
      </c>
      <c r="D2194" s="99" t="s">
        <v>3269</v>
      </c>
      <c r="E2194" s="99" t="s">
        <v>279</v>
      </c>
      <c r="F2194" s="99"/>
      <c r="G2194" s="99"/>
      <c r="H2194" s="99" t="str">
        <f t="shared" si="34"/>
        <v>Folinic acid, Injection containing calcium folinate equivalent to 50 mg folinic acid in 5 mL, Injection, Leucovorin Calcium (Pfizer Australia Pty Ltd), Pfizer Australia Pty Ltd</v>
      </c>
    </row>
    <row r="2195" spans="1:8" ht="87" x14ac:dyDescent="0.35">
      <c r="A2195" s="99" t="s">
        <v>3267</v>
      </c>
      <c r="B2195" s="99" t="s">
        <v>3271</v>
      </c>
      <c r="C2195" s="99" t="s">
        <v>148</v>
      </c>
      <c r="D2195" s="99" t="s">
        <v>3272</v>
      </c>
      <c r="E2195" s="99" t="s">
        <v>279</v>
      </c>
      <c r="F2195" s="99"/>
      <c r="G2195" s="99"/>
      <c r="H2195" s="99" t="str">
        <f t="shared" si="34"/>
        <v>Folinic acid, Tablet containing calcium folinate equivalent to 15 mg folinic acid, Oral, Leucovorin Calcium (Hospira Pty Limited), Pfizer Australia Pty Ltd</v>
      </c>
    </row>
    <row r="2196" spans="1:8" ht="58" x14ac:dyDescent="0.35">
      <c r="A2196" s="99" t="s">
        <v>3273</v>
      </c>
      <c r="B2196" s="99" t="s">
        <v>3274</v>
      </c>
      <c r="C2196" s="99" t="s">
        <v>336</v>
      </c>
      <c r="D2196" s="99" t="s">
        <v>3275</v>
      </c>
      <c r="E2196" s="99" t="s">
        <v>220</v>
      </c>
      <c r="F2196" s="99"/>
      <c r="G2196" s="99"/>
      <c r="H2196" s="99" t="str">
        <f t="shared" si="34"/>
        <v>Follitropin alfa, Injection 150 I.U. in 0.25 mL pre-filled pen, Injection, Bemfola, Gedeon Richter Australia Pty Ltd</v>
      </c>
    </row>
    <row r="2197" spans="1:8" ht="58" x14ac:dyDescent="0.35">
      <c r="A2197" s="99" t="s">
        <v>3273</v>
      </c>
      <c r="B2197" s="99" t="s">
        <v>3276</v>
      </c>
      <c r="C2197" s="99" t="s">
        <v>336</v>
      </c>
      <c r="D2197" s="99" t="s">
        <v>3275</v>
      </c>
      <c r="E2197" s="99" t="s">
        <v>220</v>
      </c>
      <c r="F2197" s="99"/>
      <c r="G2197" s="99"/>
      <c r="H2197" s="99" t="str">
        <f t="shared" si="34"/>
        <v>Follitropin alfa, Injection 225 I.U. in 0.375 mL pre-filled pen, Injection, Bemfola, Gedeon Richter Australia Pty Ltd</v>
      </c>
    </row>
    <row r="2198" spans="1:8" ht="58" x14ac:dyDescent="0.35">
      <c r="A2198" s="99" t="s">
        <v>3273</v>
      </c>
      <c r="B2198" s="99" t="s">
        <v>3277</v>
      </c>
      <c r="C2198" s="99" t="s">
        <v>336</v>
      </c>
      <c r="D2198" s="99" t="s">
        <v>3278</v>
      </c>
      <c r="E2198" s="99" t="s">
        <v>257</v>
      </c>
      <c r="F2198" s="99"/>
      <c r="G2198" s="99"/>
      <c r="H2198" s="99" t="str">
        <f t="shared" si="34"/>
        <v>Follitropin alfa, Injection 300 I.U. in 0.5 mL multi-dose cartridge, Injection, Gonal-f Pen, Merck Healthcare Pty Ltd</v>
      </c>
    </row>
    <row r="2199" spans="1:8" ht="58" x14ac:dyDescent="0.35">
      <c r="A2199" s="99" t="s">
        <v>3273</v>
      </c>
      <c r="B2199" s="99" t="s">
        <v>3277</v>
      </c>
      <c r="C2199" s="99" t="s">
        <v>336</v>
      </c>
      <c r="D2199" s="99" t="s">
        <v>3279</v>
      </c>
      <c r="E2199" s="99" t="s">
        <v>315</v>
      </c>
      <c r="F2199" s="99"/>
      <c r="G2199" s="99"/>
      <c r="H2199" s="99" t="str">
        <f t="shared" si="34"/>
        <v>Follitropin alfa, Injection 300 I.U. in 0.5 mL multi-dose cartridge, Injection, Ovaleap, Theramex Australia Pty Ltd</v>
      </c>
    </row>
    <row r="2200" spans="1:8" ht="58" x14ac:dyDescent="0.35">
      <c r="A2200" s="99" t="s">
        <v>3273</v>
      </c>
      <c r="B2200" s="99" t="s">
        <v>3280</v>
      </c>
      <c r="C2200" s="99" t="s">
        <v>336</v>
      </c>
      <c r="D2200" s="99" t="s">
        <v>3275</v>
      </c>
      <c r="E2200" s="99" t="s">
        <v>220</v>
      </c>
      <c r="F2200" s="99"/>
      <c r="G2200" s="99"/>
      <c r="H2200" s="99" t="str">
        <f t="shared" si="34"/>
        <v>Follitropin alfa, Injection 300 I.U. in 0.5 mL pre-filled pen, Injection, Bemfola, Gedeon Richter Australia Pty Ltd</v>
      </c>
    </row>
    <row r="2201" spans="1:8" ht="58" x14ac:dyDescent="0.35">
      <c r="A2201" s="99" t="s">
        <v>3273</v>
      </c>
      <c r="B2201" s="99" t="s">
        <v>3281</v>
      </c>
      <c r="C2201" s="99" t="s">
        <v>336</v>
      </c>
      <c r="D2201" s="99" t="s">
        <v>3278</v>
      </c>
      <c r="E2201" s="99" t="s">
        <v>257</v>
      </c>
      <c r="F2201" s="99"/>
      <c r="G2201" s="99"/>
      <c r="H2201" s="99" t="str">
        <f t="shared" si="34"/>
        <v>Follitropin alfa, Injection 450 I.U. in 0.75 mL multi-dose cartridge, Injection, Gonal-f Pen, Merck Healthcare Pty Ltd</v>
      </c>
    </row>
    <row r="2202" spans="1:8" ht="58" x14ac:dyDescent="0.35">
      <c r="A2202" s="99" t="s">
        <v>3273</v>
      </c>
      <c r="B2202" s="99" t="s">
        <v>3281</v>
      </c>
      <c r="C2202" s="99" t="s">
        <v>336</v>
      </c>
      <c r="D2202" s="99" t="s">
        <v>3279</v>
      </c>
      <c r="E2202" s="99" t="s">
        <v>315</v>
      </c>
      <c r="F2202" s="99"/>
      <c r="G2202" s="99"/>
      <c r="H2202" s="99" t="str">
        <f t="shared" si="34"/>
        <v>Follitropin alfa, Injection 450 I.U. in 0.75 mL multi-dose cartridge, Injection, Ovaleap, Theramex Australia Pty Ltd</v>
      </c>
    </row>
    <row r="2203" spans="1:8" ht="58" x14ac:dyDescent="0.35">
      <c r="A2203" s="99" t="s">
        <v>3273</v>
      </c>
      <c r="B2203" s="99" t="s">
        <v>3282</v>
      </c>
      <c r="C2203" s="99" t="s">
        <v>336</v>
      </c>
      <c r="D2203" s="99" t="s">
        <v>3275</v>
      </c>
      <c r="E2203" s="99" t="s">
        <v>220</v>
      </c>
      <c r="F2203" s="99"/>
      <c r="G2203" s="99"/>
      <c r="H2203" s="99" t="str">
        <f t="shared" si="34"/>
        <v>Follitropin alfa, Injection 450 I.U. in 0.75 mL pre-filled pen, Injection, Bemfola, Gedeon Richter Australia Pty Ltd</v>
      </c>
    </row>
    <row r="2204" spans="1:8" ht="58" x14ac:dyDescent="0.35">
      <c r="A2204" s="99" t="s">
        <v>3273</v>
      </c>
      <c r="B2204" s="99" t="s">
        <v>3283</v>
      </c>
      <c r="C2204" s="99" t="s">
        <v>336</v>
      </c>
      <c r="D2204" s="99" t="s">
        <v>3275</v>
      </c>
      <c r="E2204" s="99" t="s">
        <v>220</v>
      </c>
      <c r="F2204" s="99"/>
      <c r="G2204" s="99"/>
      <c r="H2204" s="99" t="str">
        <f t="shared" si="34"/>
        <v>Follitropin alfa, Injection 75 I.U. in 0.125 mL pre-filled pen, Injection, Bemfola, Gedeon Richter Australia Pty Ltd</v>
      </c>
    </row>
    <row r="2205" spans="1:8" ht="58" x14ac:dyDescent="0.35">
      <c r="A2205" s="99" t="s">
        <v>3273</v>
      </c>
      <c r="B2205" s="99" t="s">
        <v>3284</v>
      </c>
      <c r="C2205" s="99" t="s">
        <v>336</v>
      </c>
      <c r="D2205" s="99" t="s">
        <v>3278</v>
      </c>
      <c r="E2205" s="99" t="s">
        <v>257</v>
      </c>
      <c r="F2205" s="99"/>
      <c r="G2205" s="99"/>
      <c r="H2205" s="99" t="str">
        <f t="shared" si="34"/>
        <v>Follitropin alfa, Injection 900 I.U. in 1.5 mL multi-dose cartridge, Injection, Gonal-f Pen, Merck Healthcare Pty Ltd</v>
      </c>
    </row>
    <row r="2206" spans="1:8" ht="58" x14ac:dyDescent="0.35">
      <c r="A2206" s="99" t="s">
        <v>3273</v>
      </c>
      <c r="B2206" s="99" t="s">
        <v>3284</v>
      </c>
      <c r="C2206" s="99" t="s">
        <v>336</v>
      </c>
      <c r="D2206" s="99" t="s">
        <v>3279</v>
      </c>
      <c r="E2206" s="99" t="s">
        <v>315</v>
      </c>
      <c r="F2206" s="99"/>
      <c r="G2206" s="99"/>
      <c r="H2206" s="99" t="str">
        <f t="shared" si="34"/>
        <v>Follitropin alfa, Injection 900 I.U. in 1.5 mL multi-dose cartridge, Injection, Ovaleap, Theramex Australia Pty Ltd</v>
      </c>
    </row>
    <row r="2207" spans="1:8" ht="87" x14ac:dyDescent="0.35">
      <c r="A2207" s="99" t="s">
        <v>3285</v>
      </c>
      <c r="B2207" s="99" t="s">
        <v>3286</v>
      </c>
      <c r="C2207" s="99" t="s">
        <v>336</v>
      </c>
      <c r="D2207" s="99" t="s">
        <v>3287</v>
      </c>
      <c r="E2207" s="99" t="s">
        <v>257</v>
      </c>
      <c r="F2207" s="99"/>
      <c r="G2207" s="99"/>
      <c r="H2207" s="99" t="str">
        <f t="shared" si="34"/>
        <v>Follitropin alfa with lutropin alfa, Injection 900 I.U. - 450 I.U. in 1.44 mL multi-dose cartridge, Injection, Pergoveris, Merck Healthcare Pty Ltd</v>
      </c>
    </row>
    <row r="2208" spans="1:8" ht="72.5" x14ac:dyDescent="0.35">
      <c r="A2208" s="99" t="s">
        <v>3288</v>
      </c>
      <c r="B2208" s="99" t="s">
        <v>3289</v>
      </c>
      <c r="C2208" s="99" t="s">
        <v>336</v>
      </c>
      <c r="D2208" s="99" t="s">
        <v>3290</v>
      </c>
      <c r="E2208" s="99" t="s">
        <v>272</v>
      </c>
      <c r="F2208" s="99"/>
      <c r="G2208" s="99"/>
      <c r="H2208" s="99" t="str">
        <f t="shared" si="34"/>
        <v>Follitropin beta, Solution for injection 300 I.U. in 0.36 mL multi-dose cartridge, Injection, Puregon 300 IU/0.36 mL, Organon Pharma Pty Ltd</v>
      </c>
    </row>
    <row r="2209" spans="1:8" ht="72.5" x14ac:dyDescent="0.35">
      <c r="A2209" s="99" t="s">
        <v>3288</v>
      </c>
      <c r="B2209" s="99" t="s">
        <v>3289</v>
      </c>
      <c r="C2209" s="99" t="s">
        <v>336</v>
      </c>
      <c r="D2209" s="99" t="s">
        <v>3291</v>
      </c>
      <c r="E2209" s="99" t="s">
        <v>272</v>
      </c>
      <c r="F2209" s="99"/>
      <c r="G2209" s="99"/>
      <c r="H2209" s="99" t="str">
        <f t="shared" si="34"/>
        <v>Follitropin beta, Solution for injection 300 I.U. in 0.36 mL multi-dose cartridge, Injection, Recagon, Organon Pharma Pty Ltd</v>
      </c>
    </row>
    <row r="2210" spans="1:8" ht="72.5" x14ac:dyDescent="0.35">
      <c r="A2210" s="99" t="s">
        <v>3288</v>
      </c>
      <c r="B2210" s="99" t="s">
        <v>3292</v>
      </c>
      <c r="C2210" s="99" t="s">
        <v>336</v>
      </c>
      <c r="D2210" s="99" t="s">
        <v>3293</v>
      </c>
      <c r="E2210" s="99" t="s">
        <v>272</v>
      </c>
      <c r="F2210" s="99"/>
      <c r="G2210" s="99"/>
      <c r="H2210" s="99" t="str">
        <f t="shared" si="34"/>
        <v>Follitropin beta, Solution for injection 600 I.U. in 0.72 mL multi-dose cartridge, Injection, Puregon 600 IU/0.72 mL, Organon Pharma Pty Ltd</v>
      </c>
    </row>
    <row r="2211" spans="1:8" ht="72.5" x14ac:dyDescent="0.35">
      <c r="A2211" s="99" t="s">
        <v>3288</v>
      </c>
      <c r="B2211" s="99" t="s">
        <v>3292</v>
      </c>
      <c r="C2211" s="99" t="s">
        <v>336</v>
      </c>
      <c r="D2211" s="99" t="s">
        <v>3291</v>
      </c>
      <c r="E2211" s="99" t="s">
        <v>272</v>
      </c>
      <c r="F2211" s="99"/>
      <c r="G2211" s="99"/>
      <c r="H2211" s="99" t="str">
        <f t="shared" si="34"/>
        <v>Follitropin beta, Solution for injection 600 I.U. in 0.72 mL multi-dose cartridge, Injection, Recagon, Organon Pharma Pty Ltd</v>
      </c>
    </row>
    <row r="2212" spans="1:8" ht="72.5" x14ac:dyDescent="0.35">
      <c r="A2212" s="99" t="s">
        <v>3288</v>
      </c>
      <c r="B2212" s="99" t="s">
        <v>3294</v>
      </c>
      <c r="C2212" s="99" t="s">
        <v>336</v>
      </c>
      <c r="D2212" s="99" t="s">
        <v>3295</v>
      </c>
      <c r="E2212" s="99" t="s">
        <v>272</v>
      </c>
      <c r="F2212" s="99"/>
      <c r="G2212" s="99"/>
      <c r="H2212" s="99" t="str">
        <f t="shared" si="34"/>
        <v>Follitropin beta, Solution for injection 900 I.U. in 1.08 mL multi-dose cartridge, Injection, Puregon 900 IU/1.08 mL, Organon Pharma Pty Ltd</v>
      </c>
    </row>
    <row r="2213" spans="1:8" ht="72.5" x14ac:dyDescent="0.35">
      <c r="A2213" s="99" t="s">
        <v>3288</v>
      </c>
      <c r="B2213" s="99" t="s">
        <v>3294</v>
      </c>
      <c r="C2213" s="99" t="s">
        <v>336</v>
      </c>
      <c r="D2213" s="99" t="s">
        <v>3291</v>
      </c>
      <c r="E2213" s="99" t="s">
        <v>272</v>
      </c>
      <c r="F2213" s="99"/>
      <c r="G2213" s="99"/>
      <c r="H2213" s="99" t="str">
        <f t="shared" si="34"/>
        <v>Follitropin beta, Solution for injection 900 I.U. in 1.08 mL multi-dose cartridge, Injection, Recagon, Organon Pharma Pty Ltd</v>
      </c>
    </row>
    <row r="2214" spans="1:8" ht="72.5" x14ac:dyDescent="0.35">
      <c r="A2214" s="99" t="s">
        <v>3296</v>
      </c>
      <c r="B2214" s="99" t="s">
        <v>3297</v>
      </c>
      <c r="C2214" s="99" t="s">
        <v>336</v>
      </c>
      <c r="D2214" s="99" t="s">
        <v>3298</v>
      </c>
      <c r="E2214" s="99" t="s">
        <v>216</v>
      </c>
      <c r="F2214" s="99"/>
      <c r="G2214" s="99"/>
      <c r="H2214" s="99" t="str">
        <f t="shared" si="34"/>
        <v>Follitropin delta, Injection 12 micrograms in 0.36 mL pre-filled multi-dose pen, Injection, Rekovelle, Ferring Pharmaceuticals Pty Limited</v>
      </c>
    </row>
    <row r="2215" spans="1:8" ht="72.5" x14ac:dyDescent="0.35">
      <c r="A2215" s="99" t="s">
        <v>3296</v>
      </c>
      <c r="B2215" s="99" t="s">
        <v>3299</v>
      </c>
      <c r="C2215" s="99" t="s">
        <v>336</v>
      </c>
      <c r="D2215" s="99" t="s">
        <v>3298</v>
      </c>
      <c r="E2215" s="99" t="s">
        <v>216</v>
      </c>
      <c r="F2215" s="99"/>
      <c r="G2215" s="99"/>
      <c r="H2215" s="99" t="str">
        <f t="shared" si="34"/>
        <v>Follitropin delta, Injection 36 micrograms in 1.08 mL pre-filled multi-dose pen, Injection, Rekovelle, Ferring Pharmaceuticals Pty Limited</v>
      </c>
    </row>
    <row r="2216" spans="1:8" ht="72.5" x14ac:dyDescent="0.35">
      <c r="A2216" s="99" t="s">
        <v>3296</v>
      </c>
      <c r="B2216" s="99" t="s">
        <v>3300</v>
      </c>
      <c r="C2216" s="99" t="s">
        <v>336</v>
      </c>
      <c r="D2216" s="99" t="s">
        <v>3298</v>
      </c>
      <c r="E2216" s="99" t="s">
        <v>216</v>
      </c>
      <c r="F2216" s="99"/>
      <c r="G2216" s="99"/>
      <c r="H2216" s="99" t="str">
        <f t="shared" si="34"/>
        <v>Follitropin delta, Injection 72 micrograms in 2.16 mL pre-filled multi-dose pen, Injection, Rekovelle, Ferring Pharmaceuticals Pty Limited</v>
      </c>
    </row>
    <row r="2217" spans="1:8" ht="101.5" x14ac:dyDescent="0.35">
      <c r="A2217" s="99" t="s">
        <v>3301</v>
      </c>
      <c r="B2217" s="99" t="s">
        <v>3302</v>
      </c>
      <c r="C2217" s="99" t="s">
        <v>336</v>
      </c>
      <c r="D2217" s="99" t="s">
        <v>3303</v>
      </c>
      <c r="E2217" s="99" t="s">
        <v>169</v>
      </c>
      <c r="F2217" s="99"/>
      <c r="G2217" s="99"/>
      <c r="H2217" s="99" t="str">
        <f t="shared" si="34"/>
        <v>Fondaparinux, Injection containing fondaparinux sodium 2.5 mg in 0.5 mL single dose pre-filled syringe, Injection, Arixtra, Aspen Pharmacare Australia Pty Limited</v>
      </c>
    </row>
    <row r="2218" spans="1:8" ht="116" x14ac:dyDescent="0.35">
      <c r="A2218" s="99" t="s">
        <v>3304</v>
      </c>
      <c r="B2218" s="99" t="s">
        <v>3305</v>
      </c>
      <c r="C2218" s="99" t="s">
        <v>387</v>
      </c>
      <c r="D2218" s="99" t="s">
        <v>3306</v>
      </c>
      <c r="E2218" s="99" t="s">
        <v>290</v>
      </c>
      <c r="F2218" s="99"/>
      <c r="G2218" s="99"/>
      <c r="H2218" s="99" t="str">
        <f t="shared" si="34"/>
        <v>Formoterol, Capsule containing powder for oral inhalation containing formoterol fumarate dihydrate 12 micrograms (for use in Foradile Aerolizer), Inhalation by Mouth, Foradile, Sandoz Pty Ltd</v>
      </c>
    </row>
    <row r="2219" spans="1:8" ht="116" x14ac:dyDescent="0.35">
      <c r="A2219" s="99" t="s">
        <v>3304</v>
      </c>
      <c r="B2219" s="99" t="s">
        <v>3307</v>
      </c>
      <c r="C2219" s="99" t="s">
        <v>387</v>
      </c>
      <c r="D2219" s="99" t="s">
        <v>3308</v>
      </c>
      <c r="E2219" s="99" t="s">
        <v>171</v>
      </c>
      <c r="F2219" s="99"/>
      <c r="G2219" s="99"/>
      <c r="H2219" s="99" t="str">
        <f t="shared" si="34"/>
        <v>Formoterol, Powder for oral inhalation in breath actuated device containing formoterol fumarate dihydrate 12 micrograms per dose, 60 doses, Inhalation by Mouth, Oxis Turbuhaler, AstraZeneca Pty Ltd</v>
      </c>
    </row>
    <row r="2220" spans="1:8" ht="116" x14ac:dyDescent="0.35">
      <c r="A2220" s="99" t="s">
        <v>3304</v>
      </c>
      <c r="B2220" s="99" t="s">
        <v>3309</v>
      </c>
      <c r="C2220" s="99" t="s">
        <v>387</v>
      </c>
      <c r="D2220" s="99" t="s">
        <v>3308</v>
      </c>
      <c r="E2220" s="99" t="s">
        <v>171</v>
      </c>
      <c r="F2220" s="99"/>
      <c r="G2220" s="99"/>
      <c r="H2220" s="99" t="str">
        <f t="shared" si="34"/>
        <v>Formoterol, Powder for oral inhalation in breath actuated device containing formoterol fumarate dihydrate 6 micrograms per dose, 60 doses, Inhalation by Mouth, Oxis Turbuhaler, AstraZeneca Pty Ltd</v>
      </c>
    </row>
    <row r="2221" spans="1:8" ht="43.5" x14ac:dyDescent="0.35">
      <c r="A2221" s="99" t="s">
        <v>3310</v>
      </c>
      <c r="B2221" s="99" t="s">
        <v>3311</v>
      </c>
      <c r="C2221" s="99" t="s">
        <v>148</v>
      </c>
      <c r="D2221" s="99" t="s">
        <v>3312</v>
      </c>
      <c r="E2221" s="99" t="s">
        <v>150</v>
      </c>
      <c r="F2221" s="99"/>
      <c r="G2221" s="99"/>
      <c r="H2221" s="99" t="str">
        <f t="shared" si="34"/>
        <v>Fosamprenavir, Tablet 700 mg (as calcium), Oral, Telzir, ViiV Healthcare Pty Ltd</v>
      </c>
    </row>
    <row r="2222" spans="1:8" ht="58" x14ac:dyDescent="0.35">
      <c r="A2222" s="99" t="s">
        <v>3313</v>
      </c>
      <c r="B2222" s="99" t="s">
        <v>3314</v>
      </c>
      <c r="C2222" s="99" t="s">
        <v>336</v>
      </c>
      <c r="D2222" s="99" t="s">
        <v>3315</v>
      </c>
      <c r="E2222" s="99" t="s">
        <v>258</v>
      </c>
      <c r="F2222" s="99"/>
      <c r="G2222" s="99"/>
      <c r="H2222" s="99" t="str">
        <f t="shared" si="34"/>
        <v>Fosaprepitant, Powder for I.V. infusion 150 mg, Injection, Emend IV, Merck Sharp &amp; Dohme (Australia) Pty Ltd</v>
      </c>
    </row>
    <row r="2223" spans="1:8" ht="58" x14ac:dyDescent="0.35">
      <c r="A2223" s="99" t="s">
        <v>3313</v>
      </c>
      <c r="B2223" s="99" t="s">
        <v>3314</v>
      </c>
      <c r="C2223" s="99" t="s">
        <v>336</v>
      </c>
      <c r="D2223" s="99" t="s">
        <v>3316</v>
      </c>
      <c r="E2223" s="99" t="s">
        <v>157</v>
      </c>
      <c r="F2223" s="99"/>
      <c r="G2223" s="99"/>
      <c r="H2223" s="99" t="str">
        <f t="shared" si="34"/>
        <v>Fosaprepitant, Powder for I.V. infusion 150 mg, Injection, FOSAPREPITANT-AFT, AFT Pharmaceuticals (AU) Pty Ltd</v>
      </c>
    </row>
    <row r="2224" spans="1:8" ht="43.5" x14ac:dyDescent="0.35">
      <c r="A2224" s="99" t="s">
        <v>3317</v>
      </c>
      <c r="B2224" s="99" t="s">
        <v>3318</v>
      </c>
      <c r="C2224" s="99" t="s">
        <v>148</v>
      </c>
      <c r="D2224" s="99" t="s">
        <v>3319</v>
      </c>
      <c r="E2224" s="99" t="s">
        <v>165</v>
      </c>
      <c r="F2224" s="99"/>
      <c r="G2224" s="99"/>
      <c r="H2224" s="99" t="str">
        <f t="shared" si="34"/>
        <v>Fosinopril, Tablet containing fosinopril sodium 10 mg, Oral, APO-Fosinopril, Apotex Pty Ltd</v>
      </c>
    </row>
    <row r="2225" spans="1:8" ht="58" x14ac:dyDescent="0.35">
      <c r="A2225" s="99" t="s">
        <v>3317</v>
      </c>
      <c r="B2225" s="99" t="s">
        <v>3318</v>
      </c>
      <c r="C2225" s="99" t="s">
        <v>148</v>
      </c>
      <c r="D2225" s="99" t="s">
        <v>3320</v>
      </c>
      <c r="E2225" s="99" t="s">
        <v>160</v>
      </c>
      <c r="F2225" s="99"/>
      <c r="G2225" s="99"/>
      <c r="H2225" s="99" t="str">
        <f t="shared" si="34"/>
        <v>Fosinopril, Tablet containing fosinopril sodium 10 mg, Oral, Monace 10, Alphapharm Pty Ltd</v>
      </c>
    </row>
    <row r="2226" spans="1:8" ht="43.5" x14ac:dyDescent="0.35">
      <c r="A2226" s="99" t="s">
        <v>3317</v>
      </c>
      <c r="B2226" s="99" t="s">
        <v>3321</v>
      </c>
      <c r="C2226" s="99" t="s">
        <v>148</v>
      </c>
      <c r="D2226" s="99" t="s">
        <v>3319</v>
      </c>
      <c r="E2226" s="99" t="s">
        <v>165</v>
      </c>
      <c r="F2226" s="99"/>
      <c r="G2226" s="99"/>
      <c r="H2226" s="99" t="str">
        <f t="shared" si="34"/>
        <v>Fosinopril, Tablet containing fosinopril sodium 20 mg, Oral, APO-Fosinopril, Apotex Pty Ltd</v>
      </c>
    </row>
    <row r="2227" spans="1:8" ht="58" x14ac:dyDescent="0.35">
      <c r="A2227" s="99" t="s">
        <v>3317</v>
      </c>
      <c r="B2227" s="99" t="s">
        <v>3321</v>
      </c>
      <c r="C2227" s="99" t="s">
        <v>148</v>
      </c>
      <c r="D2227" s="99" t="s">
        <v>3322</v>
      </c>
      <c r="E2227" s="99" t="s">
        <v>160</v>
      </c>
      <c r="F2227" s="99"/>
      <c r="G2227" s="99"/>
      <c r="H2227" s="99" t="str">
        <f t="shared" si="34"/>
        <v>Fosinopril, Tablet containing fosinopril sodium 20 mg, Oral, Monace 20, Alphapharm Pty Ltd</v>
      </c>
    </row>
    <row r="2228" spans="1:8" ht="101.5" x14ac:dyDescent="0.35">
      <c r="A2228" s="99" t="s">
        <v>3323</v>
      </c>
      <c r="B2228" s="99" t="s">
        <v>3324</v>
      </c>
      <c r="C2228" s="99" t="s">
        <v>148</v>
      </c>
      <c r="D2228" s="99" t="s">
        <v>3325</v>
      </c>
      <c r="E2228" s="99" t="s">
        <v>253</v>
      </c>
      <c r="F2228" s="99"/>
      <c r="G2228" s="99"/>
      <c r="H2228" s="99" t="str">
        <f t="shared" si="34"/>
        <v>Fosinopril with hydrochlorothiazide, Tablet containing fosinopril sodium 20 mg with hydrochlorothiazide 12.5 mg, Oral, Fosetic 20/12.5, Medis Pharma Pty Ltd</v>
      </c>
    </row>
    <row r="2229" spans="1:8" ht="87" x14ac:dyDescent="0.35">
      <c r="A2229" s="99" t="s">
        <v>3326</v>
      </c>
      <c r="B2229" s="99" t="s">
        <v>3327</v>
      </c>
      <c r="C2229" s="99" t="s">
        <v>3328</v>
      </c>
      <c r="D2229" s="99" t="s">
        <v>3329</v>
      </c>
      <c r="E2229" s="99" t="s">
        <v>291</v>
      </c>
      <c r="F2229" s="99"/>
      <c r="G2229" s="99"/>
      <c r="H2229" s="99" t="str">
        <f t="shared" si="34"/>
        <v>Framycetin, Eye or ear drops containing framycetin sulfate 5 mg per mL, 8 mL, Application to the Eye/Ear, Soframycin, sanofi-aventis Australia Pty Ltd</v>
      </c>
    </row>
    <row r="2230" spans="1:8" ht="72.5" x14ac:dyDescent="0.35">
      <c r="A2230" s="99" t="s">
        <v>3330</v>
      </c>
      <c r="B2230" s="99" t="s">
        <v>3331</v>
      </c>
      <c r="C2230" s="99" t="s">
        <v>336</v>
      </c>
      <c r="D2230" s="99" t="s">
        <v>3332</v>
      </c>
      <c r="E2230" s="99" t="s">
        <v>313</v>
      </c>
      <c r="F2230" s="99"/>
      <c r="G2230" s="99"/>
      <c r="H2230" s="99" t="str">
        <f t="shared" si="34"/>
        <v>Fremanezumab, Solution for injection 225 mg in 1.5 mL single dose pre-filled pen, Injection, Ajovy, Teva Pharma Australia Pty Ltd</v>
      </c>
    </row>
    <row r="2231" spans="1:8" ht="72.5" x14ac:dyDescent="0.35">
      <c r="A2231" s="99" t="s">
        <v>3330</v>
      </c>
      <c r="B2231" s="99" t="s">
        <v>3333</v>
      </c>
      <c r="C2231" s="99" t="s">
        <v>336</v>
      </c>
      <c r="D2231" s="99" t="s">
        <v>3332</v>
      </c>
      <c r="E2231" s="99" t="s">
        <v>313</v>
      </c>
      <c r="F2231" s="99"/>
      <c r="G2231" s="99"/>
      <c r="H2231" s="99" t="str">
        <f t="shared" si="34"/>
        <v>Fremanezumab, Solution for injection 225 mg in 1.5 mL single dose pre-filled syringe, Injection, Ajovy, Teva Pharma Australia Pty Ltd</v>
      </c>
    </row>
    <row r="2232" spans="1:8" ht="72.5" x14ac:dyDescent="0.35">
      <c r="A2232" s="99" t="s">
        <v>3334</v>
      </c>
      <c r="B2232" s="99" t="s">
        <v>3335</v>
      </c>
      <c r="C2232" s="99" t="s">
        <v>336</v>
      </c>
      <c r="D2232" s="99" t="s">
        <v>3336</v>
      </c>
      <c r="E2232" s="99" t="s">
        <v>155</v>
      </c>
      <c r="F2232" s="99"/>
      <c r="G2232" s="99"/>
      <c r="H2232" s="99" t="str">
        <f t="shared" si="34"/>
        <v>Fulvestrant, Injection 250 mg in 5 mL pre-filled syringe, Injection, FULVESTRANT ACCORD, Accord Healthcare Pty. Ltd.</v>
      </c>
    </row>
    <row r="2233" spans="1:8" ht="58" x14ac:dyDescent="0.35">
      <c r="A2233" s="99" t="s">
        <v>3334</v>
      </c>
      <c r="B2233" s="99" t="s">
        <v>3335</v>
      </c>
      <c r="C2233" s="99" t="s">
        <v>336</v>
      </c>
      <c r="D2233" s="99" t="s">
        <v>3337</v>
      </c>
      <c r="E2233" s="99" t="s">
        <v>231</v>
      </c>
      <c r="F2233" s="99"/>
      <c r="G2233" s="99"/>
      <c r="H2233" s="99" t="str">
        <f t="shared" si="34"/>
        <v>Fulvestrant, Injection 250 mg in 5 mL pre-filled syringe, Injection, FULVESTRANT EVER PHARMA, InterPharma Pty Ltd</v>
      </c>
    </row>
    <row r="2234" spans="1:8" ht="58" x14ac:dyDescent="0.35">
      <c r="A2234" s="99" t="s">
        <v>3334</v>
      </c>
      <c r="B2234" s="99" t="s">
        <v>3335</v>
      </c>
      <c r="C2234" s="99" t="s">
        <v>336</v>
      </c>
      <c r="D2234" s="99" t="s">
        <v>3338</v>
      </c>
      <c r="E2234" s="99" t="s">
        <v>290</v>
      </c>
      <c r="F2234" s="99"/>
      <c r="G2234" s="99"/>
      <c r="H2234" s="99" t="str">
        <f t="shared" si="34"/>
        <v>Fulvestrant, Injection 250 mg in 5 mL pre-filled syringe, Injection, Fulvestrant Sandoz, Sandoz Pty Ltd</v>
      </c>
    </row>
    <row r="2235" spans="1:8" ht="43.5" x14ac:dyDescent="0.35">
      <c r="A2235" s="99" t="s">
        <v>3339</v>
      </c>
      <c r="B2235" s="99" t="s">
        <v>3340</v>
      </c>
      <c r="C2235" s="99" t="s">
        <v>336</v>
      </c>
      <c r="D2235" s="99" t="s">
        <v>3341</v>
      </c>
      <c r="E2235" s="99" t="s">
        <v>291</v>
      </c>
      <c r="F2235" s="99"/>
      <c r="G2235" s="99"/>
      <c r="H2235" s="99" t="str">
        <f t="shared" si="34"/>
        <v>Furosemide, Injection 20 mg in 2 mL, Injection, Lasix, sanofi-aventis Australia Pty Ltd</v>
      </c>
    </row>
    <row r="2236" spans="1:8" ht="58" x14ac:dyDescent="0.35">
      <c r="A2236" s="99" t="s">
        <v>3339</v>
      </c>
      <c r="B2236" s="99" t="s">
        <v>3342</v>
      </c>
      <c r="C2236" s="99" t="s">
        <v>148</v>
      </c>
      <c r="D2236" s="99" t="s">
        <v>3341</v>
      </c>
      <c r="E2236" s="99" t="s">
        <v>291</v>
      </c>
      <c r="F2236" s="99"/>
      <c r="G2236" s="99"/>
      <c r="H2236" s="99" t="str">
        <f t="shared" si="34"/>
        <v>Furosemide, Oral solution 10 mg per mL, 30 mL, Oral, Lasix, sanofi-aventis Australia Pty Ltd</v>
      </c>
    </row>
    <row r="2237" spans="1:8" ht="43.5" x14ac:dyDescent="0.35">
      <c r="A2237" s="99" t="s">
        <v>3339</v>
      </c>
      <c r="B2237" s="99" t="s">
        <v>427</v>
      </c>
      <c r="C2237" s="99" t="s">
        <v>148</v>
      </c>
      <c r="D2237" s="99" t="s">
        <v>3343</v>
      </c>
      <c r="E2237" s="99" t="s">
        <v>165</v>
      </c>
      <c r="F2237" s="99"/>
      <c r="G2237" s="99"/>
      <c r="H2237" s="99" t="str">
        <f t="shared" si="34"/>
        <v>Furosemide, Tablet 20 mg, Oral, APO-Frusemide, Apotex Pty Ltd</v>
      </c>
    </row>
    <row r="2238" spans="1:8" ht="58" x14ac:dyDescent="0.35">
      <c r="A2238" s="99" t="s">
        <v>3339</v>
      </c>
      <c r="B2238" s="99" t="s">
        <v>427</v>
      </c>
      <c r="C2238" s="99" t="s">
        <v>148</v>
      </c>
      <c r="D2238" s="99" t="s">
        <v>3344</v>
      </c>
      <c r="E2238" s="99" t="s">
        <v>163</v>
      </c>
      <c r="F2238" s="99"/>
      <c r="G2238" s="99"/>
      <c r="H2238" s="99" t="str">
        <f t="shared" si="34"/>
        <v>Furosemide, Tablet 20 mg, Oral, FUROSEMIDE AN, Amneal Pharmaceuticals Pty Ltd</v>
      </c>
    </row>
    <row r="2239" spans="1:8" ht="43.5" x14ac:dyDescent="0.35">
      <c r="A2239" s="99" t="s">
        <v>3339</v>
      </c>
      <c r="B2239" s="99" t="s">
        <v>427</v>
      </c>
      <c r="C2239" s="99" t="s">
        <v>148</v>
      </c>
      <c r="D2239" s="99" t="s">
        <v>3345</v>
      </c>
      <c r="E2239" s="99" t="s">
        <v>165</v>
      </c>
      <c r="F2239" s="99"/>
      <c r="G2239" s="99"/>
      <c r="H2239" s="99" t="str">
        <f t="shared" si="34"/>
        <v>Furosemide, Tablet 20 mg, Oral, Frusemix-M, Apotex Pty Ltd</v>
      </c>
    </row>
    <row r="2240" spans="1:8" ht="43.5" x14ac:dyDescent="0.35">
      <c r="A2240" s="99" t="s">
        <v>3339</v>
      </c>
      <c r="B2240" s="99" t="s">
        <v>427</v>
      </c>
      <c r="C2240" s="99" t="s">
        <v>148</v>
      </c>
      <c r="D2240" s="99" t="s">
        <v>3346</v>
      </c>
      <c r="E2240" s="99" t="s">
        <v>167</v>
      </c>
      <c r="F2240" s="99"/>
      <c r="G2240" s="99"/>
      <c r="H2240" s="99" t="str">
        <f t="shared" si="34"/>
        <v>Furosemide, Tablet 20 mg, Oral, Urex-M, Arrow Pharma Pty Ltd</v>
      </c>
    </row>
    <row r="2241" spans="1:8" ht="43.5" x14ac:dyDescent="0.35">
      <c r="A2241" s="99" t="s">
        <v>3339</v>
      </c>
      <c r="B2241" s="99" t="s">
        <v>430</v>
      </c>
      <c r="C2241" s="99" t="s">
        <v>148</v>
      </c>
      <c r="D2241" s="99" t="s">
        <v>3343</v>
      </c>
      <c r="E2241" s="99" t="s">
        <v>165</v>
      </c>
      <c r="F2241" s="99"/>
      <c r="G2241" s="99"/>
      <c r="H2241" s="99" t="str">
        <f t="shared" si="34"/>
        <v>Furosemide, Tablet 40 mg, Oral, APO-Frusemide, Apotex Pty Ltd</v>
      </c>
    </row>
    <row r="2242" spans="1:8" ht="58" x14ac:dyDescent="0.35">
      <c r="A2242" s="99" t="s">
        <v>3339</v>
      </c>
      <c r="B2242" s="99" t="s">
        <v>430</v>
      </c>
      <c r="C2242" s="99" t="s">
        <v>148</v>
      </c>
      <c r="D2242" s="99" t="s">
        <v>3344</v>
      </c>
      <c r="E2242" s="99" t="s">
        <v>163</v>
      </c>
      <c r="F2242" s="99"/>
      <c r="G2242" s="99"/>
      <c r="H2242" s="99" t="str">
        <f t="shared" ref="H2242:H2305" si="35">_xlfn.CONCAT(A2242, ", ",B2242, ", ",C2242, ", ",D2242,", ",E2242)</f>
        <v>Furosemide, Tablet 40 mg, Oral, FUROSEMIDE AN, Amneal Pharmaceuticals Pty Ltd</v>
      </c>
    </row>
    <row r="2243" spans="1:8" ht="43.5" x14ac:dyDescent="0.35">
      <c r="A2243" s="99" t="s">
        <v>3339</v>
      </c>
      <c r="B2243" s="99" t="s">
        <v>430</v>
      </c>
      <c r="C2243" s="99" t="s">
        <v>148</v>
      </c>
      <c r="D2243" s="99" t="s">
        <v>3347</v>
      </c>
      <c r="E2243" s="99" t="s">
        <v>306</v>
      </c>
      <c r="F2243" s="99"/>
      <c r="G2243" s="99"/>
      <c r="H2243" s="99" t="str">
        <f t="shared" si="35"/>
        <v>Furosemide, Tablet 40 mg, Oral, Frusax, Strides Pharma Science Pty Ltd</v>
      </c>
    </row>
    <row r="2244" spans="1:8" ht="29" x14ac:dyDescent="0.35">
      <c r="A2244" s="99" t="s">
        <v>3339</v>
      </c>
      <c r="B2244" s="99" t="s">
        <v>430</v>
      </c>
      <c r="C2244" s="99" t="s">
        <v>148</v>
      </c>
      <c r="D2244" s="99" t="s">
        <v>3348</v>
      </c>
      <c r="E2244" s="99" t="s">
        <v>165</v>
      </c>
      <c r="F2244" s="99"/>
      <c r="G2244" s="99"/>
      <c r="H2244" s="99" t="str">
        <f t="shared" si="35"/>
        <v>Furosemide, Tablet 40 mg, Oral, Frusemix, Apotex Pty Ltd</v>
      </c>
    </row>
    <row r="2245" spans="1:8" ht="58" x14ac:dyDescent="0.35">
      <c r="A2245" s="99" t="s">
        <v>3339</v>
      </c>
      <c r="B2245" s="99" t="s">
        <v>430</v>
      </c>
      <c r="C2245" s="99" t="s">
        <v>148</v>
      </c>
      <c r="D2245" s="99" t="s">
        <v>3349</v>
      </c>
      <c r="E2245" s="99" t="s">
        <v>173</v>
      </c>
      <c r="F2245" s="99"/>
      <c r="G2245" s="99"/>
      <c r="H2245" s="99" t="str">
        <f t="shared" si="35"/>
        <v>Furosemide, Tablet 40 mg, Oral, NOUMED FUROSEMIDE, Avallon Pharmaceuticals Pty Limited</v>
      </c>
    </row>
    <row r="2246" spans="1:8" ht="43.5" x14ac:dyDescent="0.35">
      <c r="A2246" s="99" t="s">
        <v>3339</v>
      </c>
      <c r="B2246" s="99" t="s">
        <v>430</v>
      </c>
      <c r="C2246" s="99" t="s">
        <v>148</v>
      </c>
      <c r="D2246" s="99" t="s">
        <v>3350</v>
      </c>
      <c r="E2246" s="99" t="s">
        <v>160</v>
      </c>
      <c r="F2246" s="99"/>
      <c r="G2246" s="99"/>
      <c r="H2246" s="99" t="str">
        <f t="shared" si="35"/>
        <v>Furosemide, Tablet 40 mg, Oral, Uremide, Alphapharm Pty Ltd</v>
      </c>
    </row>
    <row r="2247" spans="1:8" ht="43.5" x14ac:dyDescent="0.35">
      <c r="A2247" s="99" t="s">
        <v>3339</v>
      </c>
      <c r="B2247" s="99" t="s">
        <v>430</v>
      </c>
      <c r="C2247" s="99" t="s">
        <v>148</v>
      </c>
      <c r="D2247" s="99" t="s">
        <v>3351</v>
      </c>
      <c r="E2247" s="99" t="s">
        <v>167</v>
      </c>
      <c r="F2247" s="99"/>
      <c r="G2247" s="99"/>
      <c r="H2247" s="99" t="str">
        <f t="shared" si="35"/>
        <v>Furosemide, Tablet 40 mg, Oral, Urex, Arrow Pharma Pty Ltd</v>
      </c>
    </row>
    <row r="2248" spans="1:8" ht="43.5" x14ac:dyDescent="0.35">
      <c r="A2248" s="99" t="s">
        <v>3339</v>
      </c>
      <c r="B2248" s="99" t="s">
        <v>1520</v>
      </c>
      <c r="C2248" s="99" t="s">
        <v>148</v>
      </c>
      <c r="D2248" s="99" t="s">
        <v>3352</v>
      </c>
      <c r="E2248" s="99" t="s">
        <v>167</v>
      </c>
      <c r="F2248" s="99"/>
      <c r="G2248" s="99"/>
      <c r="H2248" s="99" t="str">
        <f t="shared" si="35"/>
        <v>Furosemide, Tablet 500 mg, Oral, Urex-Forte, Arrow Pharma Pty Ltd</v>
      </c>
    </row>
    <row r="2249" spans="1:8" ht="43.5" x14ac:dyDescent="0.35">
      <c r="A2249" s="99" t="s">
        <v>3353</v>
      </c>
      <c r="B2249" s="99" t="s">
        <v>3354</v>
      </c>
      <c r="C2249" s="99" t="s">
        <v>148</v>
      </c>
      <c r="D2249" s="99" t="s">
        <v>3355</v>
      </c>
      <c r="E2249" s="99" t="s">
        <v>244</v>
      </c>
      <c r="F2249" s="99"/>
      <c r="G2249" s="99"/>
      <c r="H2249" s="99" t="str">
        <f t="shared" si="35"/>
        <v>Fusidic acid, Tablet containing sodium fusidate 250 mg, Oral, Fucidin, Leo Pharma Pty Ltd</v>
      </c>
    </row>
    <row r="2250" spans="1:8" ht="43.5" x14ac:dyDescent="0.35">
      <c r="A2250" s="99" t="s">
        <v>3356</v>
      </c>
      <c r="B2250" s="99" t="s">
        <v>354</v>
      </c>
      <c r="C2250" s="99" t="s">
        <v>148</v>
      </c>
      <c r="D2250" s="99" t="s">
        <v>3357</v>
      </c>
      <c r="E2250" s="99" t="s">
        <v>165</v>
      </c>
      <c r="F2250" s="99"/>
      <c r="G2250" s="99"/>
      <c r="H2250" s="99" t="str">
        <f t="shared" si="35"/>
        <v>Gabapentin, Capsule 100 mg, Oral, APX-Gabapentin, Apotex Pty Ltd</v>
      </c>
    </row>
    <row r="2251" spans="1:8" ht="43.5" x14ac:dyDescent="0.35">
      <c r="A2251" s="99" t="s">
        <v>3356</v>
      </c>
      <c r="B2251" s="99" t="s">
        <v>354</v>
      </c>
      <c r="C2251" s="99" t="s">
        <v>148</v>
      </c>
      <c r="D2251" s="99" t="s">
        <v>3358</v>
      </c>
      <c r="E2251" s="99" t="s">
        <v>167</v>
      </c>
      <c r="F2251" s="99"/>
      <c r="G2251" s="99"/>
      <c r="H2251" s="99" t="str">
        <f t="shared" si="35"/>
        <v>Gabapentin, Capsule 100 mg, Oral, GAPENTIN, Arrow Pharma Pty Ltd</v>
      </c>
    </row>
    <row r="2252" spans="1:8" ht="43.5" x14ac:dyDescent="0.35">
      <c r="A2252" s="99" t="s">
        <v>3356</v>
      </c>
      <c r="B2252" s="99" t="s">
        <v>354</v>
      </c>
      <c r="C2252" s="99" t="s">
        <v>148</v>
      </c>
      <c r="D2252" s="99" t="s">
        <v>3359</v>
      </c>
      <c r="E2252" s="99" t="s">
        <v>281</v>
      </c>
      <c r="F2252" s="99"/>
      <c r="G2252" s="99"/>
      <c r="H2252" s="99" t="str">
        <f t="shared" si="35"/>
        <v>Gabapentin, Capsule 100 mg, Oral, Gabacor, Pharmacor Pty Limited</v>
      </c>
    </row>
    <row r="2253" spans="1:8" ht="43.5" x14ac:dyDescent="0.35">
      <c r="A2253" s="99" t="s">
        <v>3356</v>
      </c>
      <c r="B2253" s="99" t="s">
        <v>354</v>
      </c>
      <c r="C2253" s="99" t="s">
        <v>148</v>
      </c>
      <c r="D2253" s="99" t="s">
        <v>3360</v>
      </c>
      <c r="E2253" s="99" t="s">
        <v>165</v>
      </c>
      <c r="F2253" s="99"/>
      <c r="G2253" s="99"/>
      <c r="H2253" s="99" t="str">
        <f t="shared" si="35"/>
        <v>Gabapentin, Capsule 100 mg, Oral, Gabapentin APOTEX, Apotex Pty Ltd</v>
      </c>
    </row>
    <row r="2254" spans="1:8" ht="43.5" x14ac:dyDescent="0.35">
      <c r="A2254" s="99" t="s">
        <v>3356</v>
      </c>
      <c r="B2254" s="99" t="s">
        <v>354</v>
      </c>
      <c r="C2254" s="99" t="s">
        <v>148</v>
      </c>
      <c r="D2254" s="99" t="s">
        <v>3361</v>
      </c>
      <c r="E2254" s="99" t="s">
        <v>319</v>
      </c>
      <c r="F2254" s="99"/>
      <c r="G2254" s="99"/>
      <c r="H2254" s="99" t="str">
        <f t="shared" si="35"/>
        <v>Gabapentin, Capsule 100 mg, Oral, Neurontin, Upjohn Australia Pty Ltd</v>
      </c>
    </row>
    <row r="2255" spans="1:8" ht="43.5" x14ac:dyDescent="0.35">
      <c r="A2255" s="99" t="s">
        <v>3356</v>
      </c>
      <c r="B2255" s="99" t="s">
        <v>354</v>
      </c>
      <c r="C2255" s="99" t="s">
        <v>148</v>
      </c>
      <c r="D2255" s="99" t="s">
        <v>3362</v>
      </c>
      <c r="E2255" s="99" t="s">
        <v>160</v>
      </c>
      <c r="F2255" s="99"/>
      <c r="G2255" s="99"/>
      <c r="H2255" s="99" t="str">
        <f t="shared" si="35"/>
        <v>Gabapentin, Capsule 100 mg, Oral, Nupentin 100, Alphapharm Pty Ltd</v>
      </c>
    </row>
    <row r="2256" spans="1:8" ht="43.5" x14ac:dyDescent="0.35">
      <c r="A2256" s="99" t="s">
        <v>3356</v>
      </c>
      <c r="B2256" s="99" t="s">
        <v>3363</v>
      </c>
      <c r="C2256" s="99" t="s">
        <v>148</v>
      </c>
      <c r="D2256" s="99" t="s">
        <v>3357</v>
      </c>
      <c r="E2256" s="99" t="s">
        <v>165</v>
      </c>
      <c r="F2256" s="99"/>
      <c r="G2256" s="99"/>
      <c r="H2256" s="99" t="str">
        <f t="shared" si="35"/>
        <v>Gabapentin, Capsule 300 mg, Oral, APX-Gabapentin, Apotex Pty Ltd</v>
      </c>
    </row>
    <row r="2257" spans="1:8" ht="43.5" x14ac:dyDescent="0.35">
      <c r="A2257" s="99" t="s">
        <v>3356</v>
      </c>
      <c r="B2257" s="99" t="s">
        <v>3363</v>
      </c>
      <c r="C2257" s="99" t="s">
        <v>148</v>
      </c>
      <c r="D2257" s="99" t="s">
        <v>3358</v>
      </c>
      <c r="E2257" s="99" t="s">
        <v>167</v>
      </c>
      <c r="F2257" s="99"/>
      <c r="G2257" s="99"/>
      <c r="H2257" s="99" t="str">
        <f t="shared" si="35"/>
        <v>Gabapentin, Capsule 300 mg, Oral, GAPENTIN, Arrow Pharma Pty Ltd</v>
      </c>
    </row>
    <row r="2258" spans="1:8" ht="43.5" x14ac:dyDescent="0.35">
      <c r="A2258" s="99" t="s">
        <v>3356</v>
      </c>
      <c r="B2258" s="99" t="s">
        <v>3363</v>
      </c>
      <c r="C2258" s="99" t="s">
        <v>148</v>
      </c>
      <c r="D2258" s="99" t="s">
        <v>3359</v>
      </c>
      <c r="E2258" s="99" t="s">
        <v>281</v>
      </c>
      <c r="F2258" s="99"/>
      <c r="G2258" s="99"/>
      <c r="H2258" s="99" t="str">
        <f t="shared" si="35"/>
        <v>Gabapentin, Capsule 300 mg, Oral, Gabacor, Pharmacor Pty Limited</v>
      </c>
    </row>
    <row r="2259" spans="1:8" ht="43.5" x14ac:dyDescent="0.35">
      <c r="A2259" s="99" t="s">
        <v>3356</v>
      </c>
      <c r="B2259" s="99" t="s">
        <v>3363</v>
      </c>
      <c r="C2259" s="99" t="s">
        <v>148</v>
      </c>
      <c r="D2259" s="99" t="s">
        <v>3360</v>
      </c>
      <c r="E2259" s="99" t="s">
        <v>165</v>
      </c>
      <c r="F2259" s="99"/>
      <c r="G2259" s="99"/>
      <c r="H2259" s="99" t="str">
        <f t="shared" si="35"/>
        <v>Gabapentin, Capsule 300 mg, Oral, Gabapentin APOTEX, Apotex Pty Ltd</v>
      </c>
    </row>
    <row r="2260" spans="1:8" ht="43.5" x14ac:dyDescent="0.35">
      <c r="A2260" s="99" t="s">
        <v>3356</v>
      </c>
      <c r="B2260" s="99" t="s">
        <v>3363</v>
      </c>
      <c r="C2260" s="99" t="s">
        <v>148</v>
      </c>
      <c r="D2260" s="99" t="s">
        <v>3364</v>
      </c>
      <c r="E2260" s="99" t="s">
        <v>290</v>
      </c>
      <c r="F2260" s="99"/>
      <c r="G2260" s="99"/>
      <c r="H2260" s="99" t="str">
        <f t="shared" si="35"/>
        <v>Gabapentin, Capsule 300 mg, Oral, Gabapentin Sandoz, Sandoz Pty Ltd</v>
      </c>
    </row>
    <row r="2261" spans="1:8" ht="58" x14ac:dyDescent="0.35">
      <c r="A2261" s="99" t="s">
        <v>3356</v>
      </c>
      <c r="B2261" s="99" t="s">
        <v>3363</v>
      </c>
      <c r="C2261" s="99" t="s">
        <v>148</v>
      </c>
      <c r="D2261" s="99" t="s">
        <v>3365</v>
      </c>
      <c r="E2261" s="99" t="s">
        <v>222</v>
      </c>
      <c r="F2261" s="99"/>
      <c r="G2261" s="99"/>
      <c r="H2261" s="99" t="str">
        <f t="shared" si="35"/>
        <v>Gabapentin, Capsule 300 mg, Oral, Gabapentin generichealth, Generic Health Pty Ltd</v>
      </c>
    </row>
    <row r="2262" spans="1:8" ht="43.5" x14ac:dyDescent="0.35">
      <c r="A2262" s="99" t="s">
        <v>3356</v>
      </c>
      <c r="B2262" s="99" t="s">
        <v>3363</v>
      </c>
      <c r="C2262" s="99" t="s">
        <v>148</v>
      </c>
      <c r="D2262" s="99" t="s">
        <v>3361</v>
      </c>
      <c r="E2262" s="99" t="s">
        <v>319</v>
      </c>
      <c r="F2262" s="99"/>
      <c r="G2262" s="99"/>
      <c r="H2262" s="99" t="str">
        <f t="shared" si="35"/>
        <v>Gabapentin, Capsule 300 mg, Oral, Neurontin, Upjohn Australia Pty Ltd</v>
      </c>
    </row>
    <row r="2263" spans="1:8" ht="43.5" x14ac:dyDescent="0.35">
      <c r="A2263" s="99" t="s">
        <v>3356</v>
      </c>
      <c r="B2263" s="99" t="s">
        <v>3363</v>
      </c>
      <c r="C2263" s="99" t="s">
        <v>148</v>
      </c>
      <c r="D2263" s="99" t="s">
        <v>3366</v>
      </c>
      <c r="E2263" s="99" t="s">
        <v>160</v>
      </c>
      <c r="F2263" s="99"/>
      <c r="G2263" s="99"/>
      <c r="H2263" s="99" t="str">
        <f t="shared" si="35"/>
        <v>Gabapentin, Capsule 300 mg, Oral, Nupentin 300, Alphapharm Pty Ltd</v>
      </c>
    </row>
    <row r="2264" spans="1:8" ht="43.5" x14ac:dyDescent="0.35">
      <c r="A2264" s="99" t="s">
        <v>3356</v>
      </c>
      <c r="B2264" s="99" t="s">
        <v>3367</v>
      </c>
      <c r="C2264" s="99" t="s">
        <v>148</v>
      </c>
      <c r="D2264" s="99" t="s">
        <v>3357</v>
      </c>
      <c r="E2264" s="99" t="s">
        <v>165</v>
      </c>
      <c r="F2264" s="99"/>
      <c r="G2264" s="99"/>
      <c r="H2264" s="99" t="str">
        <f t="shared" si="35"/>
        <v>Gabapentin, Capsule 400 mg, Oral, APX-Gabapentin, Apotex Pty Ltd</v>
      </c>
    </row>
    <row r="2265" spans="1:8" ht="43.5" x14ac:dyDescent="0.35">
      <c r="A2265" s="99" t="s">
        <v>3356</v>
      </c>
      <c r="B2265" s="99" t="s">
        <v>3367</v>
      </c>
      <c r="C2265" s="99" t="s">
        <v>148</v>
      </c>
      <c r="D2265" s="99" t="s">
        <v>3358</v>
      </c>
      <c r="E2265" s="99" t="s">
        <v>167</v>
      </c>
      <c r="F2265" s="99"/>
      <c r="G2265" s="99"/>
      <c r="H2265" s="99" t="str">
        <f t="shared" si="35"/>
        <v>Gabapentin, Capsule 400 mg, Oral, GAPENTIN, Arrow Pharma Pty Ltd</v>
      </c>
    </row>
    <row r="2266" spans="1:8" ht="43.5" x14ac:dyDescent="0.35">
      <c r="A2266" s="99" t="s">
        <v>3356</v>
      </c>
      <c r="B2266" s="99" t="s">
        <v>3367</v>
      </c>
      <c r="C2266" s="99" t="s">
        <v>148</v>
      </c>
      <c r="D2266" s="99" t="s">
        <v>3359</v>
      </c>
      <c r="E2266" s="99" t="s">
        <v>281</v>
      </c>
      <c r="F2266" s="99"/>
      <c r="G2266" s="99"/>
      <c r="H2266" s="99" t="str">
        <f t="shared" si="35"/>
        <v>Gabapentin, Capsule 400 mg, Oral, Gabacor, Pharmacor Pty Limited</v>
      </c>
    </row>
    <row r="2267" spans="1:8" ht="43.5" x14ac:dyDescent="0.35">
      <c r="A2267" s="99" t="s">
        <v>3356</v>
      </c>
      <c r="B2267" s="99" t="s">
        <v>3367</v>
      </c>
      <c r="C2267" s="99" t="s">
        <v>148</v>
      </c>
      <c r="D2267" s="99" t="s">
        <v>3360</v>
      </c>
      <c r="E2267" s="99" t="s">
        <v>165</v>
      </c>
      <c r="F2267" s="99"/>
      <c r="G2267" s="99"/>
      <c r="H2267" s="99" t="str">
        <f t="shared" si="35"/>
        <v>Gabapentin, Capsule 400 mg, Oral, Gabapentin APOTEX, Apotex Pty Ltd</v>
      </c>
    </row>
    <row r="2268" spans="1:8" ht="43.5" x14ac:dyDescent="0.35">
      <c r="A2268" s="99" t="s">
        <v>3356</v>
      </c>
      <c r="B2268" s="99" t="s">
        <v>3367</v>
      </c>
      <c r="C2268" s="99" t="s">
        <v>148</v>
      </c>
      <c r="D2268" s="99" t="s">
        <v>3364</v>
      </c>
      <c r="E2268" s="99" t="s">
        <v>290</v>
      </c>
      <c r="F2268" s="99"/>
      <c r="G2268" s="99"/>
      <c r="H2268" s="99" t="str">
        <f t="shared" si="35"/>
        <v>Gabapentin, Capsule 400 mg, Oral, Gabapentin Sandoz, Sandoz Pty Ltd</v>
      </c>
    </row>
    <row r="2269" spans="1:8" ht="58" x14ac:dyDescent="0.35">
      <c r="A2269" s="99" t="s">
        <v>3356</v>
      </c>
      <c r="B2269" s="99" t="s">
        <v>3367</v>
      </c>
      <c r="C2269" s="99" t="s">
        <v>148</v>
      </c>
      <c r="D2269" s="99" t="s">
        <v>3365</v>
      </c>
      <c r="E2269" s="99" t="s">
        <v>222</v>
      </c>
      <c r="F2269" s="99"/>
      <c r="G2269" s="99"/>
      <c r="H2269" s="99" t="str">
        <f t="shared" si="35"/>
        <v>Gabapentin, Capsule 400 mg, Oral, Gabapentin generichealth, Generic Health Pty Ltd</v>
      </c>
    </row>
    <row r="2270" spans="1:8" ht="43.5" x14ac:dyDescent="0.35">
      <c r="A2270" s="99" t="s">
        <v>3356</v>
      </c>
      <c r="B2270" s="99" t="s">
        <v>3367</v>
      </c>
      <c r="C2270" s="99" t="s">
        <v>148</v>
      </c>
      <c r="D2270" s="99" t="s">
        <v>3361</v>
      </c>
      <c r="E2270" s="99" t="s">
        <v>319</v>
      </c>
      <c r="F2270" s="99"/>
      <c r="G2270" s="99"/>
      <c r="H2270" s="99" t="str">
        <f t="shared" si="35"/>
        <v>Gabapentin, Capsule 400 mg, Oral, Neurontin, Upjohn Australia Pty Ltd</v>
      </c>
    </row>
    <row r="2271" spans="1:8" ht="43.5" x14ac:dyDescent="0.35">
      <c r="A2271" s="99" t="s">
        <v>3356</v>
      </c>
      <c r="B2271" s="99" t="s">
        <v>3367</v>
      </c>
      <c r="C2271" s="99" t="s">
        <v>148</v>
      </c>
      <c r="D2271" s="99" t="s">
        <v>3368</v>
      </c>
      <c r="E2271" s="99" t="s">
        <v>160</v>
      </c>
      <c r="F2271" s="99"/>
      <c r="G2271" s="99"/>
      <c r="H2271" s="99" t="str">
        <f t="shared" si="35"/>
        <v>Gabapentin, Capsule 400 mg, Oral, Nupentin 400, Alphapharm Pty Ltd</v>
      </c>
    </row>
    <row r="2272" spans="1:8" ht="43.5" x14ac:dyDescent="0.35">
      <c r="A2272" s="99" t="s">
        <v>3356</v>
      </c>
      <c r="B2272" s="99" t="s">
        <v>1973</v>
      </c>
      <c r="C2272" s="99" t="s">
        <v>148</v>
      </c>
      <c r="D2272" s="99" t="s">
        <v>3358</v>
      </c>
      <c r="E2272" s="99" t="s">
        <v>167</v>
      </c>
      <c r="F2272" s="99"/>
      <c r="G2272" s="99"/>
      <c r="H2272" s="99" t="str">
        <f t="shared" si="35"/>
        <v>Gabapentin, Tablet 600 mg, Oral, GAPENTIN, Arrow Pharma Pty Ltd</v>
      </c>
    </row>
    <row r="2273" spans="1:8" ht="43.5" x14ac:dyDescent="0.35">
      <c r="A2273" s="99" t="s">
        <v>3356</v>
      </c>
      <c r="B2273" s="99" t="s">
        <v>1973</v>
      </c>
      <c r="C2273" s="99" t="s">
        <v>148</v>
      </c>
      <c r="D2273" s="99" t="s">
        <v>3369</v>
      </c>
      <c r="E2273" s="99" t="s">
        <v>163</v>
      </c>
      <c r="F2273" s="99"/>
      <c r="G2273" s="99"/>
      <c r="H2273" s="99" t="str">
        <f t="shared" si="35"/>
        <v>Gabapentin, Tablet 600 mg, Oral, Gabapentin AN, Amneal Pharmaceuticals Pty Ltd</v>
      </c>
    </row>
    <row r="2274" spans="1:8" ht="43.5" x14ac:dyDescent="0.35">
      <c r="A2274" s="99" t="s">
        <v>3356</v>
      </c>
      <c r="B2274" s="99" t="s">
        <v>1973</v>
      </c>
      <c r="C2274" s="99" t="s">
        <v>148</v>
      </c>
      <c r="D2274" s="99" t="s">
        <v>3360</v>
      </c>
      <c r="E2274" s="99" t="s">
        <v>165</v>
      </c>
      <c r="F2274" s="99"/>
      <c r="G2274" s="99"/>
      <c r="H2274" s="99" t="str">
        <f t="shared" si="35"/>
        <v>Gabapentin, Tablet 600 mg, Oral, Gabapentin APOTEX, Apotex Pty Ltd</v>
      </c>
    </row>
    <row r="2275" spans="1:8" ht="43.5" x14ac:dyDescent="0.35">
      <c r="A2275" s="99" t="s">
        <v>3356</v>
      </c>
      <c r="B2275" s="99" t="s">
        <v>1973</v>
      </c>
      <c r="C2275" s="99" t="s">
        <v>148</v>
      </c>
      <c r="D2275" s="99" t="s">
        <v>3361</v>
      </c>
      <c r="E2275" s="99" t="s">
        <v>319</v>
      </c>
      <c r="F2275" s="99"/>
      <c r="G2275" s="99"/>
      <c r="H2275" s="99" t="str">
        <f t="shared" si="35"/>
        <v>Gabapentin, Tablet 600 mg, Oral, Neurontin, Upjohn Australia Pty Ltd</v>
      </c>
    </row>
    <row r="2276" spans="1:8" ht="43.5" x14ac:dyDescent="0.35">
      <c r="A2276" s="99" t="s">
        <v>3356</v>
      </c>
      <c r="B2276" s="99" t="s">
        <v>1973</v>
      </c>
      <c r="C2276" s="99" t="s">
        <v>148</v>
      </c>
      <c r="D2276" s="99" t="s">
        <v>3370</v>
      </c>
      <c r="E2276" s="99" t="s">
        <v>281</v>
      </c>
      <c r="F2276" s="99"/>
      <c r="G2276" s="99"/>
      <c r="H2276" s="99" t="str">
        <f t="shared" si="35"/>
        <v>Gabapentin, Tablet 600 mg, Oral, Pharmacor Gabapentin 600, Pharmacor Pty Limited</v>
      </c>
    </row>
    <row r="2277" spans="1:8" ht="43.5" x14ac:dyDescent="0.35">
      <c r="A2277" s="99" t="s">
        <v>3356</v>
      </c>
      <c r="B2277" s="99" t="s">
        <v>379</v>
      </c>
      <c r="C2277" s="99" t="s">
        <v>148</v>
      </c>
      <c r="D2277" s="99" t="s">
        <v>3358</v>
      </c>
      <c r="E2277" s="99" t="s">
        <v>167</v>
      </c>
      <c r="F2277" s="99"/>
      <c r="G2277" s="99"/>
      <c r="H2277" s="99" t="str">
        <f t="shared" si="35"/>
        <v>Gabapentin, Tablet 800 mg, Oral, GAPENTIN, Arrow Pharma Pty Ltd</v>
      </c>
    </row>
    <row r="2278" spans="1:8" ht="43.5" x14ac:dyDescent="0.35">
      <c r="A2278" s="99" t="s">
        <v>3356</v>
      </c>
      <c r="B2278" s="99" t="s">
        <v>379</v>
      </c>
      <c r="C2278" s="99" t="s">
        <v>148</v>
      </c>
      <c r="D2278" s="99" t="s">
        <v>3360</v>
      </c>
      <c r="E2278" s="99" t="s">
        <v>165</v>
      </c>
      <c r="F2278" s="99"/>
      <c r="G2278" s="99"/>
      <c r="H2278" s="99" t="str">
        <f t="shared" si="35"/>
        <v>Gabapentin, Tablet 800 mg, Oral, Gabapentin APOTEX, Apotex Pty Ltd</v>
      </c>
    </row>
    <row r="2279" spans="1:8" ht="43.5" x14ac:dyDescent="0.35">
      <c r="A2279" s="99" t="s">
        <v>3356</v>
      </c>
      <c r="B2279" s="99" t="s">
        <v>379</v>
      </c>
      <c r="C2279" s="99" t="s">
        <v>148</v>
      </c>
      <c r="D2279" s="99" t="s">
        <v>3361</v>
      </c>
      <c r="E2279" s="99" t="s">
        <v>319</v>
      </c>
      <c r="F2279" s="99"/>
      <c r="G2279" s="99"/>
      <c r="H2279" s="99" t="str">
        <f t="shared" si="35"/>
        <v>Gabapentin, Tablet 800 mg, Oral, Neurontin, Upjohn Australia Pty Ltd</v>
      </c>
    </row>
    <row r="2280" spans="1:8" ht="43.5" x14ac:dyDescent="0.35">
      <c r="A2280" s="99" t="s">
        <v>3356</v>
      </c>
      <c r="B2280" s="99" t="s">
        <v>379</v>
      </c>
      <c r="C2280" s="99" t="s">
        <v>148</v>
      </c>
      <c r="D2280" s="99" t="s">
        <v>3371</v>
      </c>
      <c r="E2280" s="99" t="s">
        <v>281</v>
      </c>
      <c r="F2280" s="99"/>
      <c r="G2280" s="99"/>
      <c r="H2280" s="99" t="str">
        <f t="shared" si="35"/>
        <v>Gabapentin, Tablet 800 mg, Oral, Pharmacor Gabapentin 800, Pharmacor Pty Limited</v>
      </c>
    </row>
    <row r="2281" spans="1:8" ht="72.5" x14ac:dyDescent="0.35">
      <c r="A2281" s="99" t="s">
        <v>3372</v>
      </c>
      <c r="B2281" s="99" t="s">
        <v>3373</v>
      </c>
      <c r="C2281" s="99" t="s">
        <v>148</v>
      </c>
      <c r="D2281" s="99" t="s">
        <v>3374</v>
      </c>
      <c r="E2281" s="99" t="s">
        <v>165</v>
      </c>
      <c r="F2281" s="99"/>
      <c r="G2281" s="99"/>
      <c r="H2281" s="99" t="str">
        <f t="shared" si="35"/>
        <v>Galantamine, Capsule (prolonged release) 16 mg (as hydrobromide), Oral, APO-Galantamine MR, Apotex Pty Ltd</v>
      </c>
    </row>
    <row r="2282" spans="1:8" ht="58" x14ac:dyDescent="0.35">
      <c r="A2282" s="99" t="s">
        <v>3372</v>
      </c>
      <c r="B2282" s="99" t="s">
        <v>3373</v>
      </c>
      <c r="C2282" s="99" t="s">
        <v>148</v>
      </c>
      <c r="D2282" s="99" t="s">
        <v>3375</v>
      </c>
      <c r="E2282" s="99" t="s">
        <v>160</v>
      </c>
      <c r="F2282" s="99"/>
      <c r="G2282" s="99"/>
      <c r="H2282" s="99" t="str">
        <f t="shared" si="35"/>
        <v>Galantamine, Capsule (prolonged release) 16 mg (as hydrobromide), Oral, Galantyl, Alphapharm Pty Ltd</v>
      </c>
    </row>
    <row r="2283" spans="1:8" ht="58" x14ac:dyDescent="0.35">
      <c r="A2283" s="99" t="s">
        <v>3372</v>
      </c>
      <c r="B2283" s="99" t="s">
        <v>3373</v>
      </c>
      <c r="C2283" s="99" t="s">
        <v>148</v>
      </c>
      <c r="D2283" s="99" t="s">
        <v>3376</v>
      </c>
      <c r="E2283" s="99" t="s">
        <v>167</v>
      </c>
      <c r="F2283" s="99"/>
      <c r="G2283" s="99"/>
      <c r="H2283" s="99" t="str">
        <f t="shared" si="35"/>
        <v>Galantamine, Capsule (prolonged release) 16 mg (as hydrobromide), Oral, Gamine XR, Arrow Pharma Pty Ltd</v>
      </c>
    </row>
    <row r="2284" spans="1:8" ht="58" x14ac:dyDescent="0.35">
      <c r="A2284" s="99" t="s">
        <v>3372</v>
      </c>
      <c r="B2284" s="99" t="s">
        <v>3373</v>
      </c>
      <c r="C2284" s="99" t="s">
        <v>148</v>
      </c>
      <c r="D2284" s="99" t="s">
        <v>3377</v>
      </c>
      <c r="E2284" s="99" t="s">
        <v>233</v>
      </c>
      <c r="F2284" s="99"/>
      <c r="G2284" s="99"/>
      <c r="H2284" s="99" t="str">
        <f t="shared" si="35"/>
        <v>Galantamine, Capsule (prolonged release) 16 mg (as hydrobromide), Oral, Reminyl, Janssen-Cilag Pty Ltd</v>
      </c>
    </row>
    <row r="2285" spans="1:8" ht="72.5" x14ac:dyDescent="0.35">
      <c r="A2285" s="99" t="s">
        <v>3372</v>
      </c>
      <c r="B2285" s="99" t="s">
        <v>3378</v>
      </c>
      <c r="C2285" s="99" t="s">
        <v>148</v>
      </c>
      <c r="D2285" s="99" t="s">
        <v>3374</v>
      </c>
      <c r="E2285" s="99" t="s">
        <v>165</v>
      </c>
      <c r="F2285" s="99"/>
      <c r="G2285" s="99"/>
      <c r="H2285" s="99" t="str">
        <f t="shared" si="35"/>
        <v>Galantamine, Capsule (prolonged release) 24 mg (as hydrobromide), Oral, APO-Galantamine MR, Apotex Pty Ltd</v>
      </c>
    </row>
    <row r="2286" spans="1:8" ht="58" x14ac:dyDescent="0.35">
      <c r="A2286" s="99" t="s">
        <v>3372</v>
      </c>
      <c r="B2286" s="99" t="s">
        <v>3378</v>
      </c>
      <c r="C2286" s="99" t="s">
        <v>148</v>
      </c>
      <c r="D2286" s="99" t="s">
        <v>3375</v>
      </c>
      <c r="E2286" s="99" t="s">
        <v>160</v>
      </c>
      <c r="F2286" s="99"/>
      <c r="G2286" s="99"/>
      <c r="H2286" s="99" t="str">
        <f t="shared" si="35"/>
        <v>Galantamine, Capsule (prolonged release) 24 mg (as hydrobromide), Oral, Galantyl, Alphapharm Pty Ltd</v>
      </c>
    </row>
    <row r="2287" spans="1:8" ht="58" x14ac:dyDescent="0.35">
      <c r="A2287" s="99" t="s">
        <v>3372</v>
      </c>
      <c r="B2287" s="99" t="s">
        <v>3378</v>
      </c>
      <c r="C2287" s="99" t="s">
        <v>148</v>
      </c>
      <c r="D2287" s="99" t="s">
        <v>3376</v>
      </c>
      <c r="E2287" s="99" t="s">
        <v>167</v>
      </c>
      <c r="F2287" s="99"/>
      <c r="G2287" s="99"/>
      <c r="H2287" s="99" t="str">
        <f t="shared" si="35"/>
        <v>Galantamine, Capsule (prolonged release) 24 mg (as hydrobromide), Oral, Gamine XR, Arrow Pharma Pty Ltd</v>
      </c>
    </row>
    <row r="2288" spans="1:8" ht="58" x14ac:dyDescent="0.35">
      <c r="A2288" s="99" t="s">
        <v>3372</v>
      </c>
      <c r="B2288" s="99" t="s">
        <v>3378</v>
      </c>
      <c r="C2288" s="99" t="s">
        <v>148</v>
      </c>
      <c r="D2288" s="99" t="s">
        <v>3377</v>
      </c>
      <c r="E2288" s="99" t="s">
        <v>233</v>
      </c>
      <c r="F2288" s="99"/>
      <c r="G2288" s="99"/>
      <c r="H2288" s="99" t="str">
        <f t="shared" si="35"/>
        <v>Galantamine, Capsule (prolonged release) 24 mg (as hydrobromide), Oral, Reminyl, Janssen-Cilag Pty Ltd</v>
      </c>
    </row>
    <row r="2289" spans="1:8" ht="72.5" x14ac:dyDescent="0.35">
      <c r="A2289" s="99" t="s">
        <v>3372</v>
      </c>
      <c r="B2289" s="99" t="s">
        <v>3379</v>
      </c>
      <c r="C2289" s="99" t="s">
        <v>148</v>
      </c>
      <c r="D2289" s="99" t="s">
        <v>3374</v>
      </c>
      <c r="E2289" s="99" t="s">
        <v>165</v>
      </c>
      <c r="F2289" s="99"/>
      <c r="G2289" s="99"/>
      <c r="H2289" s="99" t="str">
        <f t="shared" si="35"/>
        <v>Galantamine, Capsule (prolonged release) 8 mg (as hydrobromide), Oral, APO-Galantamine MR, Apotex Pty Ltd</v>
      </c>
    </row>
    <row r="2290" spans="1:8" ht="58" x14ac:dyDescent="0.35">
      <c r="A2290" s="99" t="s">
        <v>3372</v>
      </c>
      <c r="B2290" s="99" t="s">
        <v>3379</v>
      </c>
      <c r="C2290" s="99" t="s">
        <v>148</v>
      </c>
      <c r="D2290" s="99" t="s">
        <v>3375</v>
      </c>
      <c r="E2290" s="99" t="s">
        <v>160</v>
      </c>
      <c r="F2290" s="99"/>
      <c r="G2290" s="99"/>
      <c r="H2290" s="99" t="str">
        <f t="shared" si="35"/>
        <v>Galantamine, Capsule (prolonged release) 8 mg (as hydrobromide), Oral, Galantyl, Alphapharm Pty Ltd</v>
      </c>
    </row>
    <row r="2291" spans="1:8" ht="58" x14ac:dyDescent="0.35">
      <c r="A2291" s="99" t="s">
        <v>3372</v>
      </c>
      <c r="B2291" s="99" t="s">
        <v>3379</v>
      </c>
      <c r="C2291" s="99" t="s">
        <v>148</v>
      </c>
      <c r="D2291" s="99" t="s">
        <v>3376</v>
      </c>
      <c r="E2291" s="99" t="s">
        <v>167</v>
      </c>
      <c r="F2291" s="99"/>
      <c r="G2291" s="99"/>
      <c r="H2291" s="99" t="str">
        <f t="shared" si="35"/>
        <v>Galantamine, Capsule (prolonged release) 8 mg (as hydrobromide), Oral, Gamine XR, Arrow Pharma Pty Ltd</v>
      </c>
    </row>
    <row r="2292" spans="1:8" ht="58" x14ac:dyDescent="0.35">
      <c r="A2292" s="99" t="s">
        <v>3372</v>
      </c>
      <c r="B2292" s="99" t="s">
        <v>3379</v>
      </c>
      <c r="C2292" s="99" t="s">
        <v>148</v>
      </c>
      <c r="D2292" s="99" t="s">
        <v>3377</v>
      </c>
      <c r="E2292" s="99" t="s">
        <v>233</v>
      </c>
      <c r="F2292" s="99"/>
      <c r="G2292" s="99"/>
      <c r="H2292" s="99" t="str">
        <f t="shared" si="35"/>
        <v>Galantamine, Capsule (prolonged release) 8 mg (as hydrobromide), Oral, Reminyl, Janssen-Cilag Pty Ltd</v>
      </c>
    </row>
    <row r="2293" spans="1:8" ht="58" x14ac:dyDescent="0.35">
      <c r="A2293" s="99" t="s">
        <v>3380</v>
      </c>
      <c r="B2293" s="99" t="s">
        <v>3381</v>
      </c>
      <c r="C2293" s="99" t="s">
        <v>336</v>
      </c>
      <c r="D2293" s="99" t="s">
        <v>3382</v>
      </c>
      <c r="E2293" s="99" t="s">
        <v>213</v>
      </c>
      <c r="F2293" s="99"/>
      <c r="G2293" s="99"/>
      <c r="H2293" s="99" t="str">
        <f t="shared" si="35"/>
        <v>Galcanezumab, Injection 120 mg in 1 mL pre-filled pen, Injection, Emgality, Eli Lilly Australia Pty Ltd</v>
      </c>
    </row>
    <row r="2294" spans="1:8" ht="58" x14ac:dyDescent="0.35">
      <c r="A2294" s="99" t="s">
        <v>3383</v>
      </c>
      <c r="B2294" s="99" t="s">
        <v>3384</v>
      </c>
      <c r="C2294" s="99" t="s">
        <v>336</v>
      </c>
      <c r="D2294" s="99" t="s">
        <v>3385</v>
      </c>
      <c r="E2294" s="99" t="s">
        <v>280</v>
      </c>
      <c r="F2294" s="99"/>
      <c r="G2294" s="99"/>
      <c r="H2294" s="99" t="str">
        <f t="shared" si="35"/>
        <v>Ganciclovir, Powder for I.V. infusion 500 mg (as sodium), Injection, Cymevene, Pharmaco (Australia) Limited</v>
      </c>
    </row>
    <row r="2295" spans="1:8" ht="72.5" x14ac:dyDescent="0.35">
      <c r="A2295" s="99" t="s">
        <v>3383</v>
      </c>
      <c r="B2295" s="99" t="s">
        <v>3384</v>
      </c>
      <c r="C2295" s="99" t="s">
        <v>336</v>
      </c>
      <c r="D2295" s="99" t="s">
        <v>3386</v>
      </c>
      <c r="E2295" s="99" t="s">
        <v>299</v>
      </c>
      <c r="F2295" s="99"/>
      <c r="G2295" s="99"/>
      <c r="H2295" s="99" t="str">
        <f t="shared" si="35"/>
        <v>Ganciclovir, Powder for I.V. infusion 500 mg (as sodium), Injection, GANCICLOVIR SXP, Southern Cross Pharma Pty Ltd</v>
      </c>
    </row>
    <row r="2296" spans="1:8" ht="72.5" x14ac:dyDescent="0.35">
      <c r="A2296" s="99" t="s">
        <v>3387</v>
      </c>
      <c r="B2296" s="99" t="s">
        <v>3388</v>
      </c>
      <c r="C2296" s="99" t="s">
        <v>336</v>
      </c>
      <c r="D2296" s="99" t="s">
        <v>3389</v>
      </c>
      <c r="E2296" s="99" t="s">
        <v>307</v>
      </c>
      <c r="F2296" s="99"/>
      <c r="G2296" s="99"/>
      <c r="H2296" s="99" t="str">
        <f t="shared" si="35"/>
        <v>Ganirelix, Injection 250 micrograms (as acetate) in 0.5 mL pre-filled syringe, Injection, GANIRELIX SUN, Sun Pharma ANZ Pty Ltd</v>
      </c>
    </row>
    <row r="2297" spans="1:8" ht="72.5" x14ac:dyDescent="0.35">
      <c r="A2297" s="99" t="s">
        <v>3387</v>
      </c>
      <c r="B2297" s="99" t="s">
        <v>3388</v>
      </c>
      <c r="C2297" s="99" t="s">
        <v>336</v>
      </c>
      <c r="D2297" s="99" t="s">
        <v>3390</v>
      </c>
      <c r="E2297" s="99" t="s">
        <v>315</v>
      </c>
      <c r="F2297" s="99"/>
      <c r="G2297" s="99"/>
      <c r="H2297" s="99" t="str">
        <f t="shared" si="35"/>
        <v>Ganirelix, Injection 250 micrograms (as acetate) in 0.5 mL pre-filled syringe, Injection, Ganirelix Theramex, Theramex Australia Pty Ltd</v>
      </c>
    </row>
    <row r="2298" spans="1:8" ht="72.5" x14ac:dyDescent="0.35">
      <c r="A2298" s="99" t="s">
        <v>3387</v>
      </c>
      <c r="B2298" s="99" t="s">
        <v>3388</v>
      </c>
      <c r="C2298" s="99" t="s">
        <v>336</v>
      </c>
      <c r="D2298" s="99" t="s">
        <v>3391</v>
      </c>
      <c r="E2298" s="99" t="s">
        <v>272</v>
      </c>
      <c r="F2298" s="99"/>
      <c r="G2298" s="99"/>
      <c r="H2298" s="99" t="str">
        <f t="shared" si="35"/>
        <v>Ganirelix, Injection 250 micrograms (as acetate) in 0.5 mL pre-filled syringe, Injection, Orgalutran, Organon Pharma Pty Ltd</v>
      </c>
    </row>
    <row r="2299" spans="1:8" ht="72.5" x14ac:dyDescent="0.35">
      <c r="A2299" s="99" t="s">
        <v>3392</v>
      </c>
      <c r="B2299" s="99" t="s">
        <v>3393</v>
      </c>
      <c r="C2299" s="99" t="s">
        <v>1079</v>
      </c>
      <c r="D2299" s="99" t="s">
        <v>3394</v>
      </c>
      <c r="E2299" s="99" t="s">
        <v>235</v>
      </c>
      <c r="F2299" s="99"/>
      <c r="G2299" s="99"/>
      <c r="H2299" s="99" t="str">
        <f t="shared" si="35"/>
        <v>Gauze and cotton tissue (combine roll), Wrapped pack 10 cm x 10 m, For External Use, JJ 12010, Johnson &amp; Johnson Medical Pty Ltd</v>
      </c>
    </row>
    <row r="2300" spans="1:8" ht="72.5" x14ac:dyDescent="0.35">
      <c r="A2300" s="99" t="s">
        <v>3392</v>
      </c>
      <c r="B2300" s="99" t="s">
        <v>3395</v>
      </c>
      <c r="C2300" s="99" t="s">
        <v>1079</v>
      </c>
      <c r="D2300" s="99" t="s">
        <v>3396</v>
      </c>
      <c r="E2300" s="99" t="s">
        <v>190</v>
      </c>
      <c r="F2300" s="99"/>
      <c r="G2300" s="99"/>
      <c r="H2300" s="99" t="str">
        <f t="shared" si="35"/>
        <v>Gauze and cotton tissue (combine roll), Wrapped pack 9 cm x 10 m, For External Use, BSN 2902165, BSN medical (Aust.) Pty Ltd</v>
      </c>
    </row>
    <row r="2301" spans="1:8" ht="43.5" x14ac:dyDescent="0.35">
      <c r="A2301" s="99" t="s">
        <v>3397</v>
      </c>
      <c r="B2301" s="99" t="s">
        <v>366</v>
      </c>
      <c r="C2301" s="99" t="s">
        <v>148</v>
      </c>
      <c r="D2301" s="99" t="s">
        <v>3398</v>
      </c>
      <c r="E2301" s="99" t="s">
        <v>198</v>
      </c>
      <c r="F2301" s="99"/>
      <c r="G2301" s="99"/>
      <c r="H2301" s="99" t="str">
        <f t="shared" si="35"/>
        <v>Gefitinib, Tablet 250 mg, Oral, Cipla Gefitinib, Cipla Australia Pty Ltd</v>
      </c>
    </row>
    <row r="2302" spans="1:8" ht="29" x14ac:dyDescent="0.35">
      <c r="A2302" s="99" t="s">
        <v>3397</v>
      </c>
      <c r="B2302" s="99" t="s">
        <v>366</v>
      </c>
      <c r="C2302" s="99" t="s">
        <v>148</v>
      </c>
      <c r="D2302" s="99" t="s">
        <v>3399</v>
      </c>
      <c r="E2302" s="99" t="s">
        <v>171</v>
      </c>
      <c r="F2302" s="99"/>
      <c r="G2302" s="99"/>
      <c r="H2302" s="99" t="str">
        <f t="shared" si="35"/>
        <v>Gefitinib, Tablet 250 mg, Oral, Iressa, AstraZeneca Pty Ltd</v>
      </c>
    </row>
    <row r="2303" spans="1:8" ht="43.5" x14ac:dyDescent="0.35">
      <c r="A2303" s="99" t="s">
        <v>3400</v>
      </c>
      <c r="B2303" s="99" t="s">
        <v>1973</v>
      </c>
      <c r="C2303" s="99" t="s">
        <v>148</v>
      </c>
      <c r="D2303" s="99" t="s">
        <v>3401</v>
      </c>
      <c r="E2303" s="99" t="s">
        <v>167</v>
      </c>
      <c r="F2303" s="99"/>
      <c r="G2303" s="99"/>
      <c r="H2303" s="99" t="str">
        <f t="shared" si="35"/>
        <v>Gemfibrozil, Tablet 600 mg, Oral, Ausgem, Arrow Pharma Pty Ltd</v>
      </c>
    </row>
    <row r="2304" spans="1:8" ht="43.5" x14ac:dyDescent="0.35">
      <c r="A2304" s="99" t="s">
        <v>3400</v>
      </c>
      <c r="B2304" s="99" t="s">
        <v>1973</v>
      </c>
      <c r="C2304" s="99" t="s">
        <v>148</v>
      </c>
      <c r="D2304" s="99" t="s">
        <v>3402</v>
      </c>
      <c r="E2304" s="99" t="s">
        <v>160</v>
      </c>
      <c r="F2304" s="99"/>
      <c r="G2304" s="99"/>
      <c r="H2304" s="99" t="str">
        <f t="shared" si="35"/>
        <v>Gemfibrozil, Tablet 600 mg, Oral, Lipigem, Alphapharm Pty Ltd</v>
      </c>
    </row>
    <row r="2305" spans="1:8" ht="58" x14ac:dyDescent="0.35">
      <c r="A2305" s="99" t="s">
        <v>3403</v>
      </c>
      <c r="B2305" s="99" t="s">
        <v>3404</v>
      </c>
      <c r="C2305" s="99" t="s">
        <v>370</v>
      </c>
      <c r="D2305" s="99" t="s">
        <v>3405</v>
      </c>
      <c r="E2305" s="99" t="s">
        <v>154</v>
      </c>
      <c r="F2305" s="99"/>
      <c r="G2305" s="99"/>
      <c r="H2305" s="99" t="str">
        <f t="shared" si="35"/>
        <v>Gentamicin, Eye drops 3 mg (as sulfate) per mL, 5 mL, Application to the Eye, Genoptic, AbbVie Pty Ltd</v>
      </c>
    </row>
    <row r="2306" spans="1:8" ht="58" x14ac:dyDescent="0.35">
      <c r="A2306" s="99" t="s">
        <v>3403</v>
      </c>
      <c r="B2306" s="99" t="s">
        <v>3406</v>
      </c>
      <c r="C2306" s="99" t="s">
        <v>336</v>
      </c>
      <c r="D2306" s="99" t="s">
        <v>279</v>
      </c>
      <c r="E2306" s="99" t="s">
        <v>279</v>
      </c>
      <c r="F2306" s="99"/>
      <c r="G2306" s="99"/>
      <c r="H2306" s="99" t="str">
        <f t="shared" ref="H2306:H2369" si="36">_xlfn.CONCAT(A2306, ", ",B2306, ", ",C2306, ", ",D2306,", ",E2306)</f>
        <v>Gentamicin, Injection 80 mg (as sulfate) in 2 mL, Injection, Pfizer Australia Pty Ltd, Pfizer Australia Pty Ltd</v>
      </c>
    </row>
    <row r="2307" spans="1:8" ht="58" x14ac:dyDescent="0.35">
      <c r="A2307" s="99" t="s">
        <v>3407</v>
      </c>
      <c r="B2307" s="99" t="s">
        <v>3408</v>
      </c>
      <c r="C2307" s="99" t="s">
        <v>148</v>
      </c>
      <c r="D2307" s="99" t="s">
        <v>3409</v>
      </c>
      <c r="E2307" s="99" t="s">
        <v>170</v>
      </c>
      <c r="F2307" s="99"/>
      <c r="G2307" s="99"/>
      <c r="H2307" s="99" t="str">
        <f t="shared" si="36"/>
        <v>Gilteritinib, Tablet 40 mg (as fumarate), Oral, Xospata, Astellas Pharma Australia Pty Ltd</v>
      </c>
    </row>
    <row r="2308" spans="1:8" ht="87" x14ac:dyDescent="0.35">
      <c r="A2308" s="99" t="s">
        <v>3410</v>
      </c>
      <c r="B2308" s="99" t="s">
        <v>3411</v>
      </c>
      <c r="C2308" s="99" t="s">
        <v>336</v>
      </c>
      <c r="D2308" s="99" t="s">
        <v>3412</v>
      </c>
      <c r="E2308" s="99" t="s">
        <v>313</v>
      </c>
      <c r="F2308" s="99"/>
      <c r="G2308" s="99"/>
      <c r="H2308" s="99" t="str">
        <f t="shared" si="36"/>
        <v>Glatiramer, Injection containing glatiramer acetate 40 mg in 1 mL single dose pre-filled pen, Injection, Copaxone, Teva Pharma Australia Pty Ltd</v>
      </c>
    </row>
    <row r="2309" spans="1:8" ht="87" x14ac:dyDescent="0.35">
      <c r="A2309" s="99" t="s">
        <v>3410</v>
      </c>
      <c r="B2309" s="99" t="s">
        <v>3413</v>
      </c>
      <c r="C2309" s="99" t="s">
        <v>336</v>
      </c>
      <c r="D2309" s="99" t="s">
        <v>3412</v>
      </c>
      <c r="E2309" s="99" t="s">
        <v>313</v>
      </c>
      <c r="F2309" s="99"/>
      <c r="G2309" s="99"/>
      <c r="H2309" s="99" t="str">
        <f t="shared" si="36"/>
        <v>Glatiramer, Injection containing glatiramer acetate 40 mg in 1 mL single dose pre-filled syringe, Injection, Copaxone, Teva Pharma Australia Pty Ltd</v>
      </c>
    </row>
    <row r="2310" spans="1:8" ht="87" x14ac:dyDescent="0.35">
      <c r="A2310" s="99" t="s">
        <v>3410</v>
      </c>
      <c r="B2310" s="99" t="s">
        <v>3413</v>
      </c>
      <c r="C2310" s="99" t="s">
        <v>336</v>
      </c>
      <c r="D2310" s="99" t="s">
        <v>3414</v>
      </c>
      <c r="E2310" s="99" t="s">
        <v>313</v>
      </c>
      <c r="F2310" s="99"/>
      <c r="G2310" s="99"/>
      <c r="H2310" s="99" t="str">
        <f t="shared" si="36"/>
        <v>Glatiramer, Injection containing glatiramer acetate 40 mg in 1 mL single dose pre-filled syringe, Injection, GLATIRAMER ACETATE-TEVA, Teva Pharma Australia Pty Ltd</v>
      </c>
    </row>
    <row r="2311" spans="1:8" ht="87" x14ac:dyDescent="0.35">
      <c r="A2311" s="99" t="s">
        <v>3410</v>
      </c>
      <c r="B2311" s="99" t="s">
        <v>3413</v>
      </c>
      <c r="C2311" s="99" t="s">
        <v>336</v>
      </c>
      <c r="D2311" s="99" t="s">
        <v>3415</v>
      </c>
      <c r="E2311" s="99" t="s">
        <v>238</v>
      </c>
      <c r="F2311" s="99"/>
      <c r="G2311" s="99"/>
      <c r="H2311" s="99" t="str">
        <f t="shared" si="36"/>
        <v>Glatiramer, Injection containing glatiramer acetate 40 mg in 1 mL single dose pre-filled syringe, Injection, Glatira, Juno Pharmaceuticals Pty Ltd</v>
      </c>
    </row>
    <row r="2312" spans="1:8" ht="72.5" x14ac:dyDescent="0.35">
      <c r="A2312" s="99" t="s">
        <v>3416</v>
      </c>
      <c r="B2312" s="99" t="s">
        <v>3417</v>
      </c>
      <c r="C2312" s="99" t="s">
        <v>148</v>
      </c>
      <c r="D2312" s="99" t="s">
        <v>3418</v>
      </c>
      <c r="E2312" s="99" t="s">
        <v>154</v>
      </c>
      <c r="F2312" s="99"/>
      <c r="G2312" s="99"/>
      <c r="H2312" s="99" t="str">
        <f t="shared" si="36"/>
        <v>Glecaprevir with pibrentasvir, Tablet containing 100 mg glecaprevir with 40 mg pibrentasvir, Oral, Maviret, AbbVie Pty Ltd</v>
      </c>
    </row>
    <row r="2313" spans="1:8" ht="43.5" x14ac:dyDescent="0.35">
      <c r="A2313" s="99" t="s">
        <v>3419</v>
      </c>
      <c r="B2313" s="99" t="s">
        <v>513</v>
      </c>
      <c r="C2313" s="99" t="s">
        <v>148</v>
      </c>
      <c r="D2313" s="99" t="s">
        <v>3420</v>
      </c>
      <c r="E2313" s="99" t="s">
        <v>291</v>
      </c>
      <c r="F2313" s="99"/>
      <c r="G2313" s="99"/>
      <c r="H2313" s="99" t="str">
        <f t="shared" si="36"/>
        <v>Glibenclamide, Tablet 5 mg, Oral, Daonil, sanofi-aventis Australia Pty Ltd</v>
      </c>
    </row>
    <row r="2314" spans="1:8" ht="43.5" x14ac:dyDescent="0.35">
      <c r="A2314" s="99" t="s">
        <v>3421</v>
      </c>
      <c r="B2314" s="99" t="s">
        <v>3422</v>
      </c>
      <c r="C2314" s="99" t="s">
        <v>148</v>
      </c>
      <c r="D2314" s="99" t="s">
        <v>3423</v>
      </c>
      <c r="E2314" s="99" t="s">
        <v>165</v>
      </c>
      <c r="F2314" s="99"/>
      <c r="G2314" s="99"/>
      <c r="H2314" s="99" t="str">
        <f t="shared" si="36"/>
        <v>Gliclazide, Tablet 30 mg (modified release), Oral, APO-Gliclazide MR, Apotex Pty Ltd</v>
      </c>
    </row>
    <row r="2315" spans="1:8" ht="58" x14ac:dyDescent="0.35">
      <c r="A2315" s="99" t="s">
        <v>3421</v>
      </c>
      <c r="B2315" s="99" t="s">
        <v>3422</v>
      </c>
      <c r="C2315" s="99" t="s">
        <v>148</v>
      </c>
      <c r="D2315" s="99" t="s">
        <v>3424</v>
      </c>
      <c r="E2315" s="99" t="s">
        <v>160</v>
      </c>
      <c r="F2315" s="99"/>
      <c r="G2315" s="99"/>
      <c r="H2315" s="99" t="str">
        <f t="shared" si="36"/>
        <v>Gliclazide, Tablet 30 mg (modified release), Oral, Glyade MR, Alphapharm Pty Ltd</v>
      </c>
    </row>
    <row r="2316" spans="1:8" ht="58" x14ac:dyDescent="0.35">
      <c r="A2316" s="99" t="s">
        <v>3421</v>
      </c>
      <c r="B2316" s="99" t="s">
        <v>3422</v>
      </c>
      <c r="C2316" s="99" t="s">
        <v>148</v>
      </c>
      <c r="D2316" s="99" t="s">
        <v>3425</v>
      </c>
      <c r="E2316" s="99" t="s">
        <v>281</v>
      </c>
      <c r="F2316" s="99"/>
      <c r="G2316" s="99"/>
      <c r="H2316" s="99" t="str">
        <f t="shared" si="36"/>
        <v>Gliclazide, Tablet 30 mg (modified release), Oral, Pharmacor Gliclazide MR, Pharmacor Pty Limited</v>
      </c>
    </row>
    <row r="2317" spans="1:8" ht="72.5" x14ac:dyDescent="0.35">
      <c r="A2317" s="99" t="s">
        <v>3421</v>
      </c>
      <c r="B2317" s="99" t="s">
        <v>3426</v>
      </c>
      <c r="C2317" s="99" t="s">
        <v>148</v>
      </c>
      <c r="D2317" s="99" t="s">
        <v>3427</v>
      </c>
      <c r="E2317" s="99" t="s">
        <v>166</v>
      </c>
      <c r="F2317" s="99"/>
      <c r="G2317" s="99"/>
      <c r="H2317" s="99" t="str">
        <f t="shared" si="36"/>
        <v>Gliclazide, Tablet 60 mg (modified release), Oral, ARDIX GLICLAZIDE 60mg MR, Arrotex Pharmaceuticals Pty Ltd</v>
      </c>
    </row>
    <row r="2318" spans="1:8" ht="58" x14ac:dyDescent="0.35">
      <c r="A2318" s="99" t="s">
        <v>3421</v>
      </c>
      <c r="B2318" s="99" t="s">
        <v>3426</v>
      </c>
      <c r="C2318" s="99" t="s">
        <v>148</v>
      </c>
      <c r="D2318" s="99" t="s">
        <v>3428</v>
      </c>
      <c r="E2318" s="99" t="s">
        <v>296</v>
      </c>
      <c r="F2318" s="99"/>
      <c r="G2318" s="99"/>
      <c r="H2318" s="99" t="str">
        <f t="shared" si="36"/>
        <v>Gliclazide, Tablet 60 mg (modified release), Oral, Diamicron 60mg MR, Servier Laboratories (Aust.) Pty. Ltd.</v>
      </c>
    </row>
    <row r="2319" spans="1:8" ht="58" x14ac:dyDescent="0.35">
      <c r="A2319" s="99" t="s">
        <v>3421</v>
      </c>
      <c r="B2319" s="99" t="s">
        <v>3426</v>
      </c>
      <c r="C2319" s="99" t="s">
        <v>148</v>
      </c>
      <c r="D2319" s="99" t="s">
        <v>3429</v>
      </c>
      <c r="E2319" s="99" t="s">
        <v>222</v>
      </c>
      <c r="F2319" s="99"/>
      <c r="G2319" s="99"/>
      <c r="H2319" s="99" t="str">
        <f t="shared" si="36"/>
        <v>Gliclazide, Tablet 60 mg (modified release), Oral, Gliclazide Lupin MR, Generic Health Pty Ltd</v>
      </c>
    </row>
    <row r="2320" spans="1:8" ht="58" x14ac:dyDescent="0.35">
      <c r="A2320" s="99" t="s">
        <v>3421</v>
      </c>
      <c r="B2320" s="99" t="s">
        <v>3426</v>
      </c>
      <c r="C2320" s="99" t="s">
        <v>148</v>
      </c>
      <c r="D2320" s="99" t="s">
        <v>3425</v>
      </c>
      <c r="E2320" s="99" t="s">
        <v>281</v>
      </c>
      <c r="F2320" s="99"/>
      <c r="G2320" s="99"/>
      <c r="H2320" s="99" t="str">
        <f t="shared" si="36"/>
        <v>Gliclazide, Tablet 60 mg (modified release), Oral, Pharmacor Gliclazide MR, Pharmacor Pty Limited</v>
      </c>
    </row>
    <row r="2321" spans="1:8" ht="29" x14ac:dyDescent="0.35">
      <c r="A2321" s="99" t="s">
        <v>3421</v>
      </c>
      <c r="B2321" s="99" t="s">
        <v>2992</v>
      </c>
      <c r="C2321" s="99" t="s">
        <v>148</v>
      </c>
      <c r="D2321" s="99" t="s">
        <v>3430</v>
      </c>
      <c r="E2321" s="99" t="s">
        <v>165</v>
      </c>
      <c r="F2321" s="99"/>
      <c r="G2321" s="99"/>
      <c r="H2321" s="99" t="str">
        <f t="shared" si="36"/>
        <v>Gliclazide, Tablet 80 mg, Oral, APO-Gliclazide, Apotex Pty Ltd</v>
      </c>
    </row>
    <row r="2322" spans="1:8" ht="29" x14ac:dyDescent="0.35">
      <c r="A2322" s="99" t="s">
        <v>3421</v>
      </c>
      <c r="B2322" s="99" t="s">
        <v>2992</v>
      </c>
      <c r="C2322" s="99" t="s">
        <v>148</v>
      </c>
      <c r="D2322" s="99" t="s">
        <v>3431</v>
      </c>
      <c r="E2322" s="99" t="s">
        <v>165</v>
      </c>
      <c r="F2322" s="99"/>
      <c r="G2322" s="99"/>
      <c r="H2322" s="99" t="str">
        <f t="shared" si="36"/>
        <v>Gliclazide, Tablet 80 mg, Oral, APX-Gliclazide, Apotex Pty Ltd</v>
      </c>
    </row>
    <row r="2323" spans="1:8" ht="29" x14ac:dyDescent="0.35">
      <c r="A2323" s="99" t="s">
        <v>3421</v>
      </c>
      <c r="B2323" s="99" t="s">
        <v>2992</v>
      </c>
      <c r="C2323" s="99" t="s">
        <v>148</v>
      </c>
      <c r="D2323" s="99" t="s">
        <v>3432</v>
      </c>
      <c r="E2323" s="99" t="s">
        <v>160</v>
      </c>
      <c r="F2323" s="99"/>
      <c r="G2323" s="99"/>
      <c r="H2323" s="99" t="str">
        <f t="shared" si="36"/>
        <v>Gliclazide, Tablet 80 mg, Oral, Glyade, Alphapharm Pty Ltd</v>
      </c>
    </row>
    <row r="2324" spans="1:8" ht="29" x14ac:dyDescent="0.35">
      <c r="A2324" s="99" t="s">
        <v>3421</v>
      </c>
      <c r="B2324" s="99" t="s">
        <v>2992</v>
      </c>
      <c r="C2324" s="99" t="s">
        <v>148</v>
      </c>
      <c r="D2324" s="99" t="s">
        <v>3433</v>
      </c>
      <c r="E2324" s="99" t="s">
        <v>167</v>
      </c>
      <c r="F2324" s="99"/>
      <c r="G2324" s="99"/>
      <c r="H2324" s="99" t="str">
        <f t="shared" si="36"/>
        <v>Gliclazide, Tablet 80 mg, Oral, Nidem, Arrow Pharma Pty Ltd</v>
      </c>
    </row>
    <row r="2325" spans="1:8" ht="43.5" x14ac:dyDescent="0.35">
      <c r="A2325" s="99" t="s">
        <v>3434</v>
      </c>
      <c r="B2325" s="99" t="s">
        <v>492</v>
      </c>
      <c r="C2325" s="99" t="s">
        <v>148</v>
      </c>
      <c r="D2325" s="99" t="s">
        <v>3435</v>
      </c>
      <c r="E2325" s="99" t="s">
        <v>291</v>
      </c>
      <c r="F2325" s="99"/>
      <c r="G2325" s="99"/>
      <c r="H2325" s="99" t="str">
        <f t="shared" si="36"/>
        <v>Glimepiride, Tablet 1 mg, Oral, Amaryl, sanofi-aventis Australia Pty Ltd</v>
      </c>
    </row>
    <row r="2326" spans="1:8" ht="29" x14ac:dyDescent="0.35">
      <c r="A2326" s="99" t="s">
        <v>3434</v>
      </c>
      <c r="B2326" s="99" t="s">
        <v>492</v>
      </c>
      <c r="C2326" s="99" t="s">
        <v>148</v>
      </c>
      <c r="D2326" s="99" t="s">
        <v>3436</v>
      </c>
      <c r="E2326" s="99" t="s">
        <v>160</v>
      </c>
      <c r="F2326" s="99"/>
      <c r="G2326" s="99"/>
      <c r="H2326" s="99" t="str">
        <f t="shared" si="36"/>
        <v>Glimepiride, Tablet 1 mg, Oral, Aylide 1, Alphapharm Pty Ltd</v>
      </c>
    </row>
    <row r="2327" spans="1:8" ht="43.5" x14ac:dyDescent="0.35">
      <c r="A2327" s="99" t="s">
        <v>3434</v>
      </c>
      <c r="B2327" s="99" t="s">
        <v>492</v>
      </c>
      <c r="C2327" s="99" t="s">
        <v>148</v>
      </c>
      <c r="D2327" s="99" t="s">
        <v>3437</v>
      </c>
      <c r="E2327" s="99" t="s">
        <v>165</v>
      </c>
      <c r="F2327" s="99"/>
      <c r="G2327" s="99"/>
      <c r="H2327" s="99" t="str">
        <f t="shared" si="36"/>
        <v>Glimepiride, Tablet 1 mg, Oral, Glimepiride APOTEX, Apotex Pty Ltd</v>
      </c>
    </row>
    <row r="2328" spans="1:8" ht="43.5" x14ac:dyDescent="0.35">
      <c r="A2328" s="99" t="s">
        <v>3434</v>
      </c>
      <c r="B2328" s="99" t="s">
        <v>492</v>
      </c>
      <c r="C2328" s="99" t="s">
        <v>148</v>
      </c>
      <c r="D2328" s="99" t="s">
        <v>3438</v>
      </c>
      <c r="E2328" s="99" t="s">
        <v>290</v>
      </c>
      <c r="F2328" s="99"/>
      <c r="G2328" s="99"/>
      <c r="H2328" s="99" t="str">
        <f t="shared" si="36"/>
        <v>Glimepiride, Tablet 1 mg, Oral, Glimepiride Sandoz, Sandoz Pty Ltd</v>
      </c>
    </row>
    <row r="2329" spans="1:8" ht="43.5" x14ac:dyDescent="0.35">
      <c r="A2329" s="99" t="s">
        <v>3434</v>
      </c>
      <c r="B2329" s="99" t="s">
        <v>1184</v>
      </c>
      <c r="C2329" s="99" t="s">
        <v>148</v>
      </c>
      <c r="D2329" s="99" t="s">
        <v>3435</v>
      </c>
      <c r="E2329" s="99" t="s">
        <v>291</v>
      </c>
      <c r="F2329" s="99"/>
      <c r="G2329" s="99"/>
      <c r="H2329" s="99" t="str">
        <f t="shared" si="36"/>
        <v>Glimepiride, Tablet 2 mg, Oral, Amaryl, sanofi-aventis Australia Pty Ltd</v>
      </c>
    </row>
    <row r="2330" spans="1:8" ht="29" x14ac:dyDescent="0.35">
      <c r="A2330" s="99" t="s">
        <v>3434</v>
      </c>
      <c r="B2330" s="99" t="s">
        <v>1184</v>
      </c>
      <c r="C2330" s="99" t="s">
        <v>148</v>
      </c>
      <c r="D2330" s="99" t="s">
        <v>3439</v>
      </c>
      <c r="E2330" s="99" t="s">
        <v>160</v>
      </c>
      <c r="F2330" s="99"/>
      <c r="G2330" s="99"/>
      <c r="H2330" s="99" t="str">
        <f t="shared" si="36"/>
        <v>Glimepiride, Tablet 2 mg, Oral, Aylide 2, Alphapharm Pty Ltd</v>
      </c>
    </row>
    <row r="2331" spans="1:8" ht="43.5" x14ac:dyDescent="0.35">
      <c r="A2331" s="99" t="s">
        <v>3434</v>
      </c>
      <c r="B2331" s="99" t="s">
        <v>1184</v>
      </c>
      <c r="C2331" s="99" t="s">
        <v>148</v>
      </c>
      <c r="D2331" s="99" t="s">
        <v>3437</v>
      </c>
      <c r="E2331" s="99" t="s">
        <v>165</v>
      </c>
      <c r="F2331" s="99"/>
      <c r="G2331" s="99"/>
      <c r="H2331" s="99" t="str">
        <f t="shared" si="36"/>
        <v>Glimepiride, Tablet 2 mg, Oral, Glimepiride APOTEX, Apotex Pty Ltd</v>
      </c>
    </row>
    <row r="2332" spans="1:8" ht="43.5" x14ac:dyDescent="0.35">
      <c r="A2332" s="99" t="s">
        <v>3434</v>
      </c>
      <c r="B2332" s="99" t="s">
        <v>1184</v>
      </c>
      <c r="C2332" s="99" t="s">
        <v>148</v>
      </c>
      <c r="D2332" s="99" t="s">
        <v>3438</v>
      </c>
      <c r="E2332" s="99" t="s">
        <v>290</v>
      </c>
      <c r="F2332" s="99"/>
      <c r="G2332" s="99"/>
      <c r="H2332" s="99" t="str">
        <f t="shared" si="36"/>
        <v>Glimepiride, Tablet 2 mg, Oral, Glimepiride Sandoz, Sandoz Pty Ltd</v>
      </c>
    </row>
    <row r="2333" spans="1:8" ht="43.5" x14ac:dyDescent="0.35">
      <c r="A2333" s="99" t="s">
        <v>3434</v>
      </c>
      <c r="B2333" s="99" t="s">
        <v>1030</v>
      </c>
      <c r="C2333" s="99" t="s">
        <v>148</v>
      </c>
      <c r="D2333" s="99" t="s">
        <v>3435</v>
      </c>
      <c r="E2333" s="99" t="s">
        <v>291</v>
      </c>
      <c r="F2333" s="99"/>
      <c r="G2333" s="99"/>
      <c r="H2333" s="99" t="str">
        <f t="shared" si="36"/>
        <v>Glimepiride, Tablet 3 mg, Oral, Amaryl, sanofi-aventis Australia Pty Ltd</v>
      </c>
    </row>
    <row r="2334" spans="1:8" ht="29" x14ac:dyDescent="0.35">
      <c r="A2334" s="99" t="s">
        <v>3434</v>
      </c>
      <c r="B2334" s="99" t="s">
        <v>1030</v>
      </c>
      <c r="C2334" s="99" t="s">
        <v>148</v>
      </c>
      <c r="D2334" s="99" t="s">
        <v>3440</v>
      </c>
      <c r="E2334" s="99" t="s">
        <v>160</v>
      </c>
      <c r="F2334" s="99"/>
      <c r="G2334" s="99"/>
      <c r="H2334" s="99" t="str">
        <f t="shared" si="36"/>
        <v>Glimepiride, Tablet 3 mg, Oral, Aylide 3, Alphapharm Pty Ltd</v>
      </c>
    </row>
    <row r="2335" spans="1:8" ht="43.5" x14ac:dyDescent="0.35">
      <c r="A2335" s="99" t="s">
        <v>3434</v>
      </c>
      <c r="B2335" s="99" t="s">
        <v>1030</v>
      </c>
      <c r="C2335" s="99" t="s">
        <v>148</v>
      </c>
      <c r="D2335" s="99" t="s">
        <v>3437</v>
      </c>
      <c r="E2335" s="99" t="s">
        <v>165</v>
      </c>
      <c r="F2335" s="99"/>
      <c r="G2335" s="99"/>
      <c r="H2335" s="99" t="str">
        <f t="shared" si="36"/>
        <v>Glimepiride, Tablet 3 mg, Oral, Glimepiride APOTEX, Apotex Pty Ltd</v>
      </c>
    </row>
    <row r="2336" spans="1:8" ht="43.5" x14ac:dyDescent="0.35">
      <c r="A2336" s="99" t="s">
        <v>3434</v>
      </c>
      <c r="B2336" s="99" t="s">
        <v>1030</v>
      </c>
      <c r="C2336" s="99" t="s">
        <v>148</v>
      </c>
      <c r="D2336" s="99" t="s">
        <v>3438</v>
      </c>
      <c r="E2336" s="99" t="s">
        <v>290</v>
      </c>
      <c r="F2336" s="99"/>
      <c r="G2336" s="99"/>
      <c r="H2336" s="99" t="str">
        <f t="shared" si="36"/>
        <v>Glimepiride, Tablet 3 mg, Oral, Glimepiride Sandoz, Sandoz Pty Ltd</v>
      </c>
    </row>
    <row r="2337" spans="1:8" ht="43.5" x14ac:dyDescent="0.35">
      <c r="A2337" s="99" t="s">
        <v>3434</v>
      </c>
      <c r="B2337" s="99" t="s">
        <v>1186</v>
      </c>
      <c r="C2337" s="99" t="s">
        <v>148</v>
      </c>
      <c r="D2337" s="99" t="s">
        <v>3435</v>
      </c>
      <c r="E2337" s="99" t="s">
        <v>291</v>
      </c>
      <c r="F2337" s="99"/>
      <c r="G2337" s="99"/>
      <c r="H2337" s="99" t="str">
        <f t="shared" si="36"/>
        <v>Glimepiride, Tablet 4 mg, Oral, Amaryl, sanofi-aventis Australia Pty Ltd</v>
      </c>
    </row>
    <row r="2338" spans="1:8" ht="29" x14ac:dyDescent="0.35">
      <c r="A2338" s="99" t="s">
        <v>3434</v>
      </c>
      <c r="B2338" s="99" t="s">
        <v>1186</v>
      </c>
      <c r="C2338" s="99" t="s">
        <v>148</v>
      </c>
      <c r="D2338" s="99" t="s">
        <v>3441</v>
      </c>
      <c r="E2338" s="99" t="s">
        <v>160</v>
      </c>
      <c r="F2338" s="99"/>
      <c r="G2338" s="99"/>
      <c r="H2338" s="99" t="str">
        <f t="shared" si="36"/>
        <v>Glimepiride, Tablet 4 mg, Oral, Aylide 4, Alphapharm Pty Ltd</v>
      </c>
    </row>
    <row r="2339" spans="1:8" ht="43.5" x14ac:dyDescent="0.35">
      <c r="A2339" s="99" t="s">
        <v>3434</v>
      </c>
      <c r="B2339" s="99" t="s">
        <v>1186</v>
      </c>
      <c r="C2339" s="99" t="s">
        <v>148</v>
      </c>
      <c r="D2339" s="99" t="s">
        <v>3437</v>
      </c>
      <c r="E2339" s="99" t="s">
        <v>165</v>
      </c>
      <c r="F2339" s="99"/>
      <c r="G2339" s="99"/>
      <c r="H2339" s="99" t="str">
        <f t="shared" si="36"/>
        <v>Glimepiride, Tablet 4 mg, Oral, Glimepiride APOTEX, Apotex Pty Ltd</v>
      </c>
    </row>
    <row r="2340" spans="1:8" ht="43.5" x14ac:dyDescent="0.35">
      <c r="A2340" s="99" t="s">
        <v>3434</v>
      </c>
      <c r="B2340" s="99" t="s">
        <v>1186</v>
      </c>
      <c r="C2340" s="99" t="s">
        <v>148</v>
      </c>
      <c r="D2340" s="99" t="s">
        <v>3438</v>
      </c>
      <c r="E2340" s="99" t="s">
        <v>290</v>
      </c>
      <c r="F2340" s="99"/>
      <c r="G2340" s="99"/>
      <c r="H2340" s="99" t="str">
        <f t="shared" si="36"/>
        <v>Glimepiride, Tablet 4 mg, Oral, Glimepiride Sandoz, Sandoz Pty Ltd</v>
      </c>
    </row>
    <row r="2341" spans="1:8" ht="29" x14ac:dyDescent="0.35">
      <c r="A2341" s="99" t="s">
        <v>3442</v>
      </c>
      <c r="B2341" s="99" t="s">
        <v>513</v>
      </c>
      <c r="C2341" s="99" t="s">
        <v>148</v>
      </c>
      <c r="D2341" s="99" t="s">
        <v>3443</v>
      </c>
      <c r="E2341" s="99" t="s">
        <v>160</v>
      </c>
      <c r="F2341" s="99"/>
      <c r="G2341" s="99"/>
      <c r="H2341" s="99" t="str">
        <f t="shared" si="36"/>
        <v>Glipizide, Tablet 5 mg, Oral, Melizide, Alphapharm Pty Ltd</v>
      </c>
    </row>
    <row r="2342" spans="1:8" ht="43.5" x14ac:dyDescent="0.35">
      <c r="A2342" s="99" t="s">
        <v>3442</v>
      </c>
      <c r="B2342" s="99" t="s">
        <v>513</v>
      </c>
      <c r="C2342" s="99" t="s">
        <v>148</v>
      </c>
      <c r="D2342" s="99" t="s">
        <v>3444</v>
      </c>
      <c r="E2342" s="99" t="s">
        <v>279</v>
      </c>
      <c r="F2342" s="99"/>
      <c r="G2342" s="99"/>
      <c r="H2342" s="99" t="str">
        <f t="shared" si="36"/>
        <v>Glipizide, Tablet 5 mg, Oral, Minidiab, Pfizer Australia Pty Ltd</v>
      </c>
    </row>
    <row r="2343" spans="1:8" ht="116" x14ac:dyDescent="0.35">
      <c r="A2343" s="99" t="s">
        <v>3445</v>
      </c>
      <c r="B2343" s="99" t="s">
        <v>3446</v>
      </c>
      <c r="C2343" s="99" t="s">
        <v>336</v>
      </c>
      <c r="D2343" s="99" t="s">
        <v>3447</v>
      </c>
      <c r="E2343" s="99" t="s">
        <v>267</v>
      </c>
      <c r="F2343" s="99"/>
      <c r="G2343" s="99"/>
      <c r="H2343" s="99" t="str">
        <f t="shared" si="36"/>
        <v>Glucagon, Injection set containing glucagon hydrochloride 1 mg (1 I.U.) and 1 mL solvent in disposable syringe, Injection, GlucaGen Hypokit, Novo Nordisk Pharmaceuticals Pty. Limited</v>
      </c>
    </row>
    <row r="2344" spans="1:8" ht="72.5" x14ac:dyDescent="0.35">
      <c r="A2344" s="99" t="s">
        <v>3448</v>
      </c>
      <c r="B2344" s="99" t="s">
        <v>3449</v>
      </c>
      <c r="C2344" s="99" t="s">
        <v>1079</v>
      </c>
      <c r="D2344" s="99" t="s">
        <v>3450</v>
      </c>
      <c r="E2344" s="99" t="s">
        <v>168</v>
      </c>
      <c r="F2344" s="99"/>
      <c r="G2344" s="99"/>
      <c r="H2344" s="99" t="str">
        <f t="shared" si="36"/>
        <v>Glucose and ketone indicator-urine, Test strips, 50 (Keto-Diastix), For External Use, Keto-Diastix, Ascensia Diabetes Care Australia Pty Limited</v>
      </c>
    </row>
    <row r="2345" spans="1:8" ht="72.5" x14ac:dyDescent="0.35">
      <c r="A2345" s="99" t="s">
        <v>3451</v>
      </c>
      <c r="B2345" s="99" t="s">
        <v>3452</v>
      </c>
      <c r="C2345" s="99" t="s">
        <v>1079</v>
      </c>
      <c r="D2345" s="99" t="s">
        <v>3453</v>
      </c>
      <c r="E2345" s="99" t="s">
        <v>168</v>
      </c>
      <c r="F2345" s="99"/>
      <c r="G2345" s="99"/>
      <c r="H2345" s="99" t="str">
        <f t="shared" si="36"/>
        <v>Glucose indicator-urine, Test strips, 50 (Diastix), For External Use, Diastix, Ascensia Diabetes Care Australia Pty Limited</v>
      </c>
    </row>
    <row r="2346" spans="1:8" ht="43.5" x14ac:dyDescent="0.35">
      <c r="A2346" s="99" t="s">
        <v>3454</v>
      </c>
      <c r="B2346" s="99" t="s">
        <v>3455</v>
      </c>
      <c r="C2346" s="99" t="s">
        <v>409</v>
      </c>
      <c r="D2346" s="99" t="s">
        <v>3456</v>
      </c>
      <c r="E2346" s="99" t="s">
        <v>211</v>
      </c>
      <c r="F2346" s="99"/>
      <c r="G2346" s="99"/>
      <c r="H2346" s="99" t="str">
        <f t="shared" si="36"/>
        <v>Glycerol, Solution 15%, 1 kg, Application, QV Gentle Wash, Ego Pharmaceuticals Pty Ltd</v>
      </c>
    </row>
    <row r="2347" spans="1:8" ht="58" x14ac:dyDescent="0.35">
      <c r="A2347" s="99" t="s">
        <v>3454</v>
      </c>
      <c r="B2347" s="99" t="s">
        <v>3457</v>
      </c>
      <c r="C2347" s="99" t="s">
        <v>1282</v>
      </c>
      <c r="D2347" s="99" t="s">
        <v>278</v>
      </c>
      <c r="E2347" s="99" t="s">
        <v>278</v>
      </c>
      <c r="F2347" s="99"/>
      <c r="G2347" s="99"/>
      <c r="H2347" s="99" t="str">
        <f t="shared" si="36"/>
        <v>Glycerol, Suppositories 1.4 g, 12, Rectal, Petrus Pharmaceuticals Pty Ltd, Petrus Pharmaceuticals Pty Ltd</v>
      </c>
    </row>
    <row r="2348" spans="1:8" ht="58" x14ac:dyDescent="0.35">
      <c r="A2348" s="99" t="s">
        <v>3454</v>
      </c>
      <c r="B2348" s="99" t="s">
        <v>3458</v>
      </c>
      <c r="C2348" s="99" t="s">
        <v>1282</v>
      </c>
      <c r="D2348" s="99" t="s">
        <v>278</v>
      </c>
      <c r="E2348" s="99" t="s">
        <v>278</v>
      </c>
      <c r="F2348" s="99"/>
      <c r="G2348" s="99"/>
      <c r="H2348" s="99" t="str">
        <f t="shared" si="36"/>
        <v>Glycerol, Suppositories 2.8 g, 12, Rectal, Petrus Pharmaceuticals Pty Ltd, Petrus Pharmaceuticals Pty Ltd</v>
      </c>
    </row>
    <row r="2349" spans="1:8" ht="58" x14ac:dyDescent="0.35">
      <c r="A2349" s="99" t="s">
        <v>3454</v>
      </c>
      <c r="B2349" s="99" t="s">
        <v>3459</v>
      </c>
      <c r="C2349" s="99" t="s">
        <v>1282</v>
      </c>
      <c r="D2349" s="99" t="s">
        <v>278</v>
      </c>
      <c r="E2349" s="99" t="s">
        <v>278</v>
      </c>
      <c r="F2349" s="99"/>
      <c r="G2349" s="99"/>
      <c r="H2349" s="99" t="str">
        <f t="shared" si="36"/>
        <v>Glycerol, Suppositories 700 mg, 12, Rectal, Petrus Pharmaceuticals Pty Ltd, Petrus Pharmaceuticals Pty Ltd</v>
      </c>
    </row>
    <row r="2350" spans="1:8" ht="58" x14ac:dyDescent="0.35">
      <c r="A2350" s="99" t="s">
        <v>3460</v>
      </c>
      <c r="B2350" s="99" t="s">
        <v>3461</v>
      </c>
      <c r="C2350" s="99" t="s">
        <v>409</v>
      </c>
      <c r="D2350" s="99" t="s">
        <v>3462</v>
      </c>
      <c r="E2350" s="99" t="s">
        <v>211</v>
      </c>
      <c r="F2350" s="99"/>
      <c r="G2350" s="99"/>
      <c r="H2350" s="99" t="str">
        <f t="shared" si="36"/>
        <v>Glycerol with white soft paraffin, Lotion 5%-5%, 1 L, Application, QV Skin Lotion, Ego Pharmaceuticals Pty Ltd</v>
      </c>
    </row>
    <row r="2351" spans="1:8" ht="87" x14ac:dyDescent="0.35">
      <c r="A2351" s="99" t="s">
        <v>3463</v>
      </c>
      <c r="B2351" s="99" t="s">
        <v>3464</v>
      </c>
      <c r="C2351" s="99" t="s">
        <v>957</v>
      </c>
      <c r="D2351" s="99" t="s">
        <v>3465</v>
      </c>
      <c r="E2351" s="99" t="s">
        <v>291</v>
      </c>
      <c r="F2351" s="99"/>
      <c r="G2351" s="99"/>
      <c r="H2351" s="99" t="str">
        <f t="shared" si="36"/>
        <v>Glyceryl trinitrate, Sublingual spray (pump pack) 400 micrograms per dose, 200 doses, Sublingual, Nitrolingual Pumpspray, sanofi-aventis Australia Pty Ltd</v>
      </c>
    </row>
    <row r="2352" spans="1:8" ht="72.5" x14ac:dyDescent="0.35">
      <c r="A2352" s="99" t="s">
        <v>3463</v>
      </c>
      <c r="B2352" s="99" t="s">
        <v>3466</v>
      </c>
      <c r="C2352" s="99" t="s">
        <v>1422</v>
      </c>
      <c r="D2352" s="99" t="s">
        <v>3467</v>
      </c>
      <c r="E2352" s="99" t="s">
        <v>230</v>
      </c>
      <c r="F2352" s="99"/>
      <c r="G2352" s="99"/>
      <c r="H2352" s="99" t="str">
        <f t="shared" si="36"/>
        <v>Glyceryl trinitrate, Transdermal patch 18 mg, Transdermal, Minitran 5, iNova Pharmaceuticals (Australia) Pty Limited</v>
      </c>
    </row>
    <row r="2353" spans="1:8" ht="58" x14ac:dyDescent="0.35">
      <c r="A2353" s="99" t="s">
        <v>3463</v>
      </c>
      <c r="B2353" s="99" t="s">
        <v>1428</v>
      </c>
      <c r="C2353" s="99" t="s">
        <v>1422</v>
      </c>
      <c r="D2353" s="99" t="s">
        <v>3468</v>
      </c>
      <c r="E2353" s="99" t="s">
        <v>290</v>
      </c>
      <c r="F2353" s="99"/>
      <c r="G2353" s="99"/>
      <c r="H2353" s="99" t="str">
        <f t="shared" si="36"/>
        <v>Glyceryl trinitrate, Transdermal patch 25 mg, Transdermal, Transiderm-Nitro 25, Sandoz Pty Ltd</v>
      </c>
    </row>
    <row r="2354" spans="1:8" ht="72.5" x14ac:dyDescent="0.35">
      <c r="A2354" s="99" t="s">
        <v>3463</v>
      </c>
      <c r="B2354" s="99" t="s">
        <v>3469</v>
      </c>
      <c r="C2354" s="99" t="s">
        <v>1422</v>
      </c>
      <c r="D2354" s="99" t="s">
        <v>3470</v>
      </c>
      <c r="E2354" s="99" t="s">
        <v>230</v>
      </c>
      <c r="F2354" s="99"/>
      <c r="G2354" s="99"/>
      <c r="H2354" s="99" t="str">
        <f t="shared" si="36"/>
        <v>Glyceryl trinitrate, Transdermal patch 36 mg, Transdermal, Minitran 10, iNova Pharmaceuticals (Australia) Pty Limited</v>
      </c>
    </row>
    <row r="2355" spans="1:8" ht="58" x14ac:dyDescent="0.35">
      <c r="A2355" s="99" t="s">
        <v>3463</v>
      </c>
      <c r="B2355" s="99" t="s">
        <v>3471</v>
      </c>
      <c r="C2355" s="99" t="s">
        <v>1422</v>
      </c>
      <c r="D2355" s="99" t="s">
        <v>3472</v>
      </c>
      <c r="E2355" s="99" t="s">
        <v>290</v>
      </c>
      <c r="F2355" s="99"/>
      <c r="G2355" s="99"/>
      <c r="H2355" s="99" t="str">
        <f t="shared" si="36"/>
        <v>Glyceryl trinitrate, Transdermal patch 50 mg, Transdermal, Transiderm-Nitro 50, Sandoz Pty Ltd</v>
      </c>
    </row>
    <row r="2356" spans="1:8" ht="72.5" x14ac:dyDescent="0.35">
      <c r="A2356" s="99" t="s">
        <v>3463</v>
      </c>
      <c r="B2356" s="99" t="s">
        <v>3473</v>
      </c>
      <c r="C2356" s="99" t="s">
        <v>1422</v>
      </c>
      <c r="D2356" s="99" t="s">
        <v>3474</v>
      </c>
      <c r="E2356" s="99" t="s">
        <v>230</v>
      </c>
      <c r="F2356" s="99"/>
      <c r="G2356" s="99"/>
      <c r="H2356" s="99" t="str">
        <f t="shared" si="36"/>
        <v>Glyceryl trinitrate, Transdermal patch 54 mg, Transdermal, Minitran 15, iNova Pharmaceuticals (Australia) Pty Limited</v>
      </c>
    </row>
    <row r="2357" spans="1:8" ht="72.5" x14ac:dyDescent="0.35">
      <c r="A2357" s="99" t="s">
        <v>3475</v>
      </c>
      <c r="B2357" s="99" t="s">
        <v>3476</v>
      </c>
      <c r="C2357" s="99" t="s">
        <v>148</v>
      </c>
      <c r="D2357" s="99" t="s">
        <v>3477</v>
      </c>
      <c r="E2357" s="99" t="s">
        <v>324</v>
      </c>
      <c r="F2357" s="99"/>
      <c r="G2357" s="99"/>
      <c r="H2357" s="99" t="str">
        <f t="shared" si="36"/>
        <v>Glycine with carbohydrate, Sachets of oral powder 4 g containing 500 mg glycine, 30 (Glycine500), Oral, Glycine500, Vitaflo Australia Pty Limited</v>
      </c>
    </row>
    <row r="2358" spans="1:8" ht="130.5" x14ac:dyDescent="0.35">
      <c r="A2358" s="99" t="s">
        <v>3478</v>
      </c>
      <c r="B2358" s="99" t="s">
        <v>3479</v>
      </c>
      <c r="C2358" s="99" t="s">
        <v>148</v>
      </c>
      <c r="D2358" s="99" t="s">
        <v>3480</v>
      </c>
      <c r="E2358" s="99" t="s">
        <v>205</v>
      </c>
      <c r="F2358" s="99"/>
      <c r="G2358" s="99"/>
      <c r="H2358" s="99" t="str">
        <f t="shared" si="36"/>
        <v>Glycomacropeptide and essential amino acid formula with vitamins, minerals, and low in tyrosine and phenylalanine, Sachets containing oral powder 31 g, 30 (Tylactin Build 20), Oral, Tylactin Build 20, Cortex Health Pty Ltd</v>
      </c>
    </row>
    <row r="2359" spans="1:8" ht="130.5" x14ac:dyDescent="0.35">
      <c r="A2359" s="99" t="s">
        <v>3478</v>
      </c>
      <c r="B2359" s="99" t="s">
        <v>3481</v>
      </c>
      <c r="C2359" s="99" t="s">
        <v>148</v>
      </c>
      <c r="D2359" s="99" t="s">
        <v>3482</v>
      </c>
      <c r="E2359" s="99" t="s">
        <v>324</v>
      </c>
      <c r="F2359" s="99"/>
      <c r="G2359" s="99"/>
      <c r="H2359" s="99" t="str">
        <f t="shared" si="36"/>
        <v>Glycomacropeptide and essential amino acid formula with vitamins, minerals, and low in tyrosine and phenylalanine, Sachets containing oral powder 35 g, 30 (TYR Sphere20), Oral, TYR Sphere20, Vitaflo Australia Pty Limited</v>
      </c>
    </row>
    <row r="2360" spans="1:8" ht="87" x14ac:dyDescent="0.35">
      <c r="A2360" s="99" t="s">
        <v>3483</v>
      </c>
      <c r="B2360" s="99" t="s">
        <v>3484</v>
      </c>
      <c r="C2360" s="99" t="s">
        <v>148</v>
      </c>
      <c r="D2360" s="99" t="s">
        <v>3485</v>
      </c>
      <c r="E2360" s="99" t="s">
        <v>205</v>
      </c>
      <c r="F2360" s="99"/>
      <c r="G2360" s="99"/>
      <c r="H2360" s="99" t="str">
        <f t="shared" si="36"/>
        <v>Glycomacropeptide and essential amino acids with vitamins and minerals, Bars 81 g, 14 (Tylactin Complete), Oral, Tylactin Complete, Cortex Health Pty Ltd</v>
      </c>
    </row>
    <row r="2361" spans="1:8" ht="87" x14ac:dyDescent="0.35">
      <c r="A2361" s="99" t="s">
        <v>3483</v>
      </c>
      <c r="B2361" s="99" t="s">
        <v>3486</v>
      </c>
      <c r="C2361" s="99" t="s">
        <v>148</v>
      </c>
      <c r="D2361" s="99" t="s">
        <v>3487</v>
      </c>
      <c r="E2361" s="99" t="s">
        <v>205</v>
      </c>
      <c r="F2361" s="99"/>
      <c r="G2361" s="99"/>
      <c r="H2361" s="99" t="str">
        <f t="shared" si="36"/>
        <v>Glycomacropeptide and essential amino acids with vitamins and minerals, Bars 81 g, 7 (Camino Pro Complete), Oral, Camino Pro Complete, Cortex Health Pty Ltd</v>
      </c>
    </row>
    <row r="2362" spans="1:8" ht="101.5" x14ac:dyDescent="0.35">
      <c r="A2362" s="99" t="s">
        <v>3483</v>
      </c>
      <c r="B2362" s="99" t="s">
        <v>3488</v>
      </c>
      <c r="C2362" s="99" t="s">
        <v>148</v>
      </c>
      <c r="D2362" s="99" t="s">
        <v>3489</v>
      </c>
      <c r="E2362" s="99" t="s">
        <v>205</v>
      </c>
      <c r="F2362" s="99"/>
      <c r="G2362" s="99"/>
      <c r="H2362" s="99" t="str">
        <f t="shared" si="36"/>
        <v>Glycomacropeptide and essential amino acids with vitamins and minerals, Oral liquid 250 mL, 30 (PKU Glytactin RTD 15 Lite), Oral, PKU Glytactin RTD 15 Lite, Cortex Health Pty Ltd</v>
      </c>
    </row>
    <row r="2363" spans="1:8" ht="101.5" x14ac:dyDescent="0.35">
      <c r="A2363" s="99" t="s">
        <v>3483</v>
      </c>
      <c r="B2363" s="99" t="s">
        <v>3490</v>
      </c>
      <c r="C2363" s="99" t="s">
        <v>148</v>
      </c>
      <c r="D2363" s="99" t="s">
        <v>3491</v>
      </c>
      <c r="E2363" s="99" t="s">
        <v>205</v>
      </c>
      <c r="F2363" s="99"/>
      <c r="G2363" s="99"/>
      <c r="H2363" s="99" t="str">
        <f t="shared" si="36"/>
        <v>Glycomacropeptide and essential amino acids with vitamins and minerals, Oral liquid 250 mL, 30 (PKU Glytactin RTD 15), Oral, PKU Glytactin RTD 15, Cortex Health Pty Ltd</v>
      </c>
    </row>
    <row r="2364" spans="1:8" ht="87" x14ac:dyDescent="0.35">
      <c r="A2364" s="99" t="s">
        <v>3483</v>
      </c>
      <c r="B2364" s="99" t="s">
        <v>3492</v>
      </c>
      <c r="C2364" s="99" t="s">
        <v>148</v>
      </c>
      <c r="D2364" s="99" t="s">
        <v>3493</v>
      </c>
      <c r="E2364" s="99" t="s">
        <v>205</v>
      </c>
      <c r="F2364" s="99"/>
      <c r="G2364" s="99"/>
      <c r="H2364" s="99" t="str">
        <f t="shared" si="36"/>
        <v>Glycomacropeptide and essential amino acids with vitamins and minerals, Oral liquid 250 mL, 30 (Tylactin RTD), Oral, Tylactin RTD, Cortex Health Pty Ltd</v>
      </c>
    </row>
    <row r="2365" spans="1:8" ht="101.5" x14ac:dyDescent="0.35">
      <c r="A2365" s="99" t="s">
        <v>3483</v>
      </c>
      <c r="B2365" s="99" t="s">
        <v>3494</v>
      </c>
      <c r="C2365" s="99" t="s">
        <v>148</v>
      </c>
      <c r="D2365" s="99" t="s">
        <v>3495</v>
      </c>
      <c r="E2365" s="99" t="s">
        <v>205</v>
      </c>
      <c r="F2365" s="99"/>
      <c r="G2365" s="99"/>
      <c r="H2365" s="99" t="str">
        <f t="shared" si="36"/>
        <v>Glycomacropeptide and essential amino acids with vitamins and minerals, Sachets containing oral powder 16 g, 60 (PKU Build 10), Oral, PKU Build 10, Cortex Health Pty Ltd</v>
      </c>
    </row>
    <row r="2366" spans="1:8" ht="101.5" x14ac:dyDescent="0.35">
      <c r="A2366" s="99" t="s">
        <v>3483</v>
      </c>
      <c r="B2366" s="99" t="s">
        <v>3496</v>
      </c>
      <c r="C2366" s="99" t="s">
        <v>148</v>
      </c>
      <c r="D2366" s="99" t="s">
        <v>3497</v>
      </c>
      <c r="E2366" s="99" t="s">
        <v>205</v>
      </c>
      <c r="F2366" s="99"/>
      <c r="G2366" s="99"/>
      <c r="H2366" s="99" t="str">
        <f t="shared" si="36"/>
        <v>Glycomacropeptide and essential amino acids with vitamins and minerals, Sachets containing oral powder 20 g, 60 (PKU Restore), Oral, PKU Restore, Cortex Health Pty Ltd</v>
      </c>
    </row>
    <row r="2367" spans="1:8" ht="101.5" x14ac:dyDescent="0.35">
      <c r="A2367" s="99" t="s">
        <v>3483</v>
      </c>
      <c r="B2367" s="99" t="s">
        <v>3498</v>
      </c>
      <c r="C2367" s="99" t="s">
        <v>148</v>
      </c>
      <c r="D2367" s="99" t="s">
        <v>3499</v>
      </c>
      <c r="E2367" s="99" t="s">
        <v>205</v>
      </c>
      <c r="F2367" s="99"/>
      <c r="G2367" s="99"/>
      <c r="H2367" s="99" t="str">
        <f t="shared" si="36"/>
        <v>Glycomacropeptide and essential amino acids with vitamins and minerals, Sachets containing oral powder 32 g, 30 (PKU Build 20), Oral, PKU Build 20, Cortex Health Pty Ltd</v>
      </c>
    </row>
    <row r="2368" spans="1:8" ht="116" x14ac:dyDescent="0.35">
      <c r="A2368" s="99" t="s">
        <v>3483</v>
      </c>
      <c r="B2368" s="99" t="s">
        <v>3500</v>
      </c>
      <c r="C2368" s="99" t="s">
        <v>148</v>
      </c>
      <c r="D2368" s="99" t="s">
        <v>3501</v>
      </c>
      <c r="E2368" s="99" t="s">
        <v>205</v>
      </c>
      <c r="F2368" s="99"/>
      <c r="G2368" s="99"/>
      <c r="H2368" s="99" t="str">
        <f t="shared" si="36"/>
        <v>Glycomacropeptide and essential amino acids with vitamins and minerals, Sachets containing oral powder 49 g, 30 (Camino Pro Bettermilk), Oral, Camino Pro Bettermilk, Cortex Health Pty Ltd</v>
      </c>
    </row>
    <row r="2369" spans="1:8" ht="130.5" x14ac:dyDescent="0.35">
      <c r="A2369" s="99" t="s">
        <v>3502</v>
      </c>
      <c r="B2369" s="99" t="s">
        <v>3503</v>
      </c>
      <c r="C2369" s="99" t="s">
        <v>148</v>
      </c>
      <c r="D2369" s="99" t="s">
        <v>3504</v>
      </c>
      <c r="E2369" s="99" t="s">
        <v>324</v>
      </c>
      <c r="F2369" s="99"/>
      <c r="G2369" s="99"/>
      <c r="H2369" s="99" t="str">
        <f t="shared" si="36"/>
        <v>Glycomacropeptide formula with long chain polyunsaturated fatty acids and docosahexaenoic acid and low in phenylalanine, Oral liquid 237 mL, 15 (PKU Sphere Liquid), Oral, PKU Sphere Liquid, Vitaflo Australia Pty Limited</v>
      </c>
    </row>
    <row r="2370" spans="1:8" ht="116" x14ac:dyDescent="0.35">
      <c r="A2370" s="99" t="s">
        <v>3502</v>
      </c>
      <c r="B2370" s="99" t="s">
        <v>3505</v>
      </c>
      <c r="C2370" s="99" t="s">
        <v>148</v>
      </c>
      <c r="D2370" s="99" t="s">
        <v>3506</v>
      </c>
      <c r="E2370" s="99" t="s">
        <v>268</v>
      </c>
      <c r="F2370" s="99"/>
      <c r="G2370" s="99"/>
      <c r="H2370" s="99" t="str">
        <f t="shared" ref="H2370:H2433" si="37">_xlfn.CONCAT(A2370, ", ",B2370, ", ",C2370, ", ",D2370,", ",E2370)</f>
        <v>Glycomacropeptide formula with long chain polyunsaturated fatty acids and docosahexaenoic acid and low in phenylalanine, Oral liquid 250 mL, 18 (PKU GMPro LQ), Oral, PKU GMPro LQ, Nutricia Australia Pty Limited</v>
      </c>
    </row>
    <row r="2371" spans="1:8" ht="145" x14ac:dyDescent="0.35">
      <c r="A2371" s="99" t="s">
        <v>3502</v>
      </c>
      <c r="B2371" s="99" t="s">
        <v>3507</v>
      </c>
      <c r="C2371" s="99" t="s">
        <v>148</v>
      </c>
      <c r="D2371" s="99" t="s">
        <v>3508</v>
      </c>
      <c r="E2371" s="99" t="s">
        <v>324</v>
      </c>
      <c r="F2371" s="99"/>
      <c r="G2371" s="99"/>
      <c r="H2371" s="99" t="str">
        <f t="shared" si="37"/>
        <v>Glycomacropeptide formula with long chain polyunsaturated fatty acids and docosahexaenoic acid and low in phenylalanine, Sachets containing oral powder 27 g, 30 (PKU Sphere15), Oral, PKU Sphere15, Vitaflo Australia Pty Limited</v>
      </c>
    </row>
    <row r="2372" spans="1:8" ht="145" x14ac:dyDescent="0.35">
      <c r="A2372" s="99" t="s">
        <v>3502</v>
      </c>
      <c r="B2372" s="99" t="s">
        <v>3509</v>
      </c>
      <c r="C2372" s="99" t="s">
        <v>148</v>
      </c>
      <c r="D2372" s="99" t="s">
        <v>3510</v>
      </c>
      <c r="E2372" s="99" t="s">
        <v>324</v>
      </c>
      <c r="F2372" s="99"/>
      <c r="G2372" s="99"/>
      <c r="H2372" s="99" t="str">
        <f t="shared" si="37"/>
        <v>Glycomacropeptide formula with long chain polyunsaturated fatty acids and docosahexaenoic acid and low in phenylalanine, Sachets containing oral powder 35 g, 30 (PKU Sphere20), Oral, PKU Sphere20, Vitaflo Australia Pty Limited</v>
      </c>
    </row>
    <row r="2373" spans="1:8" ht="116" x14ac:dyDescent="0.35">
      <c r="A2373" s="99" t="s">
        <v>3511</v>
      </c>
      <c r="B2373" s="99" t="s">
        <v>3512</v>
      </c>
      <c r="C2373" s="99" t="s">
        <v>387</v>
      </c>
      <c r="D2373" s="99" t="s">
        <v>3513</v>
      </c>
      <c r="E2373" s="99" t="s">
        <v>266</v>
      </c>
      <c r="F2373" s="99"/>
      <c r="G2373" s="99"/>
      <c r="H2373" s="99" t="str">
        <f t="shared" si="37"/>
        <v>Glycopyrronium, Capsule containing powder for oral inhalation 50 micrograms (as bromide) (for use in Breezhaler), Inhalation by Mouth, seebri breezhaler, Novartis Pharmaceuticals Australia Pty Limited</v>
      </c>
    </row>
    <row r="2374" spans="1:8" ht="58" x14ac:dyDescent="0.35">
      <c r="A2374" s="99" t="s">
        <v>3514</v>
      </c>
      <c r="B2374" s="99" t="s">
        <v>3515</v>
      </c>
      <c r="C2374" s="99" t="s">
        <v>336</v>
      </c>
      <c r="D2374" s="99" t="s">
        <v>3516</v>
      </c>
      <c r="E2374" s="99" t="s">
        <v>233</v>
      </c>
      <c r="F2374" s="99"/>
      <c r="G2374" s="99"/>
      <c r="H2374" s="99" t="str">
        <f t="shared" si="37"/>
        <v>Golimumab, Injection 100 mg in 1 mL single use pre-filled pen, Injection, Simponi, Janssen-Cilag Pty Ltd</v>
      </c>
    </row>
    <row r="2375" spans="1:8" ht="58" x14ac:dyDescent="0.35">
      <c r="A2375" s="99" t="s">
        <v>3514</v>
      </c>
      <c r="B2375" s="99" t="s">
        <v>3517</v>
      </c>
      <c r="C2375" s="99" t="s">
        <v>336</v>
      </c>
      <c r="D2375" s="99" t="s">
        <v>3516</v>
      </c>
      <c r="E2375" s="99" t="s">
        <v>233</v>
      </c>
      <c r="F2375" s="99"/>
      <c r="G2375" s="99"/>
      <c r="H2375" s="99" t="str">
        <f t="shared" si="37"/>
        <v>Golimumab, Injection 50 mg in 0.5 mL single use pre-filled pen, Injection, Simponi, Janssen-Cilag Pty Ltd</v>
      </c>
    </row>
    <row r="2376" spans="1:8" ht="58" x14ac:dyDescent="0.35">
      <c r="A2376" s="99" t="s">
        <v>3514</v>
      </c>
      <c r="B2376" s="99" t="s">
        <v>3518</v>
      </c>
      <c r="C2376" s="99" t="s">
        <v>336</v>
      </c>
      <c r="D2376" s="99" t="s">
        <v>3516</v>
      </c>
      <c r="E2376" s="99" t="s">
        <v>233</v>
      </c>
      <c r="F2376" s="99"/>
      <c r="G2376" s="99"/>
      <c r="H2376" s="99" t="str">
        <f t="shared" si="37"/>
        <v>Golimumab, Injection 50 mg in 0.5 mL single use pre-filled syringe, Injection, Simponi, Janssen-Cilag Pty Ltd</v>
      </c>
    </row>
    <row r="2377" spans="1:8" ht="87" x14ac:dyDescent="0.35">
      <c r="A2377" s="99" t="s">
        <v>3519</v>
      </c>
      <c r="B2377" s="99" t="s">
        <v>3520</v>
      </c>
      <c r="C2377" s="99" t="s">
        <v>1586</v>
      </c>
      <c r="D2377" s="99" t="s">
        <v>3521</v>
      </c>
      <c r="E2377" s="99" t="s">
        <v>171</v>
      </c>
      <c r="F2377" s="99"/>
      <c r="G2377" s="99"/>
      <c r="H2377" s="99" t="str">
        <f t="shared" si="37"/>
        <v>Goserelin, Subcutaneous implant (long acting) 10.8 mg (as acetate) in pre-filled injection syringe, Implantation, Zoladex 10.8 Implant, AstraZeneca Pty Ltd</v>
      </c>
    </row>
    <row r="2378" spans="1:8" ht="72.5" x14ac:dyDescent="0.35">
      <c r="A2378" s="99" t="s">
        <v>3519</v>
      </c>
      <c r="B2378" s="99" t="s">
        <v>3522</v>
      </c>
      <c r="C2378" s="99" t="s">
        <v>1586</v>
      </c>
      <c r="D2378" s="99" t="s">
        <v>3523</v>
      </c>
      <c r="E2378" s="99" t="s">
        <v>171</v>
      </c>
      <c r="F2378" s="99"/>
      <c r="G2378" s="99"/>
      <c r="H2378" s="99" t="str">
        <f t="shared" si="37"/>
        <v>Goserelin, Subcutaneous implant 3.6 mg (as acetate) in pre-filled injection syringe, Implantation, Zoladex Implant, AstraZeneca Pty Ltd</v>
      </c>
    </row>
    <row r="2379" spans="1:8" ht="145" x14ac:dyDescent="0.35">
      <c r="A2379" s="99" t="s">
        <v>3524</v>
      </c>
      <c r="B2379" s="99" t="s">
        <v>3525</v>
      </c>
      <c r="C2379" s="99" t="s">
        <v>3526</v>
      </c>
      <c r="D2379" s="99" t="s">
        <v>3527</v>
      </c>
      <c r="E2379" s="99" t="s">
        <v>171</v>
      </c>
      <c r="F2379" s="99"/>
      <c r="G2379" s="99"/>
      <c r="H2379" s="99" t="str">
        <f t="shared" si="37"/>
        <v>Goserelin and bicalutamide, Pack containing 1 subcutaneous implant containing goserelin 10.8 mg (as acetate) in pre-filled injection syringe and 28 tablets bicalutamide 50 mg, Implantation/Oral, ZolaCos CP 10.8/50(28), AstraZeneca Pty Ltd</v>
      </c>
    </row>
    <row r="2380" spans="1:8" ht="145" x14ac:dyDescent="0.35">
      <c r="A2380" s="99" t="s">
        <v>3524</v>
      </c>
      <c r="B2380" s="99" t="s">
        <v>3528</v>
      </c>
      <c r="C2380" s="99" t="s">
        <v>3526</v>
      </c>
      <c r="D2380" s="99" t="s">
        <v>3529</v>
      </c>
      <c r="E2380" s="99" t="s">
        <v>171</v>
      </c>
      <c r="F2380" s="99"/>
      <c r="G2380" s="99"/>
      <c r="H2380" s="99" t="str">
        <f t="shared" si="37"/>
        <v>Goserelin and bicalutamide, Pack containing 1 subcutaneous implant containing goserelin 10.8 mg (as acetate) in pre-filled injection syringe and 84 tablets bicalutamide 50 mg, Implantation/Oral, ZolaCos CP 10.8/50(84), AstraZeneca Pty Ltd</v>
      </c>
    </row>
    <row r="2381" spans="1:8" ht="130.5" x14ac:dyDescent="0.35">
      <c r="A2381" s="99" t="s">
        <v>3524</v>
      </c>
      <c r="B2381" s="99" t="s">
        <v>3530</v>
      </c>
      <c r="C2381" s="99" t="s">
        <v>3526</v>
      </c>
      <c r="D2381" s="99" t="s">
        <v>3531</v>
      </c>
      <c r="E2381" s="99" t="s">
        <v>171</v>
      </c>
      <c r="F2381" s="99"/>
      <c r="G2381" s="99"/>
      <c r="H2381" s="99" t="str">
        <f t="shared" si="37"/>
        <v>Goserelin and bicalutamide, Pack containing 1 subcutaneous implant containing goserelin 3.6 mg (as acetate) in pre-filled injection syringe and 28 tablets bicalutamide 50 mg, Implantation/Oral, ZolaCos CP 3.6/50, AstraZeneca Pty Ltd</v>
      </c>
    </row>
    <row r="2382" spans="1:8" ht="87" x14ac:dyDescent="0.35">
      <c r="A2382" s="99" t="s">
        <v>3532</v>
      </c>
      <c r="B2382" s="99" t="s">
        <v>3533</v>
      </c>
      <c r="C2382" s="99" t="s">
        <v>336</v>
      </c>
      <c r="D2382" s="99" t="s">
        <v>3534</v>
      </c>
      <c r="E2382" s="99" t="s">
        <v>218</v>
      </c>
      <c r="F2382" s="99"/>
      <c r="G2382" s="99"/>
      <c r="H2382" s="99" t="str">
        <f t="shared" si="37"/>
        <v>Granisetron, Concentrated injection 3 mg (as hydrochloride) in 3 mL, Injection, Granisetron Kabi, Fresenius Kabi Australia Pty Limited</v>
      </c>
    </row>
    <row r="2383" spans="1:8" ht="87" x14ac:dyDescent="0.35">
      <c r="A2383" s="99" t="s">
        <v>3532</v>
      </c>
      <c r="B2383" s="99" t="s">
        <v>3533</v>
      </c>
      <c r="C2383" s="99" t="s">
        <v>336</v>
      </c>
      <c r="D2383" s="99" t="s">
        <v>3535</v>
      </c>
      <c r="E2383" s="99" t="s">
        <v>157</v>
      </c>
      <c r="F2383" s="99"/>
      <c r="G2383" s="99"/>
      <c r="H2383" s="99" t="str">
        <f t="shared" si="37"/>
        <v>Granisetron, Concentrated injection 3 mg (as hydrochloride) in 3 mL, Injection, Granisetron-AFT, AFT Pharmaceuticals (AU) Pty Ltd</v>
      </c>
    </row>
    <row r="2384" spans="1:8" ht="58" x14ac:dyDescent="0.35">
      <c r="A2384" s="99" t="s">
        <v>3532</v>
      </c>
      <c r="B2384" s="99" t="s">
        <v>3533</v>
      </c>
      <c r="C2384" s="99" t="s">
        <v>336</v>
      </c>
      <c r="D2384" s="99" t="s">
        <v>3536</v>
      </c>
      <c r="E2384" s="99" t="s">
        <v>199</v>
      </c>
      <c r="F2384" s="99"/>
      <c r="G2384" s="99"/>
      <c r="H2384" s="99" t="str">
        <f t="shared" si="37"/>
        <v>Granisetron, Concentrated injection 3 mg (as hydrochloride) in 3 mL, Injection, Kytril, Clinect Pty Ltd</v>
      </c>
    </row>
    <row r="2385" spans="1:8" ht="43.5" x14ac:dyDescent="0.35">
      <c r="A2385" s="99" t="s">
        <v>3532</v>
      </c>
      <c r="B2385" s="99" t="s">
        <v>3537</v>
      </c>
      <c r="C2385" s="99" t="s">
        <v>148</v>
      </c>
      <c r="D2385" s="99" t="s">
        <v>3536</v>
      </c>
      <c r="E2385" s="99" t="s">
        <v>199</v>
      </c>
      <c r="F2385" s="99"/>
      <c r="G2385" s="99"/>
      <c r="H2385" s="99" t="str">
        <f t="shared" si="37"/>
        <v>Granisetron, Tablet 2 mg (as hydrochloride), Oral, Kytril, Clinect Pty Ltd</v>
      </c>
    </row>
    <row r="2386" spans="1:8" ht="58" x14ac:dyDescent="0.35">
      <c r="A2386" s="99" t="s">
        <v>3538</v>
      </c>
      <c r="B2386" s="99" t="s">
        <v>2977</v>
      </c>
      <c r="C2386" s="99" t="s">
        <v>148</v>
      </c>
      <c r="D2386" s="99" t="s">
        <v>3539</v>
      </c>
      <c r="E2386" s="99" t="s">
        <v>169</v>
      </c>
      <c r="F2386" s="99"/>
      <c r="G2386" s="99"/>
      <c r="H2386" s="99" t="str">
        <f t="shared" si="37"/>
        <v>Griseofulvin, Tablet 125 mg, Oral, Grisovin, Aspen Pharmacare Australia Pty Limited</v>
      </c>
    </row>
    <row r="2387" spans="1:8" ht="58" x14ac:dyDescent="0.35">
      <c r="A2387" s="99" t="s">
        <v>3538</v>
      </c>
      <c r="B2387" s="99" t="s">
        <v>1520</v>
      </c>
      <c r="C2387" s="99" t="s">
        <v>148</v>
      </c>
      <c r="D2387" s="99" t="s">
        <v>3540</v>
      </c>
      <c r="E2387" s="99" t="s">
        <v>169</v>
      </c>
      <c r="F2387" s="99"/>
      <c r="G2387" s="99"/>
      <c r="H2387" s="99" t="str">
        <f t="shared" si="37"/>
        <v>Griseofulvin, Tablet 500 mg, Oral, Grisovin 500, Aspen Pharmacare Australia Pty Limited</v>
      </c>
    </row>
    <row r="2388" spans="1:8" ht="58" x14ac:dyDescent="0.35">
      <c r="A2388" s="99" t="s">
        <v>3541</v>
      </c>
      <c r="B2388" s="99" t="s">
        <v>3542</v>
      </c>
      <c r="C2388" s="99" t="s">
        <v>148</v>
      </c>
      <c r="D2388" s="99" t="s">
        <v>3543</v>
      </c>
      <c r="E2388" s="99" t="s">
        <v>309</v>
      </c>
      <c r="F2388" s="99"/>
      <c r="G2388" s="99"/>
      <c r="H2388" s="99" t="str">
        <f t="shared" si="37"/>
        <v>Guanfacine, Tablet 1 mg (as hydrochloride), Oral, Intuniv, Takeda Pharmaceuticals Australia Pty. Ltd.</v>
      </c>
    </row>
    <row r="2389" spans="1:8" ht="58" x14ac:dyDescent="0.35">
      <c r="A2389" s="99" t="s">
        <v>3541</v>
      </c>
      <c r="B2389" s="99" t="s">
        <v>3537</v>
      </c>
      <c r="C2389" s="99" t="s">
        <v>148</v>
      </c>
      <c r="D2389" s="99" t="s">
        <v>3543</v>
      </c>
      <c r="E2389" s="99" t="s">
        <v>309</v>
      </c>
      <c r="F2389" s="99"/>
      <c r="G2389" s="99"/>
      <c r="H2389" s="99" t="str">
        <f t="shared" si="37"/>
        <v>Guanfacine, Tablet 2 mg (as hydrochloride), Oral, Intuniv, Takeda Pharmaceuticals Australia Pty. Ltd.</v>
      </c>
    </row>
    <row r="2390" spans="1:8" ht="58" x14ac:dyDescent="0.35">
      <c r="A2390" s="99" t="s">
        <v>3541</v>
      </c>
      <c r="B2390" s="99" t="s">
        <v>3544</v>
      </c>
      <c r="C2390" s="99" t="s">
        <v>148</v>
      </c>
      <c r="D2390" s="99" t="s">
        <v>3543</v>
      </c>
      <c r="E2390" s="99" t="s">
        <v>309</v>
      </c>
      <c r="F2390" s="99"/>
      <c r="G2390" s="99"/>
      <c r="H2390" s="99" t="str">
        <f t="shared" si="37"/>
        <v>Guanfacine, Tablet 3 mg (as hydrochloride), Oral, Intuniv, Takeda Pharmaceuticals Australia Pty. Ltd.</v>
      </c>
    </row>
    <row r="2391" spans="1:8" ht="58" x14ac:dyDescent="0.35">
      <c r="A2391" s="99" t="s">
        <v>3541</v>
      </c>
      <c r="B2391" s="99" t="s">
        <v>3545</v>
      </c>
      <c r="C2391" s="99" t="s">
        <v>148</v>
      </c>
      <c r="D2391" s="99" t="s">
        <v>3543</v>
      </c>
      <c r="E2391" s="99" t="s">
        <v>309</v>
      </c>
      <c r="F2391" s="99"/>
      <c r="G2391" s="99"/>
      <c r="H2391" s="99" t="str">
        <f t="shared" si="37"/>
        <v>Guanfacine, Tablet 4 mg (as hydrochloride), Oral, Intuniv, Takeda Pharmaceuticals Australia Pty. Ltd.</v>
      </c>
    </row>
    <row r="2392" spans="1:8" ht="58" x14ac:dyDescent="0.35">
      <c r="A2392" s="99" t="s">
        <v>3546</v>
      </c>
      <c r="B2392" s="99" t="s">
        <v>3515</v>
      </c>
      <c r="C2392" s="99" t="s">
        <v>336</v>
      </c>
      <c r="D2392" s="99" t="s">
        <v>3547</v>
      </c>
      <c r="E2392" s="99" t="s">
        <v>233</v>
      </c>
      <c r="F2392" s="99"/>
      <c r="G2392" s="99"/>
      <c r="H2392" s="99" t="str">
        <f t="shared" si="37"/>
        <v>Guselkumab, Injection 100 mg in 1 mL single use pre-filled pen, Injection, Tremfya, Janssen-Cilag Pty Ltd</v>
      </c>
    </row>
    <row r="2393" spans="1:8" ht="58" x14ac:dyDescent="0.35">
      <c r="A2393" s="99" t="s">
        <v>3546</v>
      </c>
      <c r="B2393" s="99" t="s">
        <v>3548</v>
      </c>
      <c r="C2393" s="99" t="s">
        <v>336</v>
      </c>
      <c r="D2393" s="99" t="s">
        <v>3547</v>
      </c>
      <c r="E2393" s="99" t="s">
        <v>233</v>
      </c>
      <c r="F2393" s="99"/>
      <c r="G2393" s="99"/>
      <c r="H2393" s="99" t="str">
        <f t="shared" si="37"/>
        <v>Guselkumab, Injection 100 mg in 1 mL single use pre-filled syringe, Injection, Tremfya, Janssen-Cilag Pty Ltd</v>
      </c>
    </row>
    <row r="2394" spans="1:8" ht="58" x14ac:dyDescent="0.35">
      <c r="A2394" s="99" t="s">
        <v>3549</v>
      </c>
      <c r="B2394" s="99" t="s">
        <v>3550</v>
      </c>
      <c r="C2394" s="99" t="s">
        <v>336</v>
      </c>
      <c r="D2394" s="99" t="s">
        <v>3551</v>
      </c>
      <c r="E2394" s="99" t="s">
        <v>169</v>
      </c>
      <c r="F2394" s="99"/>
      <c r="G2394" s="99"/>
      <c r="H2394" s="99" t="str">
        <f t="shared" si="37"/>
        <v>Haloperidol, Injection 5 mg in 1 mL, Injection, Serenace, Aspen Pharmacare Australia Pty Limited</v>
      </c>
    </row>
    <row r="2395" spans="1:8" ht="58" x14ac:dyDescent="0.35">
      <c r="A2395" s="99" t="s">
        <v>3549</v>
      </c>
      <c r="B2395" s="99" t="s">
        <v>3552</v>
      </c>
      <c r="C2395" s="99" t="s">
        <v>148</v>
      </c>
      <c r="D2395" s="99" t="s">
        <v>3551</v>
      </c>
      <c r="E2395" s="99" t="s">
        <v>169</v>
      </c>
      <c r="F2395" s="99"/>
      <c r="G2395" s="99"/>
      <c r="H2395" s="99" t="str">
        <f t="shared" si="37"/>
        <v>Haloperidol, Oral solution 2 mg per mL, 100 mL, Oral, Serenace, Aspen Pharmacare Australia Pty Limited</v>
      </c>
    </row>
    <row r="2396" spans="1:8" ht="58" x14ac:dyDescent="0.35">
      <c r="A2396" s="99" t="s">
        <v>3549</v>
      </c>
      <c r="B2396" s="99" t="s">
        <v>3553</v>
      </c>
      <c r="C2396" s="99" t="s">
        <v>148</v>
      </c>
      <c r="D2396" s="99" t="s">
        <v>3551</v>
      </c>
      <c r="E2396" s="99" t="s">
        <v>169</v>
      </c>
      <c r="F2396" s="99"/>
      <c r="G2396" s="99"/>
      <c r="H2396" s="99" t="str">
        <f t="shared" si="37"/>
        <v>Haloperidol, Tablet 1.5 mg, Oral, Serenace, Aspen Pharmacare Australia Pty Limited</v>
      </c>
    </row>
    <row r="2397" spans="1:8" ht="43.5" x14ac:dyDescent="0.35">
      <c r="A2397" s="99" t="s">
        <v>3549</v>
      </c>
      <c r="B2397" s="99" t="s">
        <v>513</v>
      </c>
      <c r="C2397" s="99" t="s">
        <v>148</v>
      </c>
      <c r="D2397" s="99" t="s">
        <v>3551</v>
      </c>
      <c r="E2397" s="99" t="s">
        <v>169</v>
      </c>
      <c r="F2397" s="99"/>
      <c r="G2397" s="99"/>
      <c r="H2397" s="99" t="str">
        <f t="shared" si="37"/>
        <v>Haloperidol, Tablet 5 mg, Oral, Serenace, Aspen Pharmacare Australia Pty Limited</v>
      </c>
    </row>
    <row r="2398" spans="1:8" ht="58" x14ac:dyDescent="0.35">
      <c r="A2398" s="99" t="s">
        <v>3549</v>
      </c>
      <c r="B2398" s="99" t="s">
        <v>497</v>
      </c>
      <c r="C2398" s="99" t="s">
        <v>148</v>
      </c>
      <c r="D2398" s="99" t="s">
        <v>3551</v>
      </c>
      <c r="E2398" s="99" t="s">
        <v>169</v>
      </c>
      <c r="F2398" s="99"/>
      <c r="G2398" s="99"/>
      <c r="H2398" s="99" t="str">
        <f t="shared" si="37"/>
        <v>Haloperidol, Tablet 500 micrograms, Oral, Serenace, Aspen Pharmacare Australia Pty Limited</v>
      </c>
    </row>
    <row r="2399" spans="1:8" ht="72.5" x14ac:dyDescent="0.35">
      <c r="A2399" s="99" t="s">
        <v>3554</v>
      </c>
      <c r="B2399" s="99" t="s">
        <v>3555</v>
      </c>
      <c r="C2399" s="99" t="s">
        <v>336</v>
      </c>
      <c r="D2399" s="99" t="s">
        <v>3556</v>
      </c>
      <c r="E2399" s="99" t="s">
        <v>233</v>
      </c>
      <c r="F2399" s="99"/>
      <c r="G2399" s="99"/>
      <c r="H2399" s="99" t="str">
        <f t="shared" si="37"/>
        <v>Haloperidol decanoate, I.M. injection equivalent to 150 mg haloperidol in 3 mL ampoule, Injection, Haldol decanoate, Janssen-Cilag Pty Ltd</v>
      </c>
    </row>
    <row r="2400" spans="1:8" ht="72.5" x14ac:dyDescent="0.35">
      <c r="A2400" s="99" t="s">
        <v>3554</v>
      </c>
      <c r="B2400" s="99" t="s">
        <v>3557</v>
      </c>
      <c r="C2400" s="99" t="s">
        <v>336</v>
      </c>
      <c r="D2400" s="99" t="s">
        <v>3556</v>
      </c>
      <c r="E2400" s="99" t="s">
        <v>233</v>
      </c>
      <c r="F2400" s="99"/>
      <c r="G2400" s="99"/>
      <c r="H2400" s="99" t="str">
        <f t="shared" si="37"/>
        <v>Haloperidol decanoate, I.M. injection equivalent to 50 mg haloperidol in 1 mL ampoule, Injection, Haldol decanoate, Janssen-Cilag Pty Ltd</v>
      </c>
    </row>
    <row r="2401" spans="1:8" ht="72.5" x14ac:dyDescent="0.35">
      <c r="A2401" s="99" t="s">
        <v>3558</v>
      </c>
      <c r="B2401" s="99" t="s">
        <v>3559</v>
      </c>
      <c r="C2401" s="99" t="s">
        <v>336</v>
      </c>
      <c r="D2401" s="99" t="s">
        <v>3560</v>
      </c>
      <c r="E2401" s="99" t="s">
        <v>279</v>
      </c>
      <c r="F2401" s="99"/>
      <c r="G2401" s="99"/>
      <c r="H2401" s="99" t="str">
        <f t="shared" si="37"/>
        <v>Heparin, Injection 5,000 units (as sodium) in 0.2 mL, Injection, DBL Heparin Sodium, Pfizer Australia Pty Ltd</v>
      </c>
    </row>
    <row r="2402" spans="1:8" ht="101.5" x14ac:dyDescent="0.35">
      <c r="A2402" s="99" t="s">
        <v>3561</v>
      </c>
      <c r="B2402" s="99" t="s">
        <v>3562</v>
      </c>
      <c r="C2402" s="99" t="s">
        <v>148</v>
      </c>
      <c r="D2402" s="99" t="s">
        <v>3563</v>
      </c>
      <c r="E2402" s="99" t="s">
        <v>268</v>
      </c>
      <c r="F2402" s="99"/>
      <c r="G2402" s="99"/>
      <c r="H2402" s="99" t="str">
        <f t="shared" si="37"/>
        <v>High fat formula with vitamins, minerals and trace elements and low in protein and carbohydrate, Oral liquid 200 mL, 32 (KetoCal 4:1 LQ), Oral, KetoCal 4:1 LQ, Nutricia Australia Pty Limited</v>
      </c>
    </row>
    <row r="2403" spans="1:8" ht="101.5" x14ac:dyDescent="0.35">
      <c r="A2403" s="99" t="s">
        <v>3561</v>
      </c>
      <c r="B2403" s="99" t="s">
        <v>3564</v>
      </c>
      <c r="C2403" s="99" t="s">
        <v>148</v>
      </c>
      <c r="D2403" s="99" t="s">
        <v>3565</v>
      </c>
      <c r="E2403" s="99" t="s">
        <v>205</v>
      </c>
      <c r="F2403" s="99"/>
      <c r="G2403" s="99"/>
      <c r="H2403" s="99" t="str">
        <f t="shared" si="37"/>
        <v>High fat formula with vitamins, minerals and trace elements and low in protein and carbohydrate, Oral liquid 250 mL, 30 (KetoVie 3:1), Oral, KetoVie 3:1, Cortex Health Pty Ltd</v>
      </c>
    </row>
    <row r="2404" spans="1:8" ht="101.5" x14ac:dyDescent="0.35">
      <c r="A2404" s="99" t="s">
        <v>3561</v>
      </c>
      <c r="B2404" s="99" t="s">
        <v>3566</v>
      </c>
      <c r="C2404" s="99" t="s">
        <v>148</v>
      </c>
      <c r="D2404" s="99" t="s">
        <v>3567</v>
      </c>
      <c r="E2404" s="99" t="s">
        <v>205</v>
      </c>
      <c r="F2404" s="99"/>
      <c r="G2404" s="99"/>
      <c r="H2404" s="99" t="str">
        <f t="shared" si="37"/>
        <v>High fat formula with vitamins, minerals and trace elements and low in protein and carbohydrate, Oral liquid 250 mL, 30 (KetoVie 4:1), Oral, KetoVie 4:1, Cortex Health Pty Ltd</v>
      </c>
    </row>
    <row r="2405" spans="1:8" ht="101.5" x14ac:dyDescent="0.35">
      <c r="A2405" s="99" t="s">
        <v>3561</v>
      </c>
      <c r="B2405" s="99" t="s">
        <v>3568</v>
      </c>
      <c r="C2405" s="99" t="s">
        <v>148</v>
      </c>
      <c r="D2405" s="99" t="s">
        <v>3569</v>
      </c>
      <c r="E2405" s="99" t="s">
        <v>205</v>
      </c>
      <c r="F2405" s="99"/>
      <c r="G2405" s="99"/>
      <c r="H2405" s="99" t="str">
        <f t="shared" si="37"/>
        <v>High fat formula with vitamins, minerals and trace elements and low in protein and carbohydrate, Oral liquid 250 mL, 30 (KetoVie Peptide 4:1), Oral, KetoVie Peptide 4:1, Cortex Health Pty Ltd</v>
      </c>
    </row>
    <row r="2406" spans="1:8" ht="101.5" x14ac:dyDescent="0.35">
      <c r="A2406" s="99" t="s">
        <v>3561</v>
      </c>
      <c r="B2406" s="99" t="s">
        <v>3570</v>
      </c>
      <c r="C2406" s="99" t="s">
        <v>148</v>
      </c>
      <c r="D2406" s="99" t="s">
        <v>3571</v>
      </c>
      <c r="E2406" s="99" t="s">
        <v>268</v>
      </c>
      <c r="F2406" s="99"/>
      <c r="G2406" s="99"/>
      <c r="H2406" s="99" t="str">
        <f t="shared" si="37"/>
        <v>High fat formula with vitamins, minerals and trace elements and low in protein and carbohydrate, Oral powder 300 g (KetoCal 3:1), Oral, KetoCal 3:1, Nutricia Australia Pty Limited</v>
      </c>
    </row>
    <row r="2407" spans="1:8" ht="101.5" x14ac:dyDescent="0.35">
      <c r="A2407" s="99" t="s">
        <v>3561</v>
      </c>
      <c r="B2407" s="99" t="s">
        <v>3572</v>
      </c>
      <c r="C2407" s="99" t="s">
        <v>148</v>
      </c>
      <c r="D2407" s="99" t="s">
        <v>3573</v>
      </c>
      <c r="E2407" s="99" t="s">
        <v>268</v>
      </c>
      <c r="F2407" s="99"/>
      <c r="G2407" s="99"/>
      <c r="H2407" s="99" t="str">
        <f t="shared" si="37"/>
        <v>High fat formula with vitamins, minerals and trace elements and low in protein and carbohydrate, Oral powder 300 g (KetoCal 4:1), Oral, KetoCal 4:1, Nutricia Australia Pty Limited</v>
      </c>
    </row>
    <row r="2408" spans="1:8" ht="101.5" x14ac:dyDescent="0.35">
      <c r="A2408" s="99" t="s">
        <v>3561</v>
      </c>
      <c r="B2408" s="99" t="s">
        <v>3574</v>
      </c>
      <c r="C2408" s="99" t="s">
        <v>148</v>
      </c>
      <c r="D2408" s="99" t="s">
        <v>3575</v>
      </c>
      <c r="E2408" s="99" t="s">
        <v>324</v>
      </c>
      <c r="F2408" s="99"/>
      <c r="G2408" s="99"/>
      <c r="H2408" s="99" t="str">
        <f t="shared" si="37"/>
        <v>High fat formula with vitamins, minerals and trace elements and low in protein and carbohydrate, Oral semi-solid 100 g, 36 (K.Yo), Oral, K.Yo, Vitaflo Australia Pty Limited</v>
      </c>
    </row>
    <row r="2409" spans="1:8" ht="87" x14ac:dyDescent="0.35">
      <c r="A2409" s="99" t="s">
        <v>3576</v>
      </c>
      <c r="B2409" s="99" t="s">
        <v>3577</v>
      </c>
      <c r="C2409" s="99" t="s">
        <v>336</v>
      </c>
      <c r="D2409" s="99" t="s">
        <v>3578</v>
      </c>
      <c r="E2409" s="99" t="s">
        <v>216</v>
      </c>
      <c r="F2409" s="99"/>
      <c r="G2409" s="99"/>
      <c r="H2409" s="99" t="str">
        <f t="shared" si="37"/>
        <v>Human menopausal gonadotrophin, Powder for injection 1,200 I.U. with solvent, Injection, Menopur 1200, Ferring Pharmaceuticals Pty Limited</v>
      </c>
    </row>
    <row r="2410" spans="1:8" ht="87" x14ac:dyDescent="0.35">
      <c r="A2410" s="99" t="s">
        <v>3576</v>
      </c>
      <c r="B2410" s="99" t="s">
        <v>3579</v>
      </c>
      <c r="C2410" s="99" t="s">
        <v>336</v>
      </c>
      <c r="D2410" s="99" t="s">
        <v>3580</v>
      </c>
      <c r="E2410" s="99" t="s">
        <v>216</v>
      </c>
      <c r="F2410" s="99"/>
      <c r="G2410" s="99"/>
      <c r="H2410" s="99" t="str">
        <f t="shared" si="37"/>
        <v>Human menopausal gonadotrophin, Powder for injection 600 I.U. with solvent, Injection, Menopur 600, Ferring Pharmaceuticals Pty Limited</v>
      </c>
    </row>
    <row r="2411" spans="1:8" ht="87" x14ac:dyDescent="0.35">
      <c r="A2411" s="99" t="s">
        <v>3581</v>
      </c>
      <c r="B2411" s="99" t="s">
        <v>3582</v>
      </c>
      <c r="C2411" s="99" t="s">
        <v>370</v>
      </c>
      <c r="D2411" s="99" t="s">
        <v>3583</v>
      </c>
      <c r="E2411" s="99" t="s">
        <v>157</v>
      </c>
      <c r="F2411" s="99"/>
      <c r="G2411" s="99"/>
      <c r="H2411" s="99" t="str">
        <f t="shared" si="37"/>
        <v>Hyaluronic acid, Eye drops containing sodium hyaluronate 1 mg per mL, 10 mL, Application to the Eye, Hylo-Fresh, AFT Pharmaceuticals (AU) Pty Ltd</v>
      </c>
    </row>
    <row r="2412" spans="1:8" ht="87" x14ac:dyDescent="0.35">
      <c r="A2412" s="99" t="s">
        <v>3581</v>
      </c>
      <c r="B2412" s="99" t="s">
        <v>3584</v>
      </c>
      <c r="C2412" s="99" t="s">
        <v>370</v>
      </c>
      <c r="D2412" s="99" t="s">
        <v>3585</v>
      </c>
      <c r="E2412" s="99" t="s">
        <v>157</v>
      </c>
      <c r="F2412" s="99"/>
      <c r="G2412" s="99"/>
      <c r="H2412" s="99" t="str">
        <f t="shared" si="37"/>
        <v>Hyaluronic acid, Eye drops containing sodium hyaluronate 2 mg per mL, 10 mL, Application to the Eye, Hylo-Forte, AFT Pharmaceuticals (AU) Pty Ltd</v>
      </c>
    </row>
    <row r="2413" spans="1:8" ht="58" x14ac:dyDescent="0.35">
      <c r="A2413" s="99" t="s">
        <v>3586</v>
      </c>
      <c r="B2413" s="99" t="s">
        <v>3587</v>
      </c>
      <c r="C2413" s="99" t="s">
        <v>148</v>
      </c>
      <c r="D2413" s="99" t="s">
        <v>3588</v>
      </c>
      <c r="E2413" s="99" t="s">
        <v>160</v>
      </c>
      <c r="F2413" s="99"/>
      <c r="G2413" s="99"/>
      <c r="H2413" s="99" t="str">
        <f t="shared" si="37"/>
        <v>Hydralazine, Tablet containing hydralazine hydrochloride 25 mg, Oral, Alphapress 25, Alphapharm Pty Ltd</v>
      </c>
    </row>
    <row r="2414" spans="1:8" ht="58" x14ac:dyDescent="0.35">
      <c r="A2414" s="99" t="s">
        <v>3586</v>
      </c>
      <c r="B2414" s="99" t="s">
        <v>3589</v>
      </c>
      <c r="C2414" s="99" t="s">
        <v>148</v>
      </c>
      <c r="D2414" s="99" t="s">
        <v>3590</v>
      </c>
      <c r="E2414" s="99" t="s">
        <v>160</v>
      </c>
      <c r="F2414" s="99"/>
      <c r="G2414" s="99"/>
      <c r="H2414" s="99" t="str">
        <f t="shared" si="37"/>
        <v>Hydralazine, Tablet containing hydralazine hydrochloride 50 mg, Oral, Alphapress 50, Alphapharm Pty Ltd</v>
      </c>
    </row>
    <row r="2415" spans="1:8" ht="43.5" x14ac:dyDescent="0.35">
      <c r="A2415" s="99" t="s">
        <v>3591</v>
      </c>
      <c r="B2415" s="99" t="s">
        <v>1042</v>
      </c>
      <c r="C2415" s="99" t="s">
        <v>148</v>
      </c>
      <c r="D2415" s="99" t="s">
        <v>3592</v>
      </c>
      <c r="E2415" s="99" t="s">
        <v>282</v>
      </c>
      <c r="F2415" s="99"/>
      <c r="G2415" s="99"/>
      <c r="H2415" s="99" t="str">
        <f t="shared" si="37"/>
        <v>Hydrochlorothiazide, Tablet 25 mg, Oral, Dithiazide, Phebra Pty Ltd</v>
      </c>
    </row>
    <row r="2416" spans="1:8" ht="101.5" x14ac:dyDescent="0.35">
      <c r="A2416" s="99" t="s">
        <v>3593</v>
      </c>
      <c r="B2416" s="99" t="s">
        <v>3594</v>
      </c>
      <c r="C2416" s="99" t="s">
        <v>148</v>
      </c>
      <c r="D2416" s="99" t="s">
        <v>3595</v>
      </c>
      <c r="E2416" s="99" t="s">
        <v>169</v>
      </c>
      <c r="F2416" s="99"/>
      <c r="G2416" s="99"/>
      <c r="H2416" s="99" t="str">
        <f t="shared" si="37"/>
        <v>Hydrochlorothiazide with amiloride, Tablet containing hydrochlorothiazide 50 mg with amiloride hydrochloride 5 mg, Oral, Moduretic, Aspen Pharmacare Australia Pty Limited</v>
      </c>
    </row>
    <row r="2417" spans="1:8" ht="87" x14ac:dyDescent="0.35">
      <c r="A2417" s="99" t="s">
        <v>3596</v>
      </c>
      <c r="B2417" s="99" t="s">
        <v>3597</v>
      </c>
      <c r="C2417" s="99" t="s">
        <v>409</v>
      </c>
      <c r="D2417" s="99" t="s">
        <v>3598</v>
      </c>
      <c r="E2417" s="99" t="s">
        <v>222</v>
      </c>
      <c r="F2417" s="99"/>
      <c r="G2417" s="99"/>
      <c r="H2417" s="99" t="str">
        <f t="shared" si="37"/>
        <v>Hydrocortisone, Cream containing hydrocortisone acetate 10 mg per g, 30 g, Application, Pharmacy Action Hydrocortisone Cream 1%, Generic Health Pty Ltd</v>
      </c>
    </row>
    <row r="2418" spans="1:8" ht="72.5" x14ac:dyDescent="0.35">
      <c r="A2418" s="99" t="s">
        <v>3596</v>
      </c>
      <c r="B2418" s="99" t="s">
        <v>3597</v>
      </c>
      <c r="C2418" s="99" t="s">
        <v>409</v>
      </c>
      <c r="D2418" s="99" t="s">
        <v>3599</v>
      </c>
      <c r="E2418" s="99" t="s">
        <v>281</v>
      </c>
      <c r="F2418" s="99"/>
      <c r="G2418" s="99"/>
      <c r="H2418" s="99" t="str">
        <f t="shared" si="37"/>
        <v>Hydrocortisone, Cream containing hydrocortisone acetate 10 mg per g, 30 g, Application, Trust HydroCortic Cream, Pharmacor Pty Limited</v>
      </c>
    </row>
    <row r="2419" spans="1:8" ht="87" x14ac:dyDescent="0.35">
      <c r="A2419" s="99" t="s">
        <v>3596</v>
      </c>
      <c r="B2419" s="99" t="s">
        <v>3600</v>
      </c>
      <c r="C2419" s="99" t="s">
        <v>409</v>
      </c>
      <c r="D2419" s="99" t="s">
        <v>3601</v>
      </c>
      <c r="E2419" s="99" t="s">
        <v>169</v>
      </c>
      <c r="F2419" s="99"/>
      <c r="G2419" s="99"/>
      <c r="H2419" s="99" t="str">
        <f t="shared" si="37"/>
        <v>Hydrocortisone, Cream containing hydrocortisone acetate 10 mg per g, 50 g, Application, Cortic-DS 1%, Aspen Pharmacare Australia Pty Limited</v>
      </c>
    </row>
    <row r="2420" spans="1:8" ht="87" x14ac:dyDescent="0.35">
      <c r="A2420" s="99" t="s">
        <v>3596</v>
      </c>
      <c r="B2420" s="99" t="s">
        <v>3600</v>
      </c>
      <c r="C2420" s="99" t="s">
        <v>409</v>
      </c>
      <c r="D2420" s="99" t="s">
        <v>3602</v>
      </c>
      <c r="E2420" s="99" t="s">
        <v>169</v>
      </c>
      <c r="F2420" s="99"/>
      <c r="G2420" s="99"/>
      <c r="H2420" s="99" t="str">
        <f t="shared" si="37"/>
        <v>Hydrocortisone, Cream containing hydrocortisone acetate 10 mg per g, 50 g, Application, Sigmacort, Aspen Pharmacare Australia Pty Limited</v>
      </c>
    </row>
    <row r="2421" spans="1:8" ht="87" x14ac:dyDescent="0.35">
      <c r="A2421" s="99" t="s">
        <v>3596</v>
      </c>
      <c r="B2421" s="99" t="s">
        <v>3603</v>
      </c>
      <c r="C2421" s="99" t="s">
        <v>370</v>
      </c>
      <c r="D2421" s="99" t="s">
        <v>3604</v>
      </c>
      <c r="E2421" s="99" t="s">
        <v>169</v>
      </c>
      <c r="F2421" s="99"/>
      <c r="G2421" s="99"/>
      <c r="H2421" s="99" t="str">
        <f t="shared" si="37"/>
        <v>Hydrocortisone, Eye ointment containing hydrocortisone acetate 10 mg per g, 5 g, Application to the Eye, Hycor, Aspen Pharmacare Australia Pty Limited</v>
      </c>
    </row>
    <row r="2422" spans="1:8" ht="58" x14ac:dyDescent="0.35">
      <c r="A2422" s="99" t="s">
        <v>3596</v>
      </c>
      <c r="B2422" s="99" t="s">
        <v>3605</v>
      </c>
      <c r="C2422" s="99" t="s">
        <v>336</v>
      </c>
      <c r="D2422" s="99" t="s">
        <v>3606</v>
      </c>
      <c r="E2422" s="99" t="s">
        <v>279</v>
      </c>
      <c r="F2422" s="99"/>
      <c r="G2422" s="99"/>
      <c r="H2422" s="99" t="str">
        <f t="shared" si="37"/>
        <v>Hydrocortisone, Injection 100 mg (as sodium succinate) with 2 mL solvent, Injection, Solu-Cortef, Pfizer Australia Pty Ltd</v>
      </c>
    </row>
    <row r="2423" spans="1:8" ht="58" x14ac:dyDescent="0.35">
      <c r="A2423" s="99" t="s">
        <v>3596</v>
      </c>
      <c r="B2423" s="99" t="s">
        <v>3607</v>
      </c>
      <c r="C2423" s="99" t="s">
        <v>336</v>
      </c>
      <c r="D2423" s="99" t="s">
        <v>3606</v>
      </c>
      <c r="E2423" s="99" t="s">
        <v>279</v>
      </c>
      <c r="F2423" s="99"/>
      <c r="G2423" s="99"/>
      <c r="H2423" s="99" t="str">
        <f t="shared" si="37"/>
        <v>Hydrocortisone, Injection 250 mg (as sodium succinate) with 2 mL solvent, Injection, Solu-Cortef, Pfizer Australia Pty Ltd</v>
      </c>
    </row>
    <row r="2424" spans="1:8" ht="87" x14ac:dyDescent="0.35">
      <c r="A2424" s="99" t="s">
        <v>3596</v>
      </c>
      <c r="B2424" s="99" t="s">
        <v>3608</v>
      </c>
      <c r="C2424" s="99" t="s">
        <v>409</v>
      </c>
      <c r="D2424" s="99" t="s">
        <v>3601</v>
      </c>
      <c r="E2424" s="99" t="s">
        <v>169</v>
      </c>
      <c r="F2424" s="99"/>
      <c r="G2424" s="99"/>
      <c r="H2424" s="99" t="str">
        <f t="shared" si="37"/>
        <v>Hydrocortisone, Ointment containing hydrocortisone acetate 10 mg per g, 30 g, Application, Cortic-DS 1%, Aspen Pharmacare Australia Pty Limited</v>
      </c>
    </row>
    <row r="2425" spans="1:8" ht="87" x14ac:dyDescent="0.35">
      <c r="A2425" s="99" t="s">
        <v>3596</v>
      </c>
      <c r="B2425" s="99" t="s">
        <v>3609</v>
      </c>
      <c r="C2425" s="99" t="s">
        <v>409</v>
      </c>
      <c r="D2425" s="99" t="s">
        <v>3601</v>
      </c>
      <c r="E2425" s="99" t="s">
        <v>169</v>
      </c>
      <c r="F2425" s="99"/>
      <c r="G2425" s="99"/>
      <c r="H2425" s="99" t="str">
        <f t="shared" si="37"/>
        <v>Hydrocortisone, Ointment containing hydrocortisone acetate 10 mg per g, 50 g, Application, Cortic-DS 1%, Aspen Pharmacare Australia Pty Limited</v>
      </c>
    </row>
    <row r="2426" spans="1:8" ht="87" x14ac:dyDescent="0.35">
      <c r="A2426" s="99" t="s">
        <v>3596</v>
      </c>
      <c r="B2426" s="99" t="s">
        <v>3609</v>
      </c>
      <c r="C2426" s="99" t="s">
        <v>409</v>
      </c>
      <c r="D2426" s="99" t="s">
        <v>3602</v>
      </c>
      <c r="E2426" s="99" t="s">
        <v>169</v>
      </c>
      <c r="F2426" s="99"/>
      <c r="G2426" s="99"/>
      <c r="H2426" s="99" t="str">
        <f t="shared" si="37"/>
        <v>Hydrocortisone, Ointment containing hydrocortisone acetate 10 mg per g, 50 g, Application, Sigmacort, Aspen Pharmacare Australia Pty Limited</v>
      </c>
    </row>
    <row r="2427" spans="1:8" ht="87" x14ac:dyDescent="0.35">
      <c r="A2427" s="99" t="s">
        <v>3596</v>
      </c>
      <c r="B2427" s="99" t="s">
        <v>3610</v>
      </c>
      <c r="C2427" s="99" t="s">
        <v>1282</v>
      </c>
      <c r="D2427" s="99" t="s">
        <v>3611</v>
      </c>
      <c r="E2427" s="99" t="s">
        <v>322</v>
      </c>
      <c r="F2427" s="99"/>
      <c r="G2427" s="99"/>
      <c r="H2427" s="99" t="str">
        <f t="shared" si="37"/>
        <v>Hydrocortisone, Rectal foam containing hydrocortisone acetate 90 mg per applicatorful, 14 applications, aerosol 21.1 g, Rectal, Colifoam, Viatris Pty Ltd</v>
      </c>
    </row>
    <row r="2428" spans="1:8" ht="43.5" x14ac:dyDescent="0.35">
      <c r="A2428" s="99" t="s">
        <v>3596</v>
      </c>
      <c r="B2428" s="99" t="s">
        <v>427</v>
      </c>
      <c r="C2428" s="99" t="s">
        <v>148</v>
      </c>
      <c r="D2428" s="99" t="s">
        <v>3612</v>
      </c>
      <c r="E2428" s="99" t="s">
        <v>160</v>
      </c>
      <c r="F2428" s="99"/>
      <c r="G2428" s="99"/>
      <c r="H2428" s="99" t="str">
        <f t="shared" si="37"/>
        <v>Hydrocortisone, Tablet 20 mg, Oral, Hydrocortisone Mylan 20, Alphapharm Pty Ltd</v>
      </c>
    </row>
    <row r="2429" spans="1:8" ht="43.5" x14ac:dyDescent="0.35">
      <c r="A2429" s="99" t="s">
        <v>3596</v>
      </c>
      <c r="B2429" s="99" t="s">
        <v>427</v>
      </c>
      <c r="C2429" s="99" t="s">
        <v>148</v>
      </c>
      <c r="D2429" s="99" t="s">
        <v>3613</v>
      </c>
      <c r="E2429" s="99" t="s">
        <v>160</v>
      </c>
      <c r="F2429" s="99"/>
      <c r="G2429" s="99"/>
      <c r="H2429" s="99" t="str">
        <f t="shared" si="37"/>
        <v>Hydrocortisone, Tablet 20 mg, Oral, Hydrocortisone Viatris 20, Alphapharm Pty Ltd</v>
      </c>
    </row>
    <row r="2430" spans="1:8" ht="43.5" x14ac:dyDescent="0.35">
      <c r="A2430" s="99" t="s">
        <v>3596</v>
      </c>
      <c r="B2430" s="99" t="s">
        <v>427</v>
      </c>
      <c r="C2430" s="99" t="s">
        <v>148</v>
      </c>
      <c r="D2430" s="99" t="s">
        <v>3614</v>
      </c>
      <c r="E2430" s="99" t="s">
        <v>160</v>
      </c>
      <c r="F2430" s="99"/>
      <c r="G2430" s="99"/>
      <c r="H2430" s="99" t="str">
        <f t="shared" si="37"/>
        <v>Hydrocortisone, Tablet 20 mg, Oral, Hysone 20, Alphapharm Pty Ltd</v>
      </c>
    </row>
    <row r="2431" spans="1:8" ht="43.5" x14ac:dyDescent="0.35">
      <c r="A2431" s="99" t="s">
        <v>3596</v>
      </c>
      <c r="B2431" s="99" t="s">
        <v>1186</v>
      </c>
      <c r="C2431" s="99" t="s">
        <v>148</v>
      </c>
      <c r="D2431" s="99" t="s">
        <v>3615</v>
      </c>
      <c r="E2431" s="99" t="s">
        <v>160</v>
      </c>
      <c r="F2431" s="99"/>
      <c r="G2431" s="99"/>
      <c r="H2431" s="99" t="str">
        <f t="shared" si="37"/>
        <v>Hydrocortisone, Tablet 4 mg, Oral, Hydrocortisone Viatris 4, Alphapharm Pty Ltd</v>
      </c>
    </row>
    <row r="2432" spans="1:8" ht="43.5" x14ac:dyDescent="0.35">
      <c r="A2432" s="99" t="s">
        <v>3596</v>
      </c>
      <c r="B2432" s="99" t="s">
        <v>1186</v>
      </c>
      <c r="C2432" s="99" t="s">
        <v>148</v>
      </c>
      <c r="D2432" s="99" t="s">
        <v>3616</v>
      </c>
      <c r="E2432" s="99" t="s">
        <v>160</v>
      </c>
      <c r="F2432" s="99"/>
      <c r="G2432" s="99"/>
      <c r="H2432" s="99" t="str">
        <f t="shared" si="37"/>
        <v>Hydrocortisone, Tablet 4 mg, Oral, Hysone 4, Alphapharm Pty Ltd</v>
      </c>
    </row>
    <row r="2433" spans="1:8" ht="72.5" x14ac:dyDescent="0.35">
      <c r="A2433" s="99" t="s">
        <v>3617</v>
      </c>
      <c r="B2433" s="99" t="s">
        <v>3618</v>
      </c>
      <c r="C2433" s="99" t="s">
        <v>336</v>
      </c>
      <c r="D2433" s="99" t="s">
        <v>3619</v>
      </c>
      <c r="E2433" s="99" t="s">
        <v>261</v>
      </c>
      <c r="F2433" s="99"/>
      <c r="G2433" s="99"/>
      <c r="H2433" s="99" t="str">
        <f t="shared" si="37"/>
        <v>Hydromorphone, Injection containing hydromorphone hydrochloride 10 mg in 1 mL, Injection, Dilaudid-HP, Mundipharma Pty Limited</v>
      </c>
    </row>
    <row r="2434" spans="1:8" ht="87" x14ac:dyDescent="0.35">
      <c r="A2434" s="99" t="s">
        <v>3617</v>
      </c>
      <c r="B2434" s="99" t="s">
        <v>3618</v>
      </c>
      <c r="C2434" s="99" t="s">
        <v>336</v>
      </c>
      <c r="D2434" s="99" t="s">
        <v>3620</v>
      </c>
      <c r="E2434" s="99" t="s">
        <v>238</v>
      </c>
      <c r="F2434" s="99"/>
      <c r="G2434" s="99"/>
      <c r="H2434" s="99" t="str">
        <f t="shared" ref="H2434:H2497" si="38">_xlfn.CONCAT(A2434, ", ",B2434, ", ",C2434, ", ",D2434,", ",E2434)</f>
        <v>Hydromorphone, Injection containing hydromorphone hydrochloride 10 mg in 1 mL, Injection, HYDROMORPHONE JUNO-HP, Juno Pharmaceuticals Pty Ltd</v>
      </c>
    </row>
    <row r="2435" spans="1:8" ht="87" x14ac:dyDescent="0.35">
      <c r="A2435" s="99" t="s">
        <v>3617</v>
      </c>
      <c r="B2435" s="99" t="s">
        <v>3618</v>
      </c>
      <c r="C2435" s="99" t="s">
        <v>336</v>
      </c>
      <c r="D2435" s="99" t="s">
        <v>3621</v>
      </c>
      <c r="E2435" s="99" t="s">
        <v>227</v>
      </c>
      <c r="F2435" s="99"/>
      <c r="G2435" s="99"/>
      <c r="H2435" s="99" t="str">
        <f t="shared" si="38"/>
        <v>Hydromorphone, Injection containing hydromorphone hydrochloride 10 mg in 1 mL, Injection, Hydromorphone-hameln-HP, HAMELN PHARMA PTY. LTD.</v>
      </c>
    </row>
    <row r="2436" spans="1:8" ht="101.5" x14ac:dyDescent="0.35">
      <c r="A2436" s="99" t="s">
        <v>3617</v>
      </c>
      <c r="B2436" s="99" t="s">
        <v>3618</v>
      </c>
      <c r="C2436" s="99" t="s">
        <v>336</v>
      </c>
      <c r="D2436" s="99" t="s">
        <v>3622</v>
      </c>
      <c r="E2436" s="99" t="s">
        <v>254</v>
      </c>
      <c r="F2436" s="99"/>
      <c r="G2436" s="99"/>
      <c r="H2436" s="99" t="str">
        <f t="shared" si="38"/>
        <v>Hydromorphone, Injection containing hydromorphone hydrochloride 10 mg in 1 mL, Injection, MEDSURGE HYDROMORPHONE HP 10 mg/1 mL, Medsurge Healthcare Pty Ltd</v>
      </c>
    </row>
    <row r="2437" spans="1:8" ht="72.5" x14ac:dyDescent="0.35">
      <c r="A2437" s="99" t="s">
        <v>3617</v>
      </c>
      <c r="B2437" s="99" t="s">
        <v>3623</v>
      </c>
      <c r="C2437" s="99" t="s">
        <v>336</v>
      </c>
      <c r="D2437" s="99" t="s">
        <v>3624</v>
      </c>
      <c r="E2437" s="99" t="s">
        <v>261</v>
      </c>
      <c r="F2437" s="99"/>
      <c r="G2437" s="99"/>
      <c r="H2437" s="99" t="str">
        <f t="shared" si="38"/>
        <v>Hydromorphone, Injection containing hydromorphone hydrochloride 2 mg in 1 mL, Injection, Dilaudid, Mundipharma Pty Limited</v>
      </c>
    </row>
    <row r="2438" spans="1:8" ht="87" x14ac:dyDescent="0.35">
      <c r="A2438" s="99" t="s">
        <v>3617</v>
      </c>
      <c r="B2438" s="99" t="s">
        <v>3623</v>
      </c>
      <c r="C2438" s="99" t="s">
        <v>336</v>
      </c>
      <c r="D2438" s="99" t="s">
        <v>3625</v>
      </c>
      <c r="E2438" s="99" t="s">
        <v>238</v>
      </c>
      <c r="F2438" s="99"/>
      <c r="G2438" s="99"/>
      <c r="H2438" s="99" t="str">
        <f t="shared" si="38"/>
        <v>Hydromorphone, Injection containing hydromorphone hydrochloride 2 mg in 1 mL, Injection, HYDROMORPHONE JUNO, Juno Pharmaceuticals Pty Ltd</v>
      </c>
    </row>
    <row r="2439" spans="1:8" ht="87" x14ac:dyDescent="0.35">
      <c r="A2439" s="99" t="s">
        <v>3617</v>
      </c>
      <c r="B2439" s="99" t="s">
        <v>3623</v>
      </c>
      <c r="C2439" s="99" t="s">
        <v>336</v>
      </c>
      <c r="D2439" s="99" t="s">
        <v>3626</v>
      </c>
      <c r="E2439" s="99" t="s">
        <v>227</v>
      </c>
      <c r="F2439" s="99"/>
      <c r="G2439" s="99"/>
      <c r="H2439" s="99" t="str">
        <f t="shared" si="38"/>
        <v>Hydromorphone, Injection containing hydromorphone hydrochloride 2 mg in 1 mL, Injection, Hydromorphone-hameln, HAMELN PHARMA PTY. LTD.</v>
      </c>
    </row>
    <row r="2440" spans="1:8" ht="101.5" x14ac:dyDescent="0.35">
      <c r="A2440" s="99" t="s">
        <v>3617</v>
      </c>
      <c r="B2440" s="99" t="s">
        <v>3623</v>
      </c>
      <c r="C2440" s="99" t="s">
        <v>336</v>
      </c>
      <c r="D2440" s="99" t="s">
        <v>3627</v>
      </c>
      <c r="E2440" s="99" t="s">
        <v>254</v>
      </c>
      <c r="F2440" s="99"/>
      <c r="G2440" s="99"/>
      <c r="H2440" s="99" t="str">
        <f t="shared" si="38"/>
        <v>Hydromorphone, Injection containing hydromorphone hydrochloride 2 mg in 1 mL, Injection, MEDSURGE HYDROMORPHONE 2 mg/1 mL, Medsurge Healthcare Pty Ltd</v>
      </c>
    </row>
    <row r="2441" spans="1:8" ht="87" x14ac:dyDescent="0.35">
      <c r="A2441" s="99" t="s">
        <v>3617</v>
      </c>
      <c r="B2441" s="99" t="s">
        <v>3628</v>
      </c>
      <c r="C2441" s="99" t="s">
        <v>148</v>
      </c>
      <c r="D2441" s="99" t="s">
        <v>3629</v>
      </c>
      <c r="E2441" s="99" t="s">
        <v>245</v>
      </c>
      <c r="F2441" s="99"/>
      <c r="G2441" s="99"/>
      <c r="H2441" s="99" t="str">
        <f t="shared" si="38"/>
        <v>Hydromorphone, Oral solution containing hydromorphone hydrochloride 1 mg per mL, 1 mL, Oral, Hikma, Link Medical Products Pty Ltd</v>
      </c>
    </row>
    <row r="2442" spans="1:8" ht="116" x14ac:dyDescent="0.35">
      <c r="A2442" s="99" t="s">
        <v>3617</v>
      </c>
      <c r="B2442" s="99" t="s">
        <v>3628</v>
      </c>
      <c r="C2442" s="99" t="s">
        <v>148</v>
      </c>
      <c r="D2442" s="99" t="s">
        <v>3630</v>
      </c>
      <c r="E2442" s="99" t="s">
        <v>254</v>
      </c>
      <c r="F2442" s="99"/>
      <c r="G2442" s="99"/>
      <c r="H2442" s="99" t="str">
        <f t="shared" si="38"/>
        <v>Hydromorphone, Oral solution containing hydromorphone hydrochloride 1 mg per mL, 1 mL, Oral, Hydromorphone hydrochloride oral solution, USP (Medsurge), Medsurge Healthcare Pty Ltd</v>
      </c>
    </row>
    <row r="2443" spans="1:8" ht="72.5" x14ac:dyDescent="0.35">
      <c r="A2443" s="99" t="s">
        <v>3617</v>
      </c>
      <c r="B2443" s="99" t="s">
        <v>3631</v>
      </c>
      <c r="C2443" s="99" t="s">
        <v>148</v>
      </c>
      <c r="D2443" s="99" t="s">
        <v>3624</v>
      </c>
      <c r="E2443" s="99" t="s">
        <v>261</v>
      </c>
      <c r="F2443" s="99"/>
      <c r="G2443" s="99"/>
      <c r="H2443" s="99" t="str">
        <f t="shared" si="38"/>
        <v>Hydromorphone, Tablet containing hydromorphone hydrochloride 2 mg, Oral, Dilaudid, Mundipharma Pty Limited</v>
      </c>
    </row>
    <row r="2444" spans="1:8" ht="72.5" x14ac:dyDescent="0.35">
      <c r="A2444" s="99" t="s">
        <v>3617</v>
      </c>
      <c r="B2444" s="99" t="s">
        <v>3632</v>
      </c>
      <c r="C2444" s="99" t="s">
        <v>148</v>
      </c>
      <c r="D2444" s="99" t="s">
        <v>3624</v>
      </c>
      <c r="E2444" s="99" t="s">
        <v>261</v>
      </c>
      <c r="F2444" s="99"/>
      <c r="G2444" s="99"/>
      <c r="H2444" s="99" t="str">
        <f t="shared" si="38"/>
        <v>Hydromorphone, Tablet containing hydromorphone hydrochloride 4 mg, Oral, Dilaudid, Mundipharma Pty Limited</v>
      </c>
    </row>
    <row r="2445" spans="1:8" ht="72.5" x14ac:dyDescent="0.35">
      <c r="A2445" s="99" t="s">
        <v>3617</v>
      </c>
      <c r="B2445" s="99" t="s">
        <v>3633</v>
      </c>
      <c r="C2445" s="99" t="s">
        <v>148</v>
      </c>
      <c r="D2445" s="99" t="s">
        <v>3624</v>
      </c>
      <c r="E2445" s="99" t="s">
        <v>261</v>
      </c>
      <c r="F2445" s="99"/>
      <c r="G2445" s="99"/>
      <c r="H2445" s="99" t="str">
        <f t="shared" si="38"/>
        <v>Hydromorphone, Tablet containing hydromorphone hydrochloride 8 mg, Oral, Dilaudid, Mundipharma Pty Limited</v>
      </c>
    </row>
    <row r="2446" spans="1:8" ht="58" x14ac:dyDescent="0.35">
      <c r="A2446" s="99" t="s">
        <v>3634</v>
      </c>
      <c r="B2446" s="99" t="s">
        <v>3635</v>
      </c>
      <c r="C2446" s="99" t="s">
        <v>336</v>
      </c>
      <c r="D2446" s="99" t="s">
        <v>3636</v>
      </c>
      <c r="E2446" s="99" t="s">
        <v>238</v>
      </c>
      <c r="F2446" s="99"/>
      <c r="G2446" s="99"/>
      <c r="H2446" s="99" t="str">
        <f t="shared" si="38"/>
        <v>Hydroxocobalamin, Injection 1 mg (as acetate) in 1 mL, Injection, Cobal-B12, Juno Pharmaceuticals Pty Ltd</v>
      </c>
    </row>
    <row r="2447" spans="1:8" ht="72.5" x14ac:dyDescent="0.35">
      <c r="A2447" s="99" t="s">
        <v>3634</v>
      </c>
      <c r="B2447" s="99" t="s">
        <v>3635</v>
      </c>
      <c r="C2447" s="99" t="s">
        <v>336</v>
      </c>
      <c r="D2447" s="99" t="s">
        <v>3637</v>
      </c>
      <c r="E2447" s="99" t="s">
        <v>161</v>
      </c>
      <c r="F2447" s="99"/>
      <c r="G2447" s="99"/>
      <c r="H2447" s="99" t="str">
        <f t="shared" si="38"/>
        <v>Hydroxocobalamin, Injection 1 mg (as acetate) in 1 mL, Injection, Vita-B12, Amdipharm Mercury (Australia) Pty Limited</v>
      </c>
    </row>
    <row r="2448" spans="1:8" ht="72.5" x14ac:dyDescent="0.35">
      <c r="A2448" s="99" t="s">
        <v>3634</v>
      </c>
      <c r="B2448" s="99" t="s">
        <v>3638</v>
      </c>
      <c r="C2448" s="99" t="s">
        <v>336</v>
      </c>
      <c r="D2448" s="99" t="s">
        <v>3639</v>
      </c>
      <c r="E2448" s="99" t="s">
        <v>169</v>
      </c>
      <c r="F2448" s="99"/>
      <c r="G2448" s="99"/>
      <c r="H2448" s="99" t="str">
        <f t="shared" si="38"/>
        <v>Hydroxocobalamin, Injection 1 mg (as chloride) in 1 mL, Injection, Hydroxo-B12, Aspen Pharmacare Australia Pty Limited</v>
      </c>
    </row>
    <row r="2449" spans="1:8" ht="58" x14ac:dyDescent="0.35">
      <c r="A2449" s="99" t="s">
        <v>3634</v>
      </c>
      <c r="B2449" s="99" t="s">
        <v>3638</v>
      </c>
      <c r="C2449" s="99" t="s">
        <v>336</v>
      </c>
      <c r="D2449" s="99" t="s">
        <v>3640</v>
      </c>
      <c r="E2449" s="99" t="s">
        <v>279</v>
      </c>
      <c r="F2449" s="99"/>
      <c r="G2449" s="99"/>
      <c r="H2449" s="99" t="str">
        <f t="shared" si="38"/>
        <v>Hydroxocobalamin, Injection 1 mg (as chloride) in 1 mL, Injection, Neo-B12, Pfizer Australia Pty Ltd</v>
      </c>
    </row>
    <row r="2450" spans="1:8" ht="72.5" x14ac:dyDescent="0.35">
      <c r="A2450" s="99" t="s">
        <v>3641</v>
      </c>
      <c r="B2450" s="99" t="s">
        <v>3642</v>
      </c>
      <c r="C2450" s="99" t="s">
        <v>148</v>
      </c>
      <c r="D2450" s="99" t="s">
        <v>3643</v>
      </c>
      <c r="E2450" s="99" t="s">
        <v>254</v>
      </c>
      <c r="F2450" s="99"/>
      <c r="G2450" s="99"/>
      <c r="H2450" s="99" t="str">
        <f t="shared" si="38"/>
        <v>Hydroxycarbamide, Capsule 500 mg, Oral, HYDROXYCARBAMIDE MEDSURGE, Medsurge Healthcare Pty Ltd</v>
      </c>
    </row>
    <row r="2451" spans="1:8" ht="43.5" x14ac:dyDescent="0.35">
      <c r="A2451" s="99" t="s">
        <v>3641</v>
      </c>
      <c r="B2451" s="99" t="s">
        <v>3642</v>
      </c>
      <c r="C2451" s="99" t="s">
        <v>148</v>
      </c>
      <c r="D2451" s="99" t="s">
        <v>3644</v>
      </c>
      <c r="E2451" s="99" t="s">
        <v>245</v>
      </c>
      <c r="F2451" s="99"/>
      <c r="G2451" s="99"/>
      <c r="H2451" s="99" t="str">
        <f t="shared" si="38"/>
        <v>Hydroxycarbamide, Capsule 500 mg, Oral, Hydrea, Link Medical Products Pty Ltd</v>
      </c>
    </row>
    <row r="2452" spans="1:8" ht="87" x14ac:dyDescent="0.35">
      <c r="A2452" s="99" t="s">
        <v>3645</v>
      </c>
      <c r="B2452" s="99" t="s">
        <v>3646</v>
      </c>
      <c r="C2452" s="99" t="s">
        <v>148</v>
      </c>
      <c r="D2452" s="99" t="s">
        <v>3647</v>
      </c>
      <c r="E2452" s="99" t="s">
        <v>165</v>
      </c>
      <c r="F2452" s="99"/>
      <c r="G2452" s="99"/>
      <c r="H2452" s="99" t="str">
        <f t="shared" si="38"/>
        <v>Hydroxychloroquine, Tablet containing hydroxychloroquine sulfate 200 mg, Oral, APO- Hydroxychloroquine, Apotex Pty Ltd</v>
      </c>
    </row>
    <row r="2453" spans="1:8" ht="72.5" x14ac:dyDescent="0.35">
      <c r="A2453" s="99" t="s">
        <v>3645</v>
      </c>
      <c r="B2453" s="99" t="s">
        <v>3646</v>
      </c>
      <c r="C2453" s="99" t="s">
        <v>148</v>
      </c>
      <c r="D2453" s="99" t="s">
        <v>3648</v>
      </c>
      <c r="E2453" s="99" t="s">
        <v>167</v>
      </c>
      <c r="F2453" s="99"/>
      <c r="G2453" s="99"/>
      <c r="H2453" s="99" t="str">
        <f t="shared" si="38"/>
        <v>Hydroxychloroquine, Tablet containing hydroxychloroquine sulfate 200 mg, Oral, Hequinel, Arrow Pharma Pty Ltd</v>
      </c>
    </row>
    <row r="2454" spans="1:8" ht="87" x14ac:dyDescent="0.35">
      <c r="A2454" s="99" t="s">
        <v>3645</v>
      </c>
      <c r="B2454" s="99" t="s">
        <v>3646</v>
      </c>
      <c r="C2454" s="99" t="s">
        <v>148</v>
      </c>
      <c r="D2454" s="99" t="s">
        <v>3649</v>
      </c>
      <c r="E2454" s="99" t="s">
        <v>222</v>
      </c>
      <c r="F2454" s="99"/>
      <c r="G2454" s="99"/>
      <c r="H2454" s="99" t="str">
        <f t="shared" si="38"/>
        <v>Hydroxychloroquine, Tablet containing hydroxychloroquine sulfate 200 mg, Oral, Hydroxychloroquine GH, Generic Health Pty Ltd</v>
      </c>
    </row>
    <row r="2455" spans="1:8" ht="72.5" x14ac:dyDescent="0.35">
      <c r="A2455" s="99" t="s">
        <v>3645</v>
      </c>
      <c r="B2455" s="99" t="s">
        <v>3646</v>
      </c>
      <c r="C2455" s="99" t="s">
        <v>148</v>
      </c>
      <c r="D2455" s="99" t="s">
        <v>3650</v>
      </c>
      <c r="E2455" s="99" t="s">
        <v>291</v>
      </c>
      <c r="F2455" s="99"/>
      <c r="G2455" s="99"/>
      <c r="H2455" s="99" t="str">
        <f t="shared" si="38"/>
        <v>Hydroxychloroquine, Tablet containing hydroxychloroquine sulfate 200 mg, Oral, Plaquenil, sanofi-aventis Australia Pty Ltd</v>
      </c>
    </row>
    <row r="2456" spans="1:8" ht="72.5" x14ac:dyDescent="0.35">
      <c r="A2456" s="99" t="s">
        <v>3651</v>
      </c>
      <c r="B2456" s="99" t="s">
        <v>3652</v>
      </c>
      <c r="C2456" s="99" t="s">
        <v>336</v>
      </c>
      <c r="D2456" s="99" t="s">
        <v>3653</v>
      </c>
      <c r="E2456" s="99" t="s">
        <v>218</v>
      </c>
      <c r="F2456" s="99"/>
      <c r="G2456" s="99"/>
      <c r="H2456" s="99" t="str">
        <f t="shared" si="38"/>
        <v>Hydroxyethyl starch 130/0.4, I.V. infusion 30 g per 500 mL, 500 mL, Injection, Voluven 6%, Fresenius Kabi Australia Pty Limited</v>
      </c>
    </row>
    <row r="2457" spans="1:8" ht="72.5" x14ac:dyDescent="0.35">
      <c r="A2457" s="99" t="s">
        <v>3654</v>
      </c>
      <c r="B2457" s="99" t="s">
        <v>3655</v>
      </c>
      <c r="C2457" s="99" t="s">
        <v>336</v>
      </c>
      <c r="D2457" s="99" t="s">
        <v>3656</v>
      </c>
      <c r="E2457" s="99" t="s">
        <v>292</v>
      </c>
      <c r="F2457" s="99"/>
      <c r="G2457" s="99"/>
      <c r="H2457" s="99" t="str">
        <f t="shared" si="38"/>
        <v>Hyoscine, Injection containing hyoscine butylbromide 20 mg in 1 mL, Injection, Buscopan, Sanofi-aventis Healthcare Pty Ltd</v>
      </c>
    </row>
    <row r="2458" spans="1:8" ht="72.5" x14ac:dyDescent="0.35">
      <c r="A2458" s="99" t="s">
        <v>3654</v>
      </c>
      <c r="B2458" s="99" t="s">
        <v>3655</v>
      </c>
      <c r="C2458" s="99" t="s">
        <v>336</v>
      </c>
      <c r="D2458" s="99" t="s">
        <v>3657</v>
      </c>
      <c r="E2458" s="99" t="s">
        <v>254</v>
      </c>
      <c r="F2458" s="99"/>
      <c r="G2458" s="99"/>
      <c r="H2458" s="99" t="str">
        <f t="shared" si="38"/>
        <v>Hyoscine, Injection containing hyoscine butylbromide 20 mg in 1 mL, Injection, HYOSCINE BUTYLBROMIDE MEDSURGE, Medsurge Healthcare Pty Ltd</v>
      </c>
    </row>
    <row r="2459" spans="1:8" ht="72.5" x14ac:dyDescent="0.35">
      <c r="A2459" s="99" t="s">
        <v>3654</v>
      </c>
      <c r="B2459" s="99" t="s">
        <v>3655</v>
      </c>
      <c r="C2459" s="99" t="s">
        <v>336</v>
      </c>
      <c r="D2459" s="99" t="s">
        <v>3658</v>
      </c>
      <c r="E2459" s="99" t="s">
        <v>300</v>
      </c>
      <c r="F2459" s="99"/>
      <c r="G2459" s="99"/>
      <c r="H2459" s="99" t="str">
        <f t="shared" si="38"/>
        <v>Hyoscine, Injection containing hyoscine butylbromide 20 mg in 1 mL, Injection, HYOSCINE BUTYLBROMIDE SXP, Southern XP Pty Ltd</v>
      </c>
    </row>
    <row r="2460" spans="1:8" ht="72.5" x14ac:dyDescent="0.35">
      <c r="A2460" s="99" t="s">
        <v>3659</v>
      </c>
      <c r="B2460" s="99" t="s">
        <v>3660</v>
      </c>
      <c r="C2460" s="99" t="s">
        <v>370</v>
      </c>
      <c r="D2460" s="99" t="s">
        <v>3661</v>
      </c>
      <c r="E2460" s="99" t="s">
        <v>203</v>
      </c>
      <c r="F2460" s="99"/>
      <c r="G2460" s="99"/>
      <c r="H2460" s="99" t="str">
        <f t="shared" si="38"/>
        <v>Hypromellose, 0.3% w/v eye drops, 10 mL (preservative free), Application to the Eye, Evolve Hypromellose, Contact Lens Centre Australia Limited</v>
      </c>
    </row>
    <row r="2461" spans="1:8" ht="72.5" x14ac:dyDescent="0.35">
      <c r="A2461" s="99" t="s">
        <v>3659</v>
      </c>
      <c r="B2461" s="99" t="s">
        <v>3662</v>
      </c>
      <c r="C2461" s="99" t="s">
        <v>370</v>
      </c>
      <c r="D2461" s="99" t="s">
        <v>3663</v>
      </c>
      <c r="E2461" s="99" t="s">
        <v>158</v>
      </c>
      <c r="F2461" s="99"/>
      <c r="G2461" s="99"/>
      <c r="H2461" s="99" t="str">
        <f t="shared" si="38"/>
        <v>Hypromellose, Eye drops 3 mg per mL, 10 mL, Application to the Eye, Genteal, Alcon Laboratories (Australia) Pty Ltd</v>
      </c>
    </row>
    <row r="2462" spans="1:8" ht="87" x14ac:dyDescent="0.35">
      <c r="A2462" s="99" t="s">
        <v>3659</v>
      </c>
      <c r="B2462" s="99" t="s">
        <v>3662</v>
      </c>
      <c r="C2462" s="99" t="s">
        <v>370</v>
      </c>
      <c r="D2462" s="99" t="s">
        <v>3664</v>
      </c>
      <c r="E2462" s="99" t="s">
        <v>158</v>
      </c>
      <c r="F2462" s="99"/>
      <c r="G2462" s="99"/>
      <c r="H2462" s="99" t="str">
        <f t="shared" si="38"/>
        <v>Hypromellose, Eye drops 3 mg per mL, 10 mL, Application to the Eye, In a Wink Moisturising, Alcon Laboratories (Australia) Pty Ltd</v>
      </c>
    </row>
    <row r="2463" spans="1:8" ht="58" x14ac:dyDescent="0.35">
      <c r="A2463" s="99" t="s">
        <v>3659</v>
      </c>
      <c r="B2463" s="99" t="s">
        <v>3662</v>
      </c>
      <c r="C2463" s="99" t="s">
        <v>370</v>
      </c>
      <c r="D2463" s="99" t="s">
        <v>3665</v>
      </c>
      <c r="E2463" s="99" t="s">
        <v>278</v>
      </c>
      <c r="F2463" s="99"/>
      <c r="G2463" s="99"/>
      <c r="H2463" s="99" t="str">
        <f t="shared" si="38"/>
        <v>Hypromellose, Eye drops 3 mg per mL, 10 mL, Application to the Eye, Revive Tears, Petrus Pharmaceuticals Pty Ltd</v>
      </c>
    </row>
    <row r="2464" spans="1:8" ht="58" x14ac:dyDescent="0.35">
      <c r="A2464" s="99" t="s">
        <v>3659</v>
      </c>
      <c r="B2464" s="99" t="s">
        <v>3666</v>
      </c>
      <c r="C2464" s="99" t="s">
        <v>370</v>
      </c>
      <c r="D2464" s="99" t="s">
        <v>3667</v>
      </c>
      <c r="E2464" s="99" t="s">
        <v>160</v>
      </c>
      <c r="F2464" s="99"/>
      <c r="G2464" s="99"/>
      <c r="H2464" s="99" t="str">
        <f t="shared" si="38"/>
        <v>Hypromellose, Eye drops 5 mg per mL, 15 mL, Application to the Eye, Methopt, Alphapharm Pty Ltd</v>
      </c>
    </row>
    <row r="2465" spans="1:8" ht="101.5" x14ac:dyDescent="0.35">
      <c r="A2465" s="99" t="s">
        <v>3668</v>
      </c>
      <c r="B2465" s="99" t="s">
        <v>3669</v>
      </c>
      <c r="C2465" s="99" t="s">
        <v>370</v>
      </c>
      <c r="D2465" s="99" t="s">
        <v>3670</v>
      </c>
      <c r="E2465" s="99" t="s">
        <v>158</v>
      </c>
      <c r="F2465" s="99"/>
      <c r="G2465" s="99"/>
      <c r="H2465" s="99" t="str">
        <f t="shared" si="38"/>
        <v>Hypromellose with carbomer 980, Ocular lubricating gel 3 mg-2 mg per g, 10 g, Application to the Eye, Genteal gel, Alcon Laboratories (Australia) Pty Ltd</v>
      </c>
    </row>
    <row r="2466" spans="1:8" ht="87" x14ac:dyDescent="0.35">
      <c r="A2466" s="99" t="s">
        <v>3668</v>
      </c>
      <c r="B2466" s="99" t="s">
        <v>3669</v>
      </c>
      <c r="C2466" s="99" t="s">
        <v>370</v>
      </c>
      <c r="D2466" s="99" t="s">
        <v>3671</v>
      </c>
      <c r="E2466" s="99" t="s">
        <v>158</v>
      </c>
      <c r="F2466" s="99"/>
      <c r="G2466" s="99"/>
      <c r="H2466" s="99" t="str">
        <f t="shared" si="38"/>
        <v>Hypromellose with carbomer 980, Ocular lubricating gel 3 mg-2 mg per g, 10 g, Application to the Eye, HPMC PAA, Alcon Laboratories (Australia) Pty Ltd</v>
      </c>
    </row>
    <row r="2467" spans="1:8" ht="116" x14ac:dyDescent="0.35">
      <c r="A2467" s="99" t="s">
        <v>3672</v>
      </c>
      <c r="B2467" s="99" t="s">
        <v>3673</v>
      </c>
      <c r="C2467" s="99" t="s">
        <v>370</v>
      </c>
      <c r="D2467" s="99" t="s">
        <v>3674</v>
      </c>
      <c r="E2467" s="99" t="s">
        <v>158</v>
      </c>
      <c r="F2467" s="99"/>
      <c r="G2467" s="99"/>
      <c r="H2467" s="99" t="str">
        <f t="shared" si="38"/>
        <v>Hypromellose with dextran, Eye drops containing 3 mg hypromellose 2900 with 1 mg dextran 70 per mL, single dose units 0.4 mL, 28, Application to the Eye, Bion Tears, Alcon Laboratories (Australia) Pty Ltd</v>
      </c>
    </row>
    <row r="2468" spans="1:8" ht="101.5" x14ac:dyDescent="0.35">
      <c r="A2468" s="99" t="s">
        <v>3672</v>
      </c>
      <c r="B2468" s="99" t="s">
        <v>3675</v>
      </c>
      <c r="C2468" s="99" t="s">
        <v>370</v>
      </c>
      <c r="D2468" s="99" t="s">
        <v>3676</v>
      </c>
      <c r="E2468" s="99" t="s">
        <v>158</v>
      </c>
      <c r="F2468" s="99"/>
      <c r="G2468" s="99"/>
      <c r="H2468" s="99" t="str">
        <f t="shared" si="38"/>
        <v>Hypromellose with dextran, Eye drops containing 3 mg hypromellose 4500 with 1 mg dextran 70 per mL, 15 mL, Application to the Eye, Poly-Tears, Alcon Laboratories (Australia) Pty Ltd</v>
      </c>
    </row>
    <row r="2469" spans="1:8" ht="101.5" x14ac:dyDescent="0.35">
      <c r="A2469" s="99" t="s">
        <v>3672</v>
      </c>
      <c r="B2469" s="99" t="s">
        <v>3675</v>
      </c>
      <c r="C2469" s="99" t="s">
        <v>370</v>
      </c>
      <c r="D2469" s="99" t="s">
        <v>3677</v>
      </c>
      <c r="E2469" s="99" t="s">
        <v>158</v>
      </c>
      <c r="F2469" s="99"/>
      <c r="G2469" s="99"/>
      <c r="H2469" s="99" t="str">
        <f t="shared" si="38"/>
        <v>Hypromellose with dextran, Eye drops containing 3 mg hypromellose 4500 with 1 mg dextran 70 per mL, 15 mL, Application to the Eye, Tears Naturale, Alcon Laboratories (Australia) Pty Ltd</v>
      </c>
    </row>
    <row r="2470" spans="1:8" ht="87" x14ac:dyDescent="0.35">
      <c r="A2470" s="99" t="s">
        <v>3678</v>
      </c>
      <c r="B2470" s="99" t="s">
        <v>3679</v>
      </c>
      <c r="C2470" s="99" t="s">
        <v>336</v>
      </c>
      <c r="D2470" s="99" t="s">
        <v>3680</v>
      </c>
      <c r="E2470" s="99" t="s">
        <v>199</v>
      </c>
      <c r="F2470" s="99"/>
      <c r="G2470" s="99"/>
      <c r="H2470" s="99" t="str">
        <f t="shared" si="38"/>
        <v>Ibandronic acid, Concentrated injection for I.V. infusion 6 mg (as ibandronate sodium monohydrate) in 6 mL, Injection, Bondronat, Clinect Pty Ltd</v>
      </c>
    </row>
    <row r="2471" spans="1:8" ht="58" x14ac:dyDescent="0.35">
      <c r="A2471" s="99" t="s">
        <v>3678</v>
      </c>
      <c r="B2471" s="99" t="s">
        <v>3681</v>
      </c>
      <c r="C2471" s="99" t="s">
        <v>148</v>
      </c>
      <c r="D2471" s="99" t="s">
        <v>3680</v>
      </c>
      <c r="E2471" s="99" t="s">
        <v>199</v>
      </c>
      <c r="F2471" s="99"/>
      <c r="G2471" s="99"/>
      <c r="H2471" s="99" t="str">
        <f t="shared" si="38"/>
        <v>Ibandronic acid, Tablet 50 mg (as ibandronate sodium monohydrate), Oral, Bondronat, Clinect Pty Ltd</v>
      </c>
    </row>
    <row r="2472" spans="1:8" ht="43.5" x14ac:dyDescent="0.35">
      <c r="A2472" s="99" t="s">
        <v>3682</v>
      </c>
      <c r="B2472" s="99" t="s">
        <v>3683</v>
      </c>
      <c r="C2472" s="99" t="s">
        <v>148</v>
      </c>
      <c r="D2472" s="99" t="s">
        <v>3684</v>
      </c>
      <c r="E2472" s="99" t="s">
        <v>233</v>
      </c>
      <c r="F2472" s="99"/>
      <c r="G2472" s="99"/>
      <c r="H2472" s="99" t="str">
        <f t="shared" si="38"/>
        <v>Ibrutinib, Capsule 140 mg, Oral, Imbruvica, Janssen-Cilag Pty Ltd</v>
      </c>
    </row>
    <row r="2473" spans="1:8" ht="43.5" x14ac:dyDescent="0.35">
      <c r="A2473" s="99" t="s">
        <v>3685</v>
      </c>
      <c r="B2473" s="99" t="s">
        <v>437</v>
      </c>
      <c r="C2473" s="99" t="s">
        <v>148</v>
      </c>
      <c r="D2473" s="99" t="s">
        <v>3686</v>
      </c>
      <c r="E2473" s="99" t="s">
        <v>165</v>
      </c>
      <c r="F2473" s="99"/>
      <c r="G2473" s="99"/>
      <c r="H2473" s="99" t="str">
        <f t="shared" si="38"/>
        <v>Ibuprofen, Tablet 400 mg, Oral, APO-Ibuprofen 400, Apotex Pty Ltd</v>
      </c>
    </row>
    <row r="2474" spans="1:8" ht="29" x14ac:dyDescent="0.35">
      <c r="A2474" s="99" t="s">
        <v>3685</v>
      </c>
      <c r="B2474" s="99" t="s">
        <v>437</v>
      </c>
      <c r="C2474" s="99" t="s">
        <v>148</v>
      </c>
      <c r="D2474" s="99" t="s">
        <v>3687</v>
      </c>
      <c r="E2474" s="99" t="s">
        <v>322</v>
      </c>
      <c r="F2474" s="99"/>
      <c r="G2474" s="99"/>
      <c r="H2474" s="99" t="str">
        <f t="shared" si="38"/>
        <v>Ibuprofen, Tablet 400 mg, Oral, Brufen, Viatris Pty Ltd</v>
      </c>
    </row>
    <row r="2475" spans="1:8" ht="72.5" x14ac:dyDescent="0.35">
      <c r="A2475" s="99" t="s">
        <v>3688</v>
      </c>
      <c r="B2475" s="99" t="s">
        <v>3689</v>
      </c>
      <c r="C2475" s="99" t="s">
        <v>336</v>
      </c>
      <c r="D2475" s="99" t="s">
        <v>3690</v>
      </c>
      <c r="E2475" s="99" t="s">
        <v>198</v>
      </c>
      <c r="F2475" s="99"/>
      <c r="G2475" s="99"/>
      <c r="H2475" s="99" t="str">
        <f t="shared" si="38"/>
        <v>Icatibant, Injection 30 mg (as acetate) in 3 mL single use pre-filled syringe, Injection, Cipla Icatibant, Cipla Australia Pty Ltd</v>
      </c>
    </row>
    <row r="2476" spans="1:8" ht="58" x14ac:dyDescent="0.35">
      <c r="A2476" s="99" t="s">
        <v>3688</v>
      </c>
      <c r="B2476" s="99" t="s">
        <v>3689</v>
      </c>
      <c r="C2476" s="99" t="s">
        <v>336</v>
      </c>
      <c r="D2476" s="99" t="s">
        <v>3691</v>
      </c>
      <c r="E2476" s="99" t="s">
        <v>238</v>
      </c>
      <c r="F2476" s="99"/>
      <c r="G2476" s="99"/>
      <c r="H2476" s="99" t="str">
        <f t="shared" si="38"/>
        <v>Icatibant, Injection 30 mg (as acetate) in 3 mL single use pre-filled syringe, Injection, Fyzant, Juno Pharmaceuticals Pty Ltd</v>
      </c>
    </row>
    <row r="2477" spans="1:8" ht="72.5" x14ac:dyDescent="0.35">
      <c r="A2477" s="99" t="s">
        <v>3688</v>
      </c>
      <c r="B2477" s="99" t="s">
        <v>3689</v>
      </c>
      <c r="C2477" s="99" t="s">
        <v>336</v>
      </c>
      <c r="D2477" s="99" t="s">
        <v>3692</v>
      </c>
      <c r="E2477" s="99" t="s">
        <v>222</v>
      </c>
      <c r="F2477" s="99"/>
      <c r="G2477" s="99"/>
      <c r="H2477" s="99" t="str">
        <f t="shared" si="38"/>
        <v>Icatibant, Injection 30 mg (as acetate) in 3 mL single use pre-filled syringe, Injection, Icatibant Lupin, Generic Health Pty Ltd</v>
      </c>
    </row>
    <row r="2478" spans="1:8" ht="58" x14ac:dyDescent="0.35">
      <c r="A2478" s="99" t="s">
        <v>3693</v>
      </c>
      <c r="B2478" s="99" t="s">
        <v>3694</v>
      </c>
      <c r="C2478" s="99" t="s">
        <v>409</v>
      </c>
      <c r="D2478" s="99" t="s">
        <v>3695</v>
      </c>
      <c r="E2478" s="99" t="s">
        <v>211</v>
      </c>
      <c r="F2478" s="99"/>
      <c r="G2478" s="99"/>
      <c r="H2478" s="99" t="str">
        <f t="shared" si="38"/>
        <v>Ichthammol, Cream 10 mg per g (1%), 50 g, Application, Egoderm Cream, Ego Pharmaceuticals Pty Ltd</v>
      </c>
    </row>
    <row r="2479" spans="1:8" ht="72.5" x14ac:dyDescent="0.35">
      <c r="A2479" s="99" t="s">
        <v>3696</v>
      </c>
      <c r="B2479" s="99" t="s">
        <v>3697</v>
      </c>
      <c r="C2479" s="99" t="s">
        <v>409</v>
      </c>
      <c r="D2479" s="99" t="s">
        <v>3698</v>
      </c>
      <c r="E2479" s="99" t="s">
        <v>211</v>
      </c>
      <c r="F2479" s="99"/>
      <c r="G2479" s="99"/>
      <c r="H2479" s="99" t="str">
        <f t="shared" si="38"/>
        <v>Ichthammol with zinc oxide, Ointment 10 mg-150 mg per g (1%-15%), 50 g, Application, Egoderm Ointment, Ego Pharmaceuticals Pty Ltd</v>
      </c>
    </row>
    <row r="2480" spans="1:8" ht="43.5" x14ac:dyDescent="0.35">
      <c r="A2480" s="99" t="s">
        <v>3699</v>
      </c>
      <c r="B2480" s="99" t="s">
        <v>342</v>
      </c>
      <c r="C2480" s="99" t="s">
        <v>148</v>
      </c>
      <c r="D2480" s="99" t="s">
        <v>3700</v>
      </c>
      <c r="E2480" s="99" t="s">
        <v>223</v>
      </c>
      <c r="F2480" s="99"/>
      <c r="G2480" s="99"/>
      <c r="H2480" s="99" t="str">
        <f t="shared" si="38"/>
        <v>Idelalisib, Tablet 100 mg, Oral, Zydelig, Gilead Sciences Pty Limited</v>
      </c>
    </row>
    <row r="2481" spans="1:8" ht="43.5" x14ac:dyDescent="0.35">
      <c r="A2481" s="99" t="s">
        <v>3699</v>
      </c>
      <c r="B2481" s="99" t="s">
        <v>344</v>
      </c>
      <c r="C2481" s="99" t="s">
        <v>148</v>
      </c>
      <c r="D2481" s="99" t="s">
        <v>3700</v>
      </c>
      <c r="E2481" s="99" t="s">
        <v>223</v>
      </c>
      <c r="F2481" s="99"/>
      <c r="G2481" s="99"/>
      <c r="H2481" s="99" t="str">
        <f t="shared" si="38"/>
        <v>Idelalisib, Tablet 150 mg, Oral, Zydelig, Gilead Sciences Pty Limited</v>
      </c>
    </row>
    <row r="2482" spans="1:8" ht="72.5" x14ac:dyDescent="0.35">
      <c r="A2482" s="99" t="s">
        <v>3701</v>
      </c>
      <c r="B2482" s="99" t="s">
        <v>3702</v>
      </c>
      <c r="C2482" s="99" t="s">
        <v>1369</v>
      </c>
      <c r="D2482" s="99" t="s">
        <v>3703</v>
      </c>
      <c r="E2482" s="99" t="s">
        <v>177</v>
      </c>
      <c r="F2482" s="99"/>
      <c r="G2482" s="99"/>
      <c r="H2482" s="99" t="str">
        <f t="shared" si="38"/>
        <v>Iloprost, Solution for inhalation 20 micrograms (as trometamol) in 2 mL, Inhalation, Ventavis, Bayer Australia Ltd</v>
      </c>
    </row>
    <row r="2483" spans="1:8" ht="58" x14ac:dyDescent="0.35">
      <c r="A2483" s="99" t="s">
        <v>3704</v>
      </c>
      <c r="B2483" s="99" t="s">
        <v>3705</v>
      </c>
      <c r="C2483" s="99" t="s">
        <v>148</v>
      </c>
      <c r="D2483" s="99" t="s">
        <v>3706</v>
      </c>
      <c r="E2483" s="99" t="s">
        <v>198</v>
      </c>
      <c r="F2483" s="99"/>
      <c r="G2483" s="99"/>
      <c r="H2483" s="99" t="str">
        <f t="shared" si="38"/>
        <v>Imatinib, Capsule 100 mg (as mesilate), Oral, CIPLA IMATINIB ADULT, Cipla Australia Pty Ltd</v>
      </c>
    </row>
    <row r="2484" spans="1:8" ht="58" x14ac:dyDescent="0.35">
      <c r="A2484" s="99" t="s">
        <v>3704</v>
      </c>
      <c r="B2484" s="99" t="s">
        <v>3705</v>
      </c>
      <c r="C2484" s="99" t="s">
        <v>148</v>
      </c>
      <c r="D2484" s="99" t="s">
        <v>3707</v>
      </c>
      <c r="E2484" s="99" t="s">
        <v>209</v>
      </c>
      <c r="F2484" s="99"/>
      <c r="G2484" s="99"/>
      <c r="H2484" s="99" t="str">
        <f t="shared" si="38"/>
        <v>Imatinib, Capsule 100 mg (as mesilate), Oral, IMATINIB-DRLA, Dr Reddy's Laboratories (Australia) Pty Ltd</v>
      </c>
    </row>
    <row r="2485" spans="1:8" ht="43.5" x14ac:dyDescent="0.35">
      <c r="A2485" s="99" t="s">
        <v>3704</v>
      </c>
      <c r="B2485" s="99" t="s">
        <v>3705</v>
      </c>
      <c r="C2485" s="99" t="s">
        <v>148</v>
      </c>
      <c r="D2485" s="99" t="s">
        <v>3708</v>
      </c>
      <c r="E2485" s="99" t="s">
        <v>222</v>
      </c>
      <c r="F2485" s="99"/>
      <c r="G2485" s="99"/>
      <c r="H2485" s="99" t="str">
        <f t="shared" si="38"/>
        <v>Imatinib, Capsule 100 mg (as mesilate), Oral, Imatinib GH, Generic Health Pty Ltd</v>
      </c>
    </row>
    <row r="2486" spans="1:8" ht="43.5" x14ac:dyDescent="0.35">
      <c r="A2486" s="99" t="s">
        <v>3704</v>
      </c>
      <c r="B2486" s="99" t="s">
        <v>3705</v>
      </c>
      <c r="C2486" s="99" t="s">
        <v>148</v>
      </c>
      <c r="D2486" s="99" t="s">
        <v>3709</v>
      </c>
      <c r="E2486" s="99" t="s">
        <v>165</v>
      </c>
      <c r="F2486" s="99"/>
      <c r="G2486" s="99"/>
      <c r="H2486" s="99" t="str">
        <f t="shared" si="38"/>
        <v>Imatinib, Capsule 100 mg (as mesilate), Oral, Imatinib-APOTEX, Apotex Pty Ltd</v>
      </c>
    </row>
    <row r="2487" spans="1:8" ht="58" x14ac:dyDescent="0.35">
      <c r="A2487" s="99" t="s">
        <v>3704</v>
      </c>
      <c r="B2487" s="99" t="s">
        <v>3710</v>
      </c>
      <c r="C2487" s="99" t="s">
        <v>148</v>
      </c>
      <c r="D2487" s="99" t="s">
        <v>3706</v>
      </c>
      <c r="E2487" s="99" t="s">
        <v>198</v>
      </c>
      <c r="F2487" s="99"/>
      <c r="G2487" s="99"/>
      <c r="H2487" s="99" t="str">
        <f t="shared" si="38"/>
        <v>Imatinib, Capsule 400 mg (as mesilate), Oral, CIPLA IMATINIB ADULT, Cipla Australia Pty Ltd</v>
      </c>
    </row>
    <row r="2488" spans="1:8" ht="58" x14ac:dyDescent="0.35">
      <c r="A2488" s="99" t="s">
        <v>3704</v>
      </c>
      <c r="B2488" s="99" t="s">
        <v>3710</v>
      </c>
      <c r="C2488" s="99" t="s">
        <v>148</v>
      </c>
      <c r="D2488" s="99" t="s">
        <v>3707</v>
      </c>
      <c r="E2488" s="99" t="s">
        <v>209</v>
      </c>
      <c r="F2488" s="99"/>
      <c r="G2488" s="99"/>
      <c r="H2488" s="99" t="str">
        <f t="shared" si="38"/>
        <v>Imatinib, Capsule 400 mg (as mesilate), Oral, IMATINIB-DRLA, Dr Reddy's Laboratories (Australia) Pty Ltd</v>
      </c>
    </row>
    <row r="2489" spans="1:8" ht="43.5" x14ac:dyDescent="0.35">
      <c r="A2489" s="99" t="s">
        <v>3704</v>
      </c>
      <c r="B2489" s="99" t="s">
        <v>3710</v>
      </c>
      <c r="C2489" s="99" t="s">
        <v>148</v>
      </c>
      <c r="D2489" s="99" t="s">
        <v>3708</v>
      </c>
      <c r="E2489" s="99" t="s">
        <v>222</v>
      </c>
      <c r="F2489" s="99"/>
      <c r="G2489" s="99"/>
      <c r="H2489" s="99" t="str">
        <f t="shared" si="38"/>
        <v>Imatinib, Capsule 400 mg (as mesilate), Oral, Imatinib GH, Generic Health Pty Ltd</v>
      </c>
    </row>
    <row r="2490" spans="1:8" ht="43.5" x14ac:dyDescent="0.35">
      <c r="A2490" s="99" t="s">
        <v>3704</v>
      </c>
      <c r="B2490" s="99" t="s">
        <v>3710</v>
      </c>
      <c r="C2490" s="99" t="s">
        <v>148</v>
      </c>
      <c r="D2490" s="99" t="s">
        <v>3709</v>
      </c>
      <c r="E2490" s="99" t="s">
        <v>165</v>
      </c>
      <c r="F2490" s="99"/>
      <c r="G2490" s="99"/>
      <c r="H2490" s="99" t="str">
        <f t="shared" si="38"/>
        <v>Imatinib, Capsule 400 mg (as mesilate), Oral, Imatinib-APOTEX, Apotex Pty Ltd</v>
      </c>
    </row>
    <row r="2491" spans="1:8" ht="43.5" x14ac:dyDescent="0.35">
      <c r="A2491" s="99" t="s">
        <v>3704</v>
      </c>
      <c r="B2491" s="99" t="s">
        <v>3711</v>
      </c>
      <c r="C2491" s="99" t="s">
        <v>148</v>
      </c>
      <c r="D2491" s="99" t="s">
        <v>3712</v>
      </c>
      <c r="E2491" s="99" t="s">
        <v>281</v>
      </c>
      <c r="F2491" s="99"/>
      <c r="G2491" s="99"/>
      <c r="H2491" s="99" t="str">
        <f t="shared" si="38"/>
        <v>Imatinib, Tablet 100 mg (as mesilate), Oral, Gilmat, Pharmacor Pty Limited</v>
      </c>
    </row>
    <row r="2492" spans="1:8" ht="43.5" x14ac:dyDescent="0.35">
      <c r="A2492" s="99" t="s">
        <v>3704</v>
      </c>
      <c r="B2492" s="99" t="s">
        <v>3711</v>
      </c>
      <c r="C2492" s="99" t="s">
        <v>148</v>
      </c>
      <c r="D2492" s="99" t="s">
        <v>3713</v>
      </c>
      <c r="E2492" s="99" t="s">
        <v>160</v>
      </c>
      <c r="F2492" s="99"/>
      <c r="G2492" s="99"/>
      <c r="H2492" s="99" t="str">
        <f t="shared" si="38"/>
        <v>Imatinib, Tablet 100 mg (as mesilate), Oral, Glivec, Alphapharm Pty Ltd</v>
      </c>
    </row>
    <row r="2493" spans="1:8" ht="43.5" x14ac:dyDescent="0.35">
      <c r="A2493" s="99" t="s">
        <v>3704</v>
      </c>
      <c r="B2493" s="99" t="s">
        <v>3711</v>
      </c>
      <c r="C2493" s="99" t="s">
        <v>148</v>
      </c>
      <c r="D2493" s="99" t="s">
        <v>3714</v>
      </c>
      <c r="E2493" s="99" t="s">
        <v>307</v>
      </c>
      <c r="F2493" s="99"/>
      <c r="G2493" s="99"/>
      <c r="H2493" s="99" t="str">
        <f t="shared" si="38"/>
        <v>Imatinib, Tablet 100 mg (as mesilate), Oral, IMATINIB RBX, Sun Pharma ANZ Pty Ltd</v>
      </c>
    </row>
    <row r="2494" spans="1:8" ht="43.5" x14ac:dyDescent="0.35">
      <c r="A2494" s="99" t="s">
        <v>3704</v>
      </c>
      <c r="B2494" s="99" t="s">
        <v>3711</v>
      </c>
      <c r="C2494" s="99" t="s">
        <v>148</v>
      </c>
      <c r="D2494" s="99" t="s">
        <v>3715</v>
      </c>
      <c r="E2494" s="99" t="s">
        <v>313</v>
      </c>
      <c r="F2494" s="99"/>
      <c r="G2494" s="99"/>
      <c r="H2494" s="99" t="str">
        <f t="shared" si="38"/>
        <v>Imatinib, Tablet 100 mg (as mesilate), Oral, Imatinib-Teva, Teva Pharma Australia Pty Ltd</v>
      </c>
    </row>
    <row r="2495" spans="1:8" ht="43.5" x14ac:dyDescent="0.35">
      <c r="A2495" s="99" t="s">
        <v>3704</v>
      </c>
      <c r="B2495" s="99" t="s">
        <v>2737</v>
      </c>
      <c r="C2495" s="99" t="s">
        <v>148</v>
      </c>
      <c r="D2495" s="99" t="s">
        <v>3712</v>
      </c>
      <c r="E2495" s="99" t="s">
        <v>281</v>
      </c>
      <c r="F2495" s="99"/>
      <c r="G2495" s="99"/>
      <c r="H2495" s="99" t="str">
        <f t="shared" si="38"/>
        <v>Imatinib, Tablet 400 mg (as mesilate), Oral, Gilmat, Pharmacor Pty Limited</v>
      </c>
    </row>
    <row r="2496" spans="1:8" ht="43.5" x14ac:dyDescent="0.35">
      <c r="A2496" s="99" t="s">
        <v>3704</v>
      </c>
      <c r="B2496" s="99" t="s">
        <v>2737</v>
      </c>
      <c r="C2496" s="99" t="s">
        <v>148</v>
      </c>
      <c r="D2496" s="99" t="s">
        <v>3713</v>
      </c>
      <c r="E2496" s="99" t="s">
        <v>160</v>
      </c>
      <c r="F2496" s="99"/>
      <c r="G2496" s="99"/>
      <c r="H2496" s="99" t="str">
        <f t="shared" si="38"/>
        <v>Imatinib, Tablet 400 mg (as mesilate), Oral, Glivec, Alphapharm Pty Ltd</v>
      </c>
    </row>
    <row r="2497" spans="1:8" ht="43.5" x14ac:dyDescent="0.35">
      <c r="A2497" s="99" t="s">
        <v>3704</v>
      </c>
      <c r="B2497" s="99" t="s">
        <v>2737</v>
      </c>
      <c r="C2497" s="99" t="s">
        <v>148</v>
      </c>
      <c r="D2497" s="99" t="s">
        <v>3714</v>
      </c>
      <c r="E2497" s="99" t="s">
        <v>307</v>
      </c>
      <c r="F2497" s="99"/>
      <c r="G2497" s="99"/>
      <c r="H2497" s="99" t="str">
        <f t="shared" si="38"/>
        <v>Imatinib, Tablet 400 mg (as mesilate), Oral, IMATINIB RBX, Sun Pharma ANZ Pty Ltd</v>
      </c>
    </row>
    <row r="2498" spans="1:8" ht="43.5" x14ac:dyDescent="0.35">
      <c r="A2498" s="99" t="s">
        <v>3704</v>
      </c>
      <c r="B2498" s="99" t="s">
        <v>2737</v>
      </c>
      <c r="C2498" s="99" t="s">
        <v>148</v>
      </c>
      <c r="D2498" s="99" t="s">
        <v>3715</v>
      </c>
      <c r="E2498" s="99" t="s">
        <v>313</v>
      </c>
      <c r="F2498" s="99"/>
      <c r="G2498" s="99"/>
      <c r="H2498" s="99" t="str">
        <f t="shared" ref="H2498:H2561" si="39">_xlfn.CONCAT(A2498, ", ",B2498, ", ",C2498, ", ",D2498,", ",E2498)</f>
        <v>Imatinib, Tablet 400 mg (as mesilate), Oral, Imatinib-Teva, Teva Pharma Australia Pty Ltd</v>
      </c>
    </row>
    <row r="2499" spans="1:8" ht="43.5" x14ac:dyDescent="0.35">
      <c r="A2499" s="99" t="s">
        <v>3704</v>
      </c>
      <c r="B2499" s="99" t="s">
        <v>2739</v>
      </c>
      <c r="C2499" s="99" t="s">
        <v>148</v>
      </c>
      <c r="D2499" s="99" t="s">
        <v>3716</v>
      </c>
      <c r="E2499" s="99" t="s">
        <v>238</v>
      </c>
      <c r="F2499" s="99"/>
      <c r="G2499" s="99"/>
      <c r="H2499" s="99" t="str">
        <f t="shared" si="39"/>
        <v>Imatinib, Tablet 600 mg (as mesilate), Oral, Imatab, Juno Pharmaceuticals Pty Ltd</v>
      </c>
    </row>
    <row r="2500" spans="1:8" ht="72.5" x14ac:dyDescent="0.35">
      <c r="A2500" s="99" t="s">
        <v>3717</v>
      </c>
      <c r="B2500" s="99" t="s">
        <v>3718</v>
      </c>
      <c r="C2500" s="99" t="s">
        <v>148</v>
      </c>
      <c r="D2500" s="99" t="s">
        <v>3719</v>
      </c>
      <c r="E2500" s="99" t="s">
        <v>161</v>
      </c>
      <c r="F2500" s="99"/>
      <c r="G2500" s="99"/>
      <c r="H2500" s="99" t="str">
        <f t="shared" si="39"/>
        <v>Imipramine, Tablet containing imipramine hydrochloride 10 mg, Oral, Tofranil 10, Amdipharm Mercury (Australia) Pty Limited</v>
      </c>
    </row>
    <row r="2501" spans="1:8" ht="72.5" x14ac:dyDescent="0.35">
      <c r="A2501" s="99" t="s">
        <v>3717</v>
      </c>
      <c r="B2501" s="99" t="s">
        <v>3720</v>
      </c>
      <c r="C2501" s="99" t="s">
        <v>148</v>
      </c>
      <c r="D2501" s="99" t="s">
        <v>3721</v>
      </c>
      <c r="E2501" s="99" t="s">
        <v>161</v>
      </c>
      <c r="F2501" s="99"/>
      <c r="G2501" s="99"/>
      <c r="H2501" s="99" t="str">
        <f t="shared" si="39"/>
        <v>Imipramine, Tablet containing imipramine hydrochloride 25 mg, Oral, Tofranil 25, Amdipharm Mercury (Australia) Pty Limited</v>
      </c>
    </row>
    <row r="2502" spans="1:8" ht="87" x14ac:dyDescent="0.35">
      <c r="A2502" s="99" t="s">
        <v>3717</v>
      </c>
      <c r="B2502" s="99" t="s">
        <v>3722</v>
      </c>
      <c r="C2502" s="99" t="s">
        <v>148</v>
      </c>
      <c r="D2502" s="99" t="s">
        <v>3723</v>
      </c>
      <c r="E2502" s="99" t="s">
        <v>284</v>
      </c>
      <c r="F2502" s="99"/>
      <c r="G2502" s="99"/>
      <c r="H2502" s="99" t="str">
        <f t="shared" si="39"/>
        <v>Imipramine, Tablet containing imipramine hydrochloride 25 mg (s19A), Oral, Imipramine (Leading), Pro Pharmaceuticals Group Pty. Ltd.</v>
      </c>
    </row>
    <row r="2503" spans="1:8" ht="58" x14ac:dyDescent="0.35">
      <c r="A2503" s="99" t="s">
        <v>3724</v>
      </c>
      <c r="B2503" s="99" t="s">
        <v>3725</v>
      </c>
      <c r="C2503" s="99" t="s">
        <v>409</v>
      </c>
      <c r="D2503" s="99" t="s">
        <v>3726</v>
      </c>
      <c r="E2503" s="99" t="s">
        <v>230</v>
      </c>
      <c r="F2503" s="99"/>
      <c r="G2503" s="99"/>
      <c r="H2503" s="99" t="str">
        <f t="shared" si="39"/>
        <v>Imiquimod, Cream 50 mg per g, 2 g, 2, Application, Aldara Pump, iNova Pharmaceuticals (Australia) Pty Limited</v>
      </c>
    </row>
    <row r="2504" spans="1:8" ht="58" x14ac:dyDescent="0.35">
      <c r="A2504" s="99" t="s">
        <v>3724</v>
      </c>
      <c r="B2504" s="99" t="s">
        <v>3727</v>
      </c>
      <c r="C2504" s="99" t="s">
        <v>409</v>
      </c>
      <c r="D2504" s="99" t="s">
        <v>3728</v>
      </c>
      <c r="E2504" s="99" t="s">
        <v>165</v>
      </c>
      <c r="F2504" s="99"/>
      <c r="G2504" s="99"/>
      <c r="H2504" s="99" t="str">
        <f t="shared" si="39"/>
        <v>Imiquimod, Cream 50 mg per g, 250 mg single use sachets, 12, Application, APO-Imiquimod, Apotex Pty Ltd</v>
      </c>
    </row>
    <row r="2505" spans="1:8" ht="72.5" x14ac:dyDescent="0.35">
      <c r="A2505" s="99" t="s">
        <v>3724</v>
      </c>
      <c r="B2505" s="99" t="s">
        <v>3727</v>
      </c>
      <c r="C2505" s="99" t="s">
        <v>409</v>
      </c>
      <c r="D2505" s="99" t="s">
        <v>3729</v>
      </c>
      <c r="E2505" s="99" t="s">
        <v>230</v>
      </c>
      <c r="F2505" s="99"/>
      <c r="G2505" s="99"/>
      <c r="H2505" s="99" t="str">
        <f t="shared" si="39"/>
        <v>Imiquimod, Cream 50 mg per g, 250 mg single use sachets, 12, Application, Aldara, iNova Pharmaceuticals (Australia) Pty Limited</v>
      </c>
    </row>
    <row r="2506" spans="1:8" ht="58" x14ac:dyDescent="0.35">
      <c r="A2506" s="99" t="s">
        <v>3724</v>
      </c>
      <c r="B2506" s="99" t="s">
        <v>3727</v>
      </c>
      <c r="C2506" s="99" t="s">
        <v>409</v>
      </c>
      <c r="D2506" s="99" t="s">
        <v>3730</v>
      </c>
      <c r="E2506" s="99" t="s">
        <v>160</v>
      </c>
      <c r="F2506" s="99"/>
      <c r="G2506" s="99"/>
      <c r="H2506" s="99" t="str">
        <f t="shared" si="39"/>
        <v>Imiquimod, Cream 50 mg per g, 250 mg single use sachets, 12, Application, Aldiq, Alphapharm Pty Ltd</v>
      </c>
    </row>
    <row r="2507" spans="1:8" ht="72.5" x14ac:dyDescent="0.35">
      <c r="A2507" s="99" t="s">
        <v>3731</v>
      </c>
      <c r="B2507" s="99" t="s">
        <v>1321</v>
      </c>
      <c r="C2507" s="99" t="s">
        <v>336</v>
      </c>
      <c r="D2507" s="99" t="s">
        <v>3732</v>
      </c>
      <c r="E2507" s="99" t="s">
        <v>214</v>
      </c>
      <c r="F2507" s="99"/>
      <c r="G2507" s="99"/>
      <c r="H2507" s="99" t="str">
        <f t="shared" si="39"/>
        <v>IncobotulinumtoxinA, Lyophilised powder for injection 100 units, Injection, Xeomin, Encapsulate Pharma Pty Ltd</v>
      </c>
    </row>
    <row r="2508" spans="1:8" ht="116" x14ac:dyDescent="0.35">
      <c r="A2508" s="99" t="s">
        <v>3733</v>
      </c>
      <c r="B2508" s="99" t="s">
        <v>3734</v>
      </c>
      <c r="C2508" s="99" t="s">
        <v>387</v>
      </c>
      <c r="D2508" s="99" t="s">
        <v>3735</v>
      </c>
      <c r="E2508" s="99" t="s">
        <v>266</v>
      </c>
      <c r="F2508" s="99"/>
      <c r="G2508" s="99"/>
      <c r="H2508" s="99" t="str">
        <f t="shared" si="39"/>
        <v>Indacaterol, Capsule containing powder for oral inhalation 150 micrograms (as maleate) (for use in Breezhaler), Inhalation by Mouth, Onbrez, Novartis Pharmaceuticals Australia Pty Limited</v>
      </c>
    </row>
    <row r="2509" spans="1:8" ht="116" x14ac:dyDescent="0.35">
      <c r="A2509" s="99" t="s">
        <v>3733</v>
      </c>
      <c r="B2509" s="99" t="s">
        <v>3736</v>
      </c>
      <c r="C2509" s="99" t="s">
        <v>387</v>
      </c>
      <c r="D2509" s="99" t="s">
        <v>3735</v>
      </c>
      <c r="E2509" s="99" t="s">
        <v>266</v>
      </c>
      <c r="F2509" s="99"/>
      <c r="G2509" s="99"/>
      <c r="H2509" s="99" t="str">
        <f t="shared" si="39"/>
        <v>Indacaterol, Capsule containing powder for oral inhalation 300 micrograms (as maleate) (for use in Breezhaler), Inhalation by Mouth, Onbrez, Novartis Pharmaceuticals Australia Pty Limited</v>
      </c>
    </row>
    <row r="2510" spans="1:8" ht="174" x14ac:dyDescent="0.35">
      <c r="A2510" s="99" t="s">
        <v>3737</v>
      </c>
      <c r="B2510" s="99" t="s">
        <v>3738</v>
      </c>
      <c r="C2510" s="99" t="s">
        <v>387</v>
      </c>
      <c r="D2510" s="99" t="s">
        <v>3739</v>
      </c>
      <c r="E2510" s="99" t="s">
        <v>266</v>
      </c>
      <c r="F2510" s="99"/>
      <c r="G2510" s="99"/>
      <c r="H2510" s="99" t="str">
        <f t="shared" si="39"/>
        <v>Indacaterol with glycopyrronium, Capsule containing powder for oral inhalation indacaterol 110 micrograms (as maleate) with glycopyrronium 50 micrograms (as bromide) (for use in Breezhaler), Inhalation by Mouth, ultibro breezhaler 110/50, Novartis Pharmaceuticals Australia Pty Limited</v>
      </c>
    </row>
    <row r="2511" spans="1:8" ht="203" x14ac:dyDescent="0.35">
      <c r="A2511" s="99" t="s">
        <v>3740</v>
      </c>
      <c r="B2511" s="99" t="s">
        <v>3741</v>
      </c>
      <c r="C2511" s="99" t="s">
        <v>387</v>
      </c>
      <c r="D2511" s="99" t="s">
        <v>3742</v>
      </c>
      <c r="E2511" s="99" t="s">
        <v>266</v>
      </c>
      <c r="F2511" s="99"/>
      <c r="G2511" s="99"/>
      <c r="H2511" s="99" t="str">
        <f t="shared" si="39"/>
        <v>Indacaterol with glycopyrronium and mometasone, Capsule containing powder for oral inhalation indacaterol 114 micrograms (as maleate) with glycopyrronium 46 micrograms (as bromide) and mometasone furoate 136 micrograms (for use in Breezhaler), Inhalation by Mouth, Enerzair Breezhaler, Novartis Pharmaceuticals Australia Pty Limited</v>
      </c>
    </row>
    <row r="2512" spans="1:8" ht="203" x14ac:dyDescent="0.35">
      <c r="A2512" s="99" t="s">
        <v>3740</v>
      </c>
      <c r="B2512" s="99" t="s">
        <v>3743</v>
      </c>
      <c r="C2512" s="99" t="s">
        <v>387</v>
      </c>
      <c r="D2512" s="99" t="s">
        <v>3742</v>
      </c>
      <c r="E2512" s="99" t="s">
        <v>266</v>
      </c>
      <c r="F2512" s="99"/>
      <c r="G2512" s="99"/>
      <c r="H2512" s="99" t="str">
        <f t="shared" si="39"/>
        <v>Indacaterol with glycopyrronium and mometasone, Capsule containing powder for oral inhalation indacaterol 114 micrograms (as maleate) with glycopyrronium 46 micrograms (as bromide) and mometasone furoate 68 micrograms (for use in Breezhaler), Inhalation by Mouth, Enerzair Breezhaler, Novartis Pharmaceuticals Australia Pty Limited</v>
      </c>
    </row>
    <row r="2513" spans="1:8" ht="159.5" x14ac:dyDescent="0.35">
      <c r="A2513" s="99" t="s">
        <v>3744</v>
      </c>
      <c r="B2513" s="99" t="s">
        <v>3745</v>
      </c>
      <c r="C2513" s="99" t="s">
        <v>387</v>
      </c>
      <c r="D2513" s="99" t="s">
        <v>3746</v>
      </c>
      <c r="E2513" s="99" t="s">
        <v>266</v>
      </c>
      <c r="F2513" s="99"/>
      <c r="G2513" s="99"/>
      <c r="H2513" s="99" t="str">
        <f t="shared" si="39"/>
        <v>Indacaterol with mometasone, Capsule containing powder for oral inhalation indacaterol 125 micrograms (as acetate) with mometasone furoate 127.5 micrograms (for use in Breezhaler), Inhalation by Mouth, Atectura Breezhaler, Novartis Pharmaceuticals Australia Pty Limited</v>
      </c>
    </row>
    <row r="2514" spans="1:8" ht="159.5" x14ac:dyDescent="0.35">
      <c r="A2514" s="99" t="s">
        <v>3744</v>
      </c>
      <c r="B2514" s="99" t="s">
        <v>3747</v>
      </c>
      <c r="C2514" s="99" t="s">
        <v>387</v>
      </c>
      <c r="D2514" s="99" t="s">
        <v>3746</v>
      </c>
      <c r="E2514" s="99" t="s">
        <v>266</v>
      </c>
      <c r="F2514" s="99"/>
      <c r="G2514" s="99"/>
      <c r="H2514" s="99" t="str">
        <f t="shared" si="39"/>
        <v>Indacaterol with mometasone, Capsule containing powder for oral inhalation indacaterol 125 micrograms (as acetate) with mometasone furoate 260 micrograms (for use in Breezhaler), Inhalation by Mouth, Atectura Breezhaler, Novartis Pharmaceuticals Australia Pty Limited</v>
      </c>
    </row>
    <row r="2515" spans="1:8" ht="159.5" x14ac:dyDescent="0.35">
      <c r="A2515" s="99" t="s">
        <v>3744</v>
      </c>
      <c r="B2515" s="99" t="s">
        <v>3748</v>
      </c>
      <c r="C2515" s="99" t="s">
        <v>387</v>
      </c>
      <c r="D2515" s="99" t="s">
        <v>3746</v>
      </c>
      <c r="E2515" s="99" t="s">
        <v>266</v>
      </c>
      <c r="F2515" s="99"/>
      <c r="G2515" s="99"/>
      <c r="H2515" s="99" t="str">
        <f t="shared" si="39"/>
        <v>Indacaterol with mometasone, Capsule containing powder for oral inhalation indacaterol 125 micrograms (as acetate) with mometasone furoate 62.5 micrograms (for use in Breezhaler), Inhalation by Mouth, Atectura Breezhaler, Novartis Pharmaceuticals Australia Pty Limited</v>
      </c>
    </row>
    <row r="2516" spans="1:8" ht="72.5" x14ac:dyDescent="0.35">
      <c r="A2516" s="99" t="s">
        <v>3749</v>
      </c>
      <c r="B2516" s="99" t="s">
        <v>3750</v>
      </c>
      <c r="C2516" s="99" t="s">
        <v>148</v>
      </c>
      <c r="D2516" s="99" t="s">
        <v>3751</v>
      </c>
      <c r="E2516" s="99" t="s">
        <v>165</v>
      </c>
      <c r="F2516" s="99"/>
      <c r="G2516" s="99"/>
      <c r="H2516" s="99" t="str">
        <f t="shared" si="39"/>
        <v>Indapamide, Tablet containing indapamide hemihydrate 1.5 mg (sustained release), Oral, APO-Indapamide SR, Apotex Pty Ltd</v>
      </c>
    </row>
    <row r="2517" spans="1:8" ht="72.5" x14ac:dyDescent="0.35">
      <c r="A2517" s="99" t="s">
        <v>3749</v>
      </c>
      <c r="B2517" s="99" t="s">
        <v>3750</v>
      </c>
      <c r="C2517" s="99" t="s">
        <v>148</v>
      </c>
      <c r="D2517" s="99" t="s">
        <v>3752</v>
      </c>
      <c r="E2517" s="99" t="s">
        <v>296</v>
      </c>
      <c r="F2517" s="99"/>
      <c r="G2517" s="99"/>
      <c r="H2517" s="99" t="str">
        <f t="shared" si="39"/>
        <v>Indapamide, Tablet containing indapamide hemihydrate 1.5 mg (sustained release), Oral, Natrilix SR, Servier Laboratories (Aust.) Pty. Ltd.</v>
      </c>
    </row>
    <row r="2518" spans="1:8" ht="72.5" x14ac:dyDescent="0.35">
      <c r="A2518" s="99" t="s">
        <v>3749</v>
      </c>
      <c r="B2518" s="99" t="s">
        <v>3750</v>
      </c>
      <c r="C2518" s="99" t="s">
        <v>148</v>
      </c>
      <c r="D2518" s="99" t="s">
        <v>3753</v>
      </c>
      <c r="E2518" s="99" t="s">
        <v>160</v>
      </c>
      <c r="F2518" s="99"/>
      <c r="G2518" s="99"/>
      <c r="H2518" s="99" t="str">
        <f t="shared" si="39"/>
        <v>Indapamide, Tablet containing indapamide hemihydrate 1.5 mg (sustained release), Oral, Odaplix SR, Alphapharm Pty Ltd</v>
      </c>
    </row>
    <row r="2519" spans="1:8" ht="72.5" x14ac:dyDescent="0.35">
      <c r="A2519" s="99" t="s">
        <v>3749</v>
      </c>
      <c r="B2519" s="99" t="s">
        <v>3750</v>
      </c>
      <c r="C2519" s="99" t="s">
        <v>148</v>
      </c>
      <c r="D2519" s="99" t="s">
        <v>3754</v>
      </c>
      <c r="E2519" s="99" t="s">
        <v>167</v>
      </c>
      <c r="F2519" s="99"/>
      <c r="G2519" s="99"/>
      <c r="H2519" s="99" t="str">
        <f t="shared" si="39"/>
        <v>Indapamide, Tablet containing indapamide hemihydrate 1.5 mg (sustained release), Oral, Tenaxil SR, Arrow Pharma Pty Ltd</v>
      </c>
    </row>
    <row r="2520" spans="1:8" ht="58" x14ac:dyDescent="0.35">
      <c r="A2520" s="99" t="s">
        <v>3749</v>
      </c>
      <c r="B2520" s="99" t="s">
        <v>3755</v>
      </c>
      <c r="C2520" s="99" t="s">
        <v>148</v>
      </c>
      <c r="D2520" s="99" t="s">
        <v>3756</v>
      </c>
      <c r="E2520" s="99" t="s">
        <v>160</v>
      </c>
      <c r="F2520" s="99"/>
      <c r="G2520" s="99"/>
      <c r="H2520" s="99" t="str">
        <f t="shared" si="39"/>
        <v>Indapamide, Tablet containing indapamide hemihydrate 2.5 mg, Oral, Dapa-Tabs, Alphapharm Pty Ltd</v>
      </c>
    </row>
    <row r="2521" spans="1:8" ht="58" x14ac:dyDescent="0.35">
      <c r="A2521" s="99" t="s">
        <v>3749</v>
      </c>
      <c r="B2521" s="99" t="s">
        <v>3755</v>
      </c>
      <c r="C2521" s="99" t="s">
        <v>148</v>
      </c>
      <c r="D2521" s="99" t="s">
        <v>3757</v>
      </c>
      <c r="E2521" s="99" t="s">
        <v>167</v>
      </c>
      <c r="F2521" s="99"/>
      <c r="G2521" s="99"/>
      <c r="H2521" s="99" t="str">
        <f t="shared" si="39"/>
        <v>Indapamide, Tablet containing indapamide hemihydrate 2.5 mg, Oral, Insig, Arrow Pharma Pty Ltd</v>
      </c>
    </row>
    <row r="2522" spans="1:8" ht="43.5" x14ac:dyDescent="0.35">
      <c r="A2522" s="99" t="s">
        <v>3758</v>
      </c>
      <c r="B2522" s="99" t="s">
        <v>384</v>
      </c>
      <c r="C2522" s="99" t="s">
        <v>148</v>
      </c>
      <c r="D2522" s="99" t="s">
        <v>3759</v>
      </c>
      <c r="E2522" s="99" t="s">
        <v>160</v>
      </c>
      <c r="F2522" s="99"/>
      <c r="G2522" s="99"/>
      <c r="H2522" s="99" t="str">
        <f t="shared" si="39"/>
        <v>Indometacin, Capsule 25 mg, Oral, Arthrexin, Alphapharm Pty Ltd</v>
      </c>
    </row>
    <row r="2523" spans="1:8" ht="58" x14ac:dyDescent="0.35">
      <c r="A2523" s="99" t="s">
        <v>3758</v>
      </c>
      <c r="B2523" s="99" t="s">
        <v>384</v>
      </c>
      <c r="C2523" s="99" t="s">
        <v>148</v>
      </c>
      <c r="D2523" s="99" t="s">
        <v>3760</v>
      </c>
      <c r="E2523" s="99" t="s">
        <v>169</v>
      </c>
      <c r="F2523" s="99"/>
      <c r="G2523" s="99"/>
      <c r="H2523" s="99" t="str">
        <f t="shared" si="39"/>
        <v>Indometacin, Capsule 25 mg, Oral, Indocid, Aspen Pharmacare Australia Pty Limited</v>
      </c>
    </row>
    <row r="2524" spans="1:8" ht="58" x14ac:dyDescent="0.35">
      <c r="A2524" s="99" t="s">
        <v>3758</v>
      </c>
      <c r="B2524" s="99" t="s">
        <v>3761</v>
      </c>
      <c r="C2524" s="99" t="s">
        <v>1282</v>
      </c>
      <c r="D2524" s="99" t="s">
        <v>3760</v>
      </c>
      <c r="E2524" s="99" t="s">
        <v>169</v>
      </c>
      <c r="F2524" s="99"/>
      <c r="G2524" s="99"/>
      <c r="H2524" s="99" t="str">
        <f t="shared" si="39"/>
        <v>Indometacin, Suppository 100 mg, Rectal, Indocid, Aspen Pharmacare Australia Pty Limited</v>
      </c>
    </row>
    <row r="2525" spans="1:8" ht="58" x14ac:dyDescent="0.35">
      <c r="A2525" s="99" t="s">
        <v>3762</v>
      </c>
      <c r="B2525" s="99" t="s">
        <v>3763</v>
      </c>
      <c r="C2525" s="99" t="s">
        <v>336</v>
      </c>
      <c r="D2525" s="99" t="s">
        <v>3764</v>
      </c>
      <c r="E2525" s="99" t="s">
        <v>279</v>
      </c>
      <c r="F2525" s="99"/>
      <c r="G2525" s="99"/>
      <c r="H2525" s="99" t="str">
        <f t="shared" si="39"/>
        <v>Infliximab, Powder for I.V. infusion 100 mg, Injection, Inflectra, Pfizer Australia Pty Ltd</v>
      </c>
    </row>
    <row r="2526" spans="1:8" ht="58" x14ac:dyDescent="0.35">
      <c r="A2526" s="99" t="s">
        <v>3762</v>
      </c>
      <c r="B2526" s="99" t="s">
        <v>3763</v>
      </c>
      <c r="C2526" s="99" t="s">
        <v>336</v>
      </c>
      <c r="D2526" s="99" t="s">
        <v>3765</v>
      </c>
      <c r="E2526" s="99" t="s">
        <v>233</v>
      </c>
      <c r="F2526" s="99"/>
      <c r="G2526" s="99"/>
      <c r="H2526" s="99" t="str">
        <f t="shared" si="39"/>
        <v>Infliximab, Powder for I.V. infusion 100 mg, Injection, Remicade, Janssen-Cilag Pty Ltd</v>
      </c>
    </row>
    <row r="2527" spans="1:8" ht="58" x14ac:dyDescent="0.35">
      <c r="A2527" s="99" t="s">
        <v>3762</v>
      </c>
      <c r="B2527" s="99" t="s">
        <v>3763</v>
      </c>
      <c r="C2527" s="99" t="s">
        <v>336</v>
      </c>
      <c r="D2527" s="99" t="s">
        <v>3766</v>
      </c>
      <c r="E2527" s="99" t="s">
        <v>272</v>
      </c>
      <c r="F2527" s="99"/>
      <c r="G2527" s="99"/>
      <c r="H2527" s="99" t="str">
        <f t="shared" si="39"/>
        <v>Infliximab, Powder for I.V. infusion 100 mg, Injection, Renflexis, Organon Pharma Pty Ltd</v>
      </c>
    </row>
    <row r="2528" spans="1:8" ht="72.5" x14ac:dyDescent="0.35">
      <c r="A2528" s="99" t="s">
        <v>3762</v>
      </c>
      <c r="B2528" s="99" t="s">
        <v>3767</v>
      </c>
      <c r="C2528" s="99" t="s">
        <v>336</v>
      </c>
      <c r="D2528" s="99" t="s">
        <v>3768</v>
      </c>
      <c r="E2528" s="99" t="s">
        <v>195</v>
      </c>
      <c r="F2528" s="99"/>
      <c r="G2528" s="99"/>
      <c r="H2528" s="99" t="str">
        <f t="shared" si="39"/>
        <v>Infliximab, Solution for injection 120 mg in 1 mL pre-filled pen, Injection, Remsima SC, Celltrion Healthcare Australia Pty Ltd</v>
      </c>
    </row>
    <row r="2529" spans="1:8" ht="72.5" x14ac:dyDescent="0.35">
      <c r="A2529" s="99" t="s">
        <v>3762</v>
      </c>
      <c r="B2529" s="99" t="s">
        <v>3769</v>
      </c>
      <c r="C2529" s="99" t="s">
        <v>336</v>
      </c>
      <c r="D2529" s="99" t="s">
        <v>3768</v>
      </c>
      <c r="E2529" s="99" t="s">
        <v>195</v>
      </c>
      <c r="F2529" s="99"/>
      <c r="G2529" s="99"/>
      <c r="H2529" s="99" t="str">
        <f t="shared" si="39"/>
        <v>Infliximab, Solution for injection 120 mg in 1 mL pre-filled syringe, Injection, Remsima SC, Celltrion Healthcare Australia Pty Ltd</v>
      </c>
    </row>
    <row r="2530" spans="1:8" ht="72.5" x14ac:dyDescent="0.35">
      <c r="A2530" s="99" t="s">
        <v>3770</v>
      </c>
      <c r="B2530" s="99" t="s">
        <v>3771</v>
      </c>
      <c r="C2530" s="99" t="s">
        <v>336</v>
      </c>
      <c r="D2530" s="99" t="s">
        <v>3772</v>
      </c>
      <c r="E2530" s="99" t="s">
        <v>305</v>
      </c>
      <c r="F2530" s="99"/>
      <c r="G2530" s="99"/>
      <c r="H2530" s="99" t="str">
        <f t="shared" si="39"/>
        <v>Insect allergen extract-honey bee venom, Injection set containing 550 micrograms, Injection, Albey Bee Venom, Stallergenes Australia Pty Ltd</v>
      </c>
    </row>
    <row r="2531" spans="1:8" ht="101.5" x14ac:dyDescent="0.35">
      <c r="A2531" s="99" t="s">
        <v>3770</v>
      </c>
      <c r="B2531" s="99" t="s">
        <v>3773</v>
      </c>
      <c r="C2531" s="99" t="s">
        <v>336</v>
      </c>
      <c r="D2531" s="99" t="s">
        <v>3774</v>
      </c>
      <c r="E2531" s="99" t="s">
        <v>305</v>
      </c>
      <c r="F2531" s="99"/>
      <c r="G2531" s="99"/>
      <c r="H2531" s="99" t="str">
        <f t="shared" si="39"/>
        <v>Insect allergen extract-honey bee venom, Injection set containing 550 micrograms with diluent, Injection, Hymenoptera Honey Bee Venom, Stallergenes Australia Pty Ltd</v>
      </c>
    </row>
    <row r="2532" spans="1:8" ht="87" x14ac:dyDescent="0.35">
      <c r="A2532" s="99" t="s">
        <v>3775</v>
      </c>
      <c r="B2532" s="99" t="s">
        <v>3771</v>
      </c>
      <c r="C2532" s="99" t="s">
        <v>336</v>
      </c>
      <c r="D2532" s="99" t="s">
        <v>3776</v>
      </c>
      <c r="E2532" s="99" t="s">
        <v>305</v>
      </c>
      <c r="F2532" s="99"/>
      <c r="G2532" s="99"/>
      <c r="H2532" s="99" t="str">
        <f t="shared" si="39"/>
        <v>Insect allergen extract-paper wasp venom, Injection set containing 550 micrograms, Injection, Albey Paper Wasp Venom, Stallergenes Australia Pty Ltd</v>
      </c>
    </row>
    <row r="2533" spans="1:8" ht="101.5" x14ac:dyDescent="0.35">
      <c r="A2533" s="99" t="s">
        <v>3775</v>
      </c>
      <c r="B2533" s="99" t="s">
        <v>3773</v>
      </c>
      <c r="C2533" s="99" t="s">
        <v>336</v>
      </c>
      <c r="D2533" s="99" t="s">
        <v>3777</v>
      </c>
      <c r="E2533" s="99" t="s">
        <v>305</v>
      </c>
      <c r="F2533" s="99"/>
      <c r="G2533" s="99"/>
      <c r="H2533" s="99" t="str">
        <f t="shared" si="39"/>
        <v>Insect allergen extract-paper wasp venom, Injection set containing 550 micrograms with diluent, Injection, Hymenoptera Paper Wasp Venom, Stallergenes Australia Pty Ltd</v>
      </c>
    </row>
    <row r="2534" spans="1:8" ht="87" x14ac:dyDescent="0.35">
      <c r="A2534" s="99" t="s">
        <v>3778</v>
      </c>
      <c r="B2534" s="99" t="s">
        <v>3771</v>
      </c>
      <c r="C2534" s="99" t="s">
        <v>336</v>
      </c>
      <c r="D2534" s="99" t="s">
        <v>3779</v>
      </c>
      <c r="E2534" s="99" t="s">
        <v>305</v>
      </c>
      <c r="F2534" s="99"/>
      <c r="G2534" s="99"/>
      <c r="H2534" s="99" t="str">
        <f t="shared" si="39"/>
        <v>Insect allergen extract-yellow jacket venom, Injection set containing 550 micrograms, Injection, Albey Yellow Jacket Venom, Stallergenes Australia Pty Ltd</v>
      </c>
    </row>
    <row r="2535" spans="1:8" ht="101.5" x14ac:dyDescent="0.35">
      <c r="A2535" s="99" t="s">
        <v>3778</v>
      </c>
      <c r="B2535" s="99" t="s">
        <v>3773</v>
      </c>
      <c r="C2535" s="99" t="s">
        <v>336</v>
      </c>
      <c r="D2535" s="99" t="s">
        <v>3780</v>
      </c>
      <c r="E2535" s="99" t="s">
        <v>305</v>
      </c>
      <c r="F2535" s="99"/>
      <c r="G2535" s="99"/>
      <c r="H2535" s="99" t="str">
        <f t="shared" si="39"/>
        <v>Insect allergen extract-yellow jacket venom, Injection set containing 550 micrograms with diluent, Injection, Hymenoptera Yellow Jacket Venom, Stallergenes Australia Pty Ltd</v>
      </c>
    </row>
    <row r="2536" spans="1:8" ht="87" x14ac:dyDescent="0.35">
      <c r="A2536" s="99" t="s">
        <v>3781</v>
      </c>
      <c r="B2536" s="99" t="s">
        <v>3782</v>
      </c>
      <c r="C2536" s="99" t="s">
        <v>336</v>
      </c>
      <c r="D2536" s="99" t="s">
        <v>3783</v>
      </c>
      <c r="E2536" s="99" t="s">
        <v>267</v>
      </c>
      <c r="F2536" s="99"/>
      <c r="G2536" s="99"/>
      <c r="H2536" s="99" t="str">
        <f t="shared" si="39"/>
        <v>Insulin aspart, Injection (human analogue) (fast acting) 100 units per mL, 10 mL vial, Injection, Fiasp, Novo Nordisk Pharmaceuticals Pty. Limited</v>
      </c>
    </row>
    <row r="2537" spans="1:8" ht="72.5" x14ac:dyDescent="0.35">
      <c r="A2537" s="99" t="s">
        <v>3781</v>
      </c>
      <c r="B2537" s="99" t="s">
        <v>3784</v>
      </c>
      <c r="C2537" s="99" t="s">
        <v>336</v>
      </c>
      <c r="D2537" s="99" t="s">
        <v>3785</v>
      </c>
      <c r="E2537" s="99" t="s">
        <v>267</v>
      </c>
      <c r="F2537" s="99"/>
      <c r="G2537" s="99"/>
      <c r="H2537" s="99" t="str">
        <f t="shared" si="39"/>
        <v>Insulin aspart, Injection (human analogue) 100 units per mL, 10 mL vial, Injection, NovoRapid, Novo Nordisk Pharmaceuticals Pty. Limited</v>
      </c>
    </row>
    <row r="2538" spans="1:8" ht="101.5" x14ac:dyDescent="0.35">
      <c r="A2538" s="99" t="s">
        <v>3781</v>
      </c>
      <c r="B2538" s="99" t="s">
        <v>3786</v>
      </c>
      <c r="C2538" s="99" t="s">
        <v>336</v>
      </c>
      <c r="D2538" s="99" t="s">
        <v>3787</v>
      </c>
      <c r="E2538" s="99" t="s">
        <v>267</v>
      </c>
      <c r="F2538" s="99"/>
      <c r="G2538" s="99"/>
      <c r="H2538" s="99" t="str">
        <f t="shared" si="39"/>
        <v>Insulin aspart, Injections (human analogue) (fast acting), pre-filled pen, 100 units per mL, 3 mL, 5, Injection, Fiasp FlexTouch, Novo Nordisk Pharmaceuticals Pty. Limited</v>
      </c>
    </row>
    <row r="2539" spans="1:8" ht="87" x14ac:dyDescent="0.35">
      <c r="A2539" s="99" t="s">
        <v>3781</v>
      </c>
      <c r="B2539" s="99" t="s">
        <v>3788</v>
      </c>
      <c r="C2539" s="99" t="s">
        <v>336</v>
      </c>
      <c r="D2539" s="99" t="s">
        <v>3789</v>
      </c>
      <c r="E2539" s="99" t="s">
        <v>267</v>
      </c>
      <c r="F2539" s="99"/>
      <c r="G2539" s="99"/>
      <c r="H2539" s="99" t="str">
        <f t="shared" si="39"/>
        <v>Insulin aspart, Injections (human analogue), cartridges, 100 units per mL, 3 mL, 5, Injection, NovoRapid FlexPen, Novo Nordisk Pharmaceuticals Pty. Limited</v>
      </c>
    </row>
    <row r="2540" spans="1:8" ht="87" x14ac:dyDescent="0.35">
      <c r="A2540" s="99" t="s">
        <v>3781</v>
      </c>
      <c r="B2540" s="99" t="s">
        <v>3788</v>
      </c>
      <c r="C2540" s="99" t="s">
        <v>336</v>
      </c>
      <c r="D2540" s="99" t="s">
        <v>3790</v>
      </c>
      <c r="E2540" s="99" t="s">
        <v>267</v>
      </c>
      <c r="F2540" s="99"/>
      <c r="G2540" s="99"/>
      <c r="H2540" s="99" t="str">
        <f t="shared" si="39"/>
        <v>Insulin aspart, Injections (human analogue), cartridges, 100 units per mL, 3 mL, 5, Injection, NovoRapid Penfill 3 mL, Novo Nordisk Pharmaceuticals Pty. Limited</v>
      </c>
    </row>
    <row r="2541" spans="1:8" ht="116" x14ac:dyDescent="0.35">
      <c r="A2541" s="99" t="s">
        <v>3791</v>
      </c>
      <c r="B2541" s="99" t="s">
        <v>3792</v>
      </c>
      <c r="C2541" s="99" t="s">
        <v>336</v>
      </c>
      <c r="D2541" s="99" t="s">
        <v>3793</v>
      </c>
      <c r="E2541" s="99" t="s">
        <v>267</v>
      </c>
      <c r="F2541" s="99"/>
      <c r="G2541" s="99"/>
      <c r="H2541" s="99" t="str">
        <f t="shared" si="39"/>
        <v>Insulin aspart with insulin aspart protamine suspension, Injections (human analogue), cartridges, 30 units-70 units per mL, 3 mL, 5, Injection, NovoMix 30 FlexPen, Novo Nordisk Pharmaceuticals Pty. Limited</v>
      </c>
    </row>
    <row r="2542" spans="1:8" ht="116" x14ac:dyDescent="0.35">
      <c r="A2542" s="99" t="s">
        <v>3791</v>
      </c>
      <c r="B2542" s="99" t="s">
        <v>3792</v>
      </c>
      <c r="C2542" s="99" t="s">
        <v>336</v>
      </c>
      <c r="D2542" s="99" t="s">
        <v>3794</v>
      </c>
      <c r="E2542" s="99" t="s">
        <v>267</v>
      </c>
      <c r="F2542" s="99"/>
      <c r="G2542" s="99"/>
      <c r="H2542" s="99" t="str">
        <f t="shared" si="39"/>
        <v>Insulin aspart with insulin aspart protamine suspension, Injections (human analogue), cartridges, 30 units-70 units per mL, 3 mL, 5, Injection, NovoMix 30 Penfill 3 mL, Novo Nordisk Pharmaceuticals Pty. Limited</v>
      </c>
    </row>
    <row r="2543" spans="1:8" ht="87" x14ac:dyDescent="0.35">
      <c r="A2543" s="99" t="s">
        <v>3795</v>
      </c>
      <c r="B2543" s="99" t="s">
        <v>3796</v>
      </c>
      <c r="C2543" s="99" t="s">
        <v>336</v>
      </c>
      <c r="D2543" s="99" t="s">
        <v>3797</v>
      </c>
      <c r="E2543" s="99" t="s">
        <v>267</v>
      </c>
      <c r="F2543" s="99"/>
      <c r="G2543" s="99"/>
      <c r="H2543" s="99" t="str">
        <f t="shared" si="39"/>
        <v>Insulin degludec with insulin aspart, Injections, cartridges, 70 units-30 units per mL, 3 mL, 5, Injection, Ryzodeg Penfill, Novo Nordisk Pharmaceuticals Pty. Limited</v>
      </c>
    </row>
    <row r="2544" spans="1:8" ht="87" x14ac:dyDescent="0.35">
      <c r="A2544" s="99" t="s">
        <v>3795</v>
      </c>
      <c r="B2544" s="99" t="s">
        <v>3798</v>
      </c>
      <c r="C2544" s="99" t="s">
        <v>336</v>
      </c>
      <c r="D2544" s="99" t="s">
        <v>3799</v>
      </c>
      <c r="E2544" s="99" t="s">
        <v>267</v>
      </c>
      <c r="F2544" s="99"/>
      <c r="G2544" s="99"/>
      <c r="H2544" s="99" t="str">
        <f t="shared" si="39"/>
        <v>Insulin degludec with insulin aspart, Injections, pre-filled pen, 70 units-30 units per mL, 3 mL, 5, Injection, Ryzodeg Flextouch, Novo Nordisk Pharmaceuticals Pty. Limited</v>
      </c>
    </row>
    <row r="2545" spans="1:8" ht="87" x14ac:dyDescent="0.35">
      <c r="A2545" s="99" t="s">
        <v>3800</v>
      </c>
      <c r="B2545" s="99" t="s">
        <v>3788</v>
      </c>
      <c r="C2545" s="99" t="s">
        <v>336</v>
      </c>
      <c r="D2545" s="99" t="s">
        <v>3801</v>
      </c>
      <c r="E2545" s="99" t="s">
        <v>267</v>
      </c>
      <c r="F2545" s="99"/>
      <c r="G2545" s="99"/>
      <c r="H2545" s="99" t="str">
        <f t="shared" si="39"/>
        <v>Insulin detemir, Injections (human analogue), cartridges, 100 units per mL, 3 mL, 5, Injection, Levemir FlexPen, Novo Nordisk Pharmaceuticals Pty. Limited</v>
      </c>
    </row>
    <row r="2546" spans="1:8" ht="87" x14ac:dyDescent="0.35">
      <c r="A2546" s="99" t="s">
        <v>3800</v>
      </c>
      <c r="B2546" s="99" t="s">
        <v>3788</v>
      </c>
      <c r="C2546" s="99" t="s">
        <v>336</v>
      </c>
      <c r="D2546" s="99" t="s">
        <v>3802</v>
      </c>
      <c r="E2546" s="99" t="s">
        <v>267</v>
      </c>
      <c r="F2546" s="99"/>
      <c r="G2546" s="99"/>
      <c r="H2546" s="99" t="str">
        <f t="shared" si="39"/>
        <v>Insulin detemir, Injections (human analogue), cartridges, 100 units per mL, 3 mL, 5, Injection, Levemir Penfill, Novo Nordisk Pharmaceuticals Pty. Limited</v>
      </c>
    </row>
    <row r="2547" spans="1:8" ht="87" x14ac:dyDescent="0.35">
      <c r="A2547" s="99" t="s">
        <v>3803</v>
      </c>
      <c r="B2547" s="99" t="s">
        <v>3804</v>
      </c>
      <c r="C2547" s="99" t="s">
        <v>336</v>
      </c>
      <c r="D2547" s="99" t="s">
        <v>3805</v>
      </c>
      <c r="E2547" s="99" t="s">
        <v>291</v>
      </c>
      <c r="F2547" s="99"/>
      <c r="G2547" s="99"/>
      <c r="H2547" s="99" t="str">
        <f t="shared" si="39"/>
        <v>Insulin glargine, Injections (human analogue), cartridge, 300 units per mL, 1.5 mL, 3, Injection, Toujeo Solostar, sanofi-aventis Australia Pty Ltd</v>
      </c>
    </row>
    <row r="2548" spans="1:8" ht="72.5" x14ac:dyDescent="0.35">
      <c r="A2548" s="99" t="s">
        <v>3803</v>
      </c>
      <c r="B2548" s="99" t="s">
        <v>3788</v>
      </c>
      <c r="C2548" s="99" t="s">
        <v>336</v>
      </c>
      <c r="D2548" s="99" t="s">
        <v>3806</v>
      </c>
      <c r="E2548" s="99" t="s">
        <v>291</v>
      </c>
      <c r="F2548" s="99"/>
      <c r="G2548" s="99"/>
      <c r="H2548" s="99" t="str">
        <f t="shared" si="39"/>
        <v>Insulin glargine, Injections (human analogue), cartridges, 100 units per mL, 3 mL, 5, Injection, Optisulin, sanofi-aventis Australia Pty Ltd</v>
      </c>
    </row>
    <row r="2549" spans="1:8" ht="87" x14ac:dyDescent="0.35">
      <c r="A2549" s="99" t="s">
        <v>3803</v>
      </c>
      <c r="B2549" s="99" t="s">
        <v>3788</v>
      </c>
      <c r="C2549" s="99" t="s">
        <v>336</v>
      </c>
      <c r="D2549" s="99" t="s">
        <v>3807</v>
      </c>
      <c r="E2549" s="99" t="s">
        <v>291</v>
      </c>
      <c r="F2549" s="99"/>
      <c r="G2549" s="99"/>
      <c r="H2549" s="99" t="str">
        <f t="shared" si="39"/>
        <v>Insulin glargine, Injections (human analogue), cartridges, 100 units per mL, 3 mL, 5, Injection, Optisulin SoloStar, sanofi-aventis Australia Pty Ltd</v>
      </c>
    </row>
    <row r="2550" spans="1:8" ht="87" x14ac:dyDescent="0.35">
      <c r="A2550" s="99" t="s">
        <v>3803</v>
      </c>
      <c r="B2550" s="99" t="s">
        <v>3808</v>
      </c>
      <c r="C2550" s="99" t="s">
        <v>336</v>
      </c>
      <c r="D2550" s="99" t="s">
        <v>3805</v>
      </c>
      <c r="E2550" s="99" t="s">
        <v>291</v>
      </c>
      <c r="F2550" s="99"/>
      <c r="G2550" s="99"/>
      <c r="H2550" s="99" t="str">
        <f t="shared" si="39"/>
        <v>Insulin glargine, Injections (human analogue), cartridges, 300 units per mL, 1.5 mL, 5, Injection, Toujeo Solostar, sanofi-aventis Australia Pty Ltd</v>
      </c>
    </row>
    <row r="2551" spans="1:8" ht="72.5" x14ac:dyDescent="0.35">
      <c r="A2551" s="99" t="s">
        <v>3809</v>
      </c>
      <c r="B2551" s="99" t="s">
        <v>3810</v>
      </c>
      <c r="C2551" s="99" t="s">
        <v>336</v>
      </c>
      <c r="D2551" s="99" t="s">
        <v>3811</v>
      </c>
      <c r="E2551" s="99" t="s">
        <v>291</v>
      </c>
      <c r="F2551" s="99"/>
      <c r="G2551" s="99"/>
      <c r="H2551" s="99" t="str">
        <f t="shared" si="39"/>
        <v>Insulin glulisine, Injection (human analogue) 100 units per mL, 10 mL, Injection, Apidra, sanofi-aventis Australia Pty Ltd</v>
      </c>
    </row>
    <row r="2552" spans="1:8" ht="72.5" x14ac:dyDescent="0.35">
      <c r="A2552" s="99" t="s">
        <v>3809</v>
      </c>
      <c r="B2552" s="99" t="s">
        <v>3788</v>
      </c>
      <c r="C2552" s="99" t="s">
        <v>336</v>
      </c>
      <c r="D2552" s="99" t="s">
        <v>3811</v>
      </c>
      <c r="E2552" s="99" t="s">
        <v>291</v>
      </c>
      <c r="F2552" s="99"/>
      <c r="G2552" s="99"/>
      <c r="H2552" s="99" t="str">
        <f t="shared" si="39"/>
        <v>Insulin glulisine, Injections (human analogue), cartridges, 100 units per mL, 3 mL, 5, Injection, Apidra, sanofi-aventis Australia Pty Ltd</v>
      </c>
    </row>
    <row r="2553" spans="1:8" ht="87" x14ac:dyDescent="0.35">
      <c r="A2553" s="99" t="s">
        <v>3809</v>
      </c>
      <c r="B2553" s="99" t="s">
        <v>3788</v>
      </c>
      <c r="C2553" s="99" t="s">
        <v>336</v>
      </c>
      <c r="D2553" s="99" t="s">
        <v>3812</v>
      </c>
      <c r="E2553" s="99" t="s">
        <v>291</v>
      </c>
      <c r="F2553" s="99"/>
      <c r="G2553" s="99"/>
      <c r="H2553" s="99" t="str">
        <f t="shared" si="39"/>
        <v>Insulin glulisine, Injections (human analogue), cartridges, 100 units per mL, 3 mL, 5, Injection, Apidra SoloStar, sanofi-aventis Australia Pty Ltd</v>
      </c>
    </row>
    <row r="2554" spans="1:8" ht="58" x14ac:dyDescent="0.35">
      <c r="A2554" s="99" t="s">
        <v>3813</v>
      </c>
      <c r="B2554" s="99" t="s">
        <v>3814</v>
      </c>
      <c r="C2554" s="99" t="s">
        <v>336</v>
      </c>
      <c r="D2554" s="99" t="s">
        <v>3815</v>
      </c>
      <c r="E2554" s="99" t="s">
        <v>213</v>
      </c>
      <c r="F2554" s="99"/>
      <c r="G2554" s="99"/>
      <c r="H2554" s="99" t="str">
        <f t="shared" si="39"/>
        <v>Insulin isophane, Injection (human) 100 units per mL, 10 mL, Injection, Humulin NPH, Eli Lilly Australia Pty Ltd</v>
      </c>
    </row>
    <row r="2555" spans="1:8" ht="72.5" x14ac:dyDescent="0.35">
      <c r="A2555" s="99" t="s">
        <v>3813</v>
      </c>
      <c r="B2555" s="99" t="s">
        <v>3814</v>
      </c>
      <c r="C2555" s="99" t="s">
        <v>336</v>
      </c>
      <c r="D2555" s="99" t="s">
        <v>3816</v>
      </c>
      <c r="E2555" s="99" t="s">
        <v>267</v>
      </c>
      <c r="F2555" s="99"/>
      <c r="G2555" s="99"/>
      <c r="H2555" s="99" t="str">
        <f t="shared" si="39"/>
        <v>Insulin isophane, Injection (human) 100 units per mL, 10 mL, Injection, Protaphane, Novo Nordisk Pharmaceuticals Pty. Limited</v>
      </c>
    </row>
    <row r="2556" spans="1:8" ht="72.5" x14ac:dyDescent="0.35">
      <c r="A2556" s="99" t="s">
        <v>3813</v>
      </c>
      <c r="B2556" s="99" t="s">
        <v>3817</v>
      </c>
      <c r="C2556" s="99" t="s">
        <v>336</v>
      </c>
      <c r="D2556" s="99" t="s">
        <v>3815</v>
      </c>
      <c r="E2556" s="99" t="s">
        <v>213</v>
      </c>
      <c r="F2556" s="99"/>
      <c r="G2556" s="99"/>
      <c r="H2556" s="99" t="str">
        <f t="shared" si="39"/>
        <v>Insulin isophane, Injections (human), cartridges, 100 units per mL, 3 mL, 5, Injection, Humulin NPH, Eli Lilly Australia Pty Ltd</v>
      </c>
    </row>
    <row r="2557" spans="1:8" ht="87" x14ac:dyDescent="0.35">
      <c r="A2557" s="99" t="s">
        <v>3813</v>
      </c>
      <c r="B2557" s="99" t="s">
        <v>3817</v>
      </c>
      <c r="C2557" s="99" t="s">
        <v>336</v>
      </c>
      <c r="D2557" s="99" t="s">
        <v>3818</v>
      </c>
      <c r="E2557" s="99" t="s">
        <v>267</v>
      </c>
      <c r="F2557" s="99"/>
      <c r="G2557" s="99"/>
      <c r="H2557" s="99" t="str">
        <f t="shared" si="39"/>
        <v>Insulin isophane, Injections (human), cartridges, 100 units per mL, 3 mL, 5, Injection, Protaphane InnoLet, Novo Nordisk Pharmaceuticals Pty. Limited</v>
      </c>
    </row>
    <row r="2558" spans="1:8" ht="87" x14ac:dyDescent="0.35">
      <c r="A2558" s="99" t="s">
        <v>3813</v>
      </c>
      <c r="B2558" s="99" t="s">
        <v>3817</v>
      </c>
      <c r="C2558" s="99" t="s">
        <v>336</v>
      </c>
      <c r="D2558" s="99" t="s">
        <v>3819</v>
      </c>
      <c r="E2558" s="99" t="s">
        <v>267</v>
      </c>
      <c r="F2558" s="99"/>
      <c r="G2558" s="99"/>
      <c r="H2558" s="99" t="str">
        <f t="shared" si="39"/>
        <v>Insulin isophane, Injections (human), cartridges, 100 units per mL, 3 mL, 5, Injection, Protaphane Penfill 3 mL, Novo Nordisk Pharmaceuticals Pty. Limited</v>
      </c>
    </row>
    <row r="2559" spans="1:8" ht="72.5" x14ac:dyDescent="0.35">
      <c r="A2559" s="99" t="s">
        <v>3820</v>
      </c>
      <c r="B2559" s="99" t="s">
        <v>3784</v>
      </c>
      <c r="C2559" s="99" t="s">
        <v>336</v>
      </c>
      <c r="D2559" s="99" t="s">
        <v>3821</v>
      </c>
      <c r="E2559" s="99" t="s">
        <v>213</v>
      </c>
      <c r="F2559" s="99"/>
      <c r="G2559" s="99"/>
      <c r="H2559" s="99" t="str">
        <f t="shared" si="39"/>
        <v>Insulin lispro, Injection (human analogue) 100 units per mL, 10 mL vial, Injection, Humalog, Eli Lilly Australia Pty Ltd</v>
      </c>
    </row>
    <row r="2560" spans="1:8" ht="72.5" x14ac:dyDescent="0.35">
      <c r="A2560" s="99" t="s">
        <v>3820</v>
      </c>
      <c r="B2560" s="99" t="s">
        <v>3788</v>
      </c>
      <c r="C2560" s="99" t="s">
        <v>336</v>
      </c>
      <c r="D2560" s="99" t="s">
        <v>3821</v>
      </c>
      <c r="E2560" s="99" t="s">
        <v>213</v>
      </c>
      <c r="F2560" s="99"/>
      <c r="G2560" s="99"/>
      <c r="H2560" s="99" t="str">
        <f t="shared" si="39"/>
        <v>Insulin lispro, Injections (human analogue), cartridges, 100 units per mL, 3 mL, 5, Injection, Humalog, Eli Lilly Australia Pty Ltd</v>
      </c>
    </row>
    <row r="2561" spans="1:8" ht="72.5" x14ac:dyDescent="0.35">
      <c r="A2561" s="99" t="s">
        <v>3820</v>
      </c>
      <c r="B2561" s="99" t="s">
        <v>3788</v>
      </c>
      <c r="C2561" s="99" t="s">
        <v>336</v>
      </c>
      <c r="D2561" s="99" t="s">
        <v>3822</v>
      </c>
      <c r="E2561" s="99" t="s">
        <v>213</v>
      </c>
      <c r="F2561" s="99"/>
      <c r="G2561" s="99"/>
      <c r="H2561" s="99" t="str">
        <f t="shared" si="39"/>
        <v>Insulin lispro, Injections (human analogue), cartridges, 100 units per mL, 3 mL, 5, Injection, Humalog KwikPen, Eli Lilly Australia Pty Ltd</v>
      </c>
    </row>
    <row r="2562" spans="1:8" ht="87" x14ac:dyDescent="0.35">
      <c r="A2562" s="99" t="s">
        <v>3820</v>
      </c>
      <c r="B2562" s="99" t="s">
        <v>3823</v>
      </c>
      <c r="C2562" s="99" t="s">
        <v>336</v>
      </c>
      <c r="D2562" s="99" t="s">
        <v>3824</v>
      </c>
      <c r="E2562" s="99" t="s">
        <v>213</v>
      </c>
      <c r="F2562" s="99"/>
      <c r="G2562" s="99"/>
      <c r="H2562" s="99" t="str">
        <f t="shared" ref="H2562:H2625" si="40">_xlfn.CONCAT(A2562, ", ",B2562, ", ",C2562, ", ",D2562,", ",E2562)</f>
        <v>Insulin lispro, Injections (human analogue), pre-filled pen, 200 units per mL, 3 mL, 5, Injection, Humalog U200 Kwikpen, Eli Lilly Australia Pty Ltd</v>
      </c>
    </row>
    <row r="2563" spans="1:8" ht="101.5" x14ac:dyDescent="0.35">
      <c r="A2563" s="99" t="s">
        <v>3825</v>
      </c>
      <c r="B2563" s="99" t="s">
        <v>3826</v>
      </c>
      <c r="C2563" s="99" t="s">
        <v>336</v>
      </c>
      <c r="D2563" s="99" t="s">
        <v>3827</v>
      </c>
      <c r="E2563" s="99" t="s">
        <v>213</v>
      </c>
      <c r="F2563" s="99"/>
      <c r="G2563" s="99"/>
      <c r="H2563" s="99" t="str">
        <f t="shared" si="40"/>
        <v>Insulin lispro with insulin lispro protamine suspension, Injections (human analogue), cartridges, 25 units-75 units per mL, 3 mL, 5, Injection, Humalog Mix25, Eli Lilly Australia Pty Ltd</v>
      </c>
    </row>
    <row r="2564" spans="1:8" ht="101.5" x14ac:dyDescent="0.35">
      <c r="A2564" s="99" t="s">
        <v>3825</v>
      </c>
      <c r="B2564" s="99" t="s">
        <v>3826</v>
      </c>
      <c r="C2564" s="99" t="s">
        <v>336</v>
      </c>
      <c r="D2564" s="99" t="s">
        <v>3828</v>
      </c>
      <c r="E2564" s="99" t="s">
        <v>213</v>
      </c>
      <c r="F2564" s="99"/>
      <c r="G2564" s="99"/>
      <c r="H2564" s="99" t="str">
        <f t="shared" si="40"/>
        <v>Insulin lispro with insulin lispro protamine suspension, Injections (human analogue), cartridges, 25 units-75 units per mL, 3 mL, 5, Injection, Humalog Mix25 KwikPen, Eli Lilly Australia Pty Ltd</v>
      </c>
    </row>
    <row r="2565" spans="1:8" ht="101.5" x14ac:dyDescent="0.35">
      <c r="A2565" s="99" t="s">
        <v>3825</v>
      </c>
      <c r="B2565" s="99" t="s">
        <v>3829</v>
      </c>
      <c r="C2565" s="99" t="s">
        <v>336</v>
      </c>
      <c r="D2565" s="99" t="s">
        <v>3830</v>
      </c>
      <c r="E2565" s="99" t="s">
        <v>213</v>
      </c>
      <c r="F2565" s="99"/>
      <c r="G2565" s="99"/>
      <c r="H2565" s="99" t="str">
        <f t="shared" si="40"/>
        <v>Insulin lispro with insulin lispro protamine suspension, Injections (human analogue), cartridges, 50 units-50 units per mL, 3 mL, 5, Injection, Humalog Mix50, Eli Lilly Australia Pty Ltd</v>
      </c>
    </row>
    <row r="2566" spans="1:8" ht="101.5" x14ac:dyDescent="0.35">
      <c r="A2566" s="99" t="s">
        <v>3825</v>
      </c>
      <c r="B2566" s="99" t="s">
        <v>3829</v>
      </c>
      <c r="C2566" s="99" t="s">
        <v>336</v>
      </c>
      <c r="D2566" s="99" t="s">
        <v>3831</v>
      </c>
      <c r="E2566" s="99" t="s">
        <v>213</v>
      </c>
      <c r="F2566" s="99"/>
      <c r="G2566" s="99"/>
      <c r="H2566" s="99" t="str">
        <f t="shared" si="40"/>
        <v>Insulin lispro with insulin lispro protamine suspension, Injections (human analogue), cartridges, 50 units-50 units per mL, 3 mL, 5, Injection, Humalog Mix50 KwikPen, Eli Lilly Australia Pty Ltd</v>
      </c>
    </row>
    <row r="2567" spans="1:8" ht="72.5" x14ac:dyDescent="0.35">
      <c r="A2567" s="99" t="s">
        <v>3832</v>
      </c>
      <c r="B2567" s="99" t="s">
        <v>3814</v>
      </c>
      <c r="C2567" s="99" t="s">
        <v>336</v>
      </c>
      <c r="D2567" s="99" t="s">
        <v>3833</v>
      </c>
      <c r="E2567" s="99" t="s">
        <v>267</v>
      </c>
      <c r="F2567" s="99"/>
      <c r="G2567" s="99"/>
      <c r="H2567" s="99" t="str">
        <f t="shared" si="40"/>
        <v>Insulin neutral, Injection (human) 100 units per mL, 10 mL, Injection, Actrapid, Novo Nordisk Pharmaceuticals Pty. Limited</v>
      </c>
    </row>
    <row r="2568" spans="1:8" ht="58" x14ac:dyDescent="0.35">
      <c r="A2568" s="99" t="s">
        <v>3832</v>
      </c>
      <c r="B2568" s="99" t="s">
        <v>3814</v>
      </c>
      <c r="C2568" s="99" t="s">
        <v>336</v>
      </c>
      <c r="D2568" s="99" t="s">
        <v>3834</v>
      </c>
      <c r="E2568" s="99" t="s">
        <v>213</v>
      </c>
      <c r="F2568" s="99"/>
      <c r="G2568" s="99"/>
      <c r="H2568" s="99" t="str">
        <f t="shared" si="40"/>
        <v>Insulin neutral, Injection (human) 100 units per mL, 10 mL, Injection, Humulin R, Eli Lilly Australia Pty Ltd</v>
      </c>
    </row>
    <row r="2569" spans="1:8" ht="87" x14ac:dyDescent="0.35">
      <c r="A2569" s="99" t="s">
        <v>3832</v>
      </c>
      <c r="B2569" s="99" t="s">
        <v>3817</v>
      </c>
      <c r="C2569" s="99" t="s">
        <v>336</v>
      </c>
      <c r="D2569" s="99" t="s">
        <v>3835</v>
      </c>
      <c r="E2569" s="99" t="s">
        <v>267</v>
      </c>
      <c r="F2569" s="99"/>
      <c r="G2569" s="99"/>
      <c r="H2569" s="99" t="str">
        <f t="shared" si="40"/>
        <v>Insulin neutral, Injections (human), cartridges, 100 units per mL, 3 mL, 5, Injection, Actrapid Penfill 3 mL, Novo Nordisk Pharmaceuticals Pty. Limited</v>
      </c>
    </row>
    <row r="2570" spans="1:8" ht="72.5" x14ac:dyDescent="0.35">
      <c r="A2570" s="99" t="s">
        <v>3832</v>
      </c>
      <c r="B2570" s="99" t="s">
        <v>3817</v>
      </c>
      <c r="C2570" s="99" t="s">
        <v>336</v>
      </c>
      <c r="D2570" s="99" t="s">
        <v>3834</v>
      </c>
      <c r="E2570" s="99" t="s">
        <v>213</v>
      </c>
      <c r="F2570" s="99"/>
      <c r="G2570" s="99"/>
      <c r="H2570" s="99" t="str">
        <f t="shared" si="40"/>
        <v>Insulin neutral, Injections (human), cartridges, 100 units per mL, 3 mL, 5, Injection, Humulin R, Eli Lilly Australia Pty Ltd</v>
      </c>
    </row>
    <row r="2571" spans="1:8" ht="72.5" x14ac:dyDescent="0.35">
      <c r="A2571" s="99" t="s">
        <v>3836</v>
      </c>
      <c r="B2571" s="99" t="s">
        <v>3837</v>
      </c>
      <c r="C2571" s="99" t="s">
        <v>336</v>
      </c>
      <c r="D2571" s="99" t="s">
        <v>3838</v>
      </c>
      <c r="E2571" s="99" t="s">
        <v>213</v>
      </c>
      <c r="F2571" s="99"/>
      <c r="G2571" s="99"/>
      <c r="H2571" s="99" t="str">
        <f t="shared" si="40"/>
        <v>Insulin neutral with insulin isophane, Injection (human) 30 units-70 units per mL, 10 mL, Injection, Humulin 30/70, Eli Lilly Australia Pty Ltd</v>
      </c>
    </row>
    <row r="2572" spans="1:8" ht="87" x14ac:dyDescent="0.35">
      <c r="A2572" s="99" t="s">
        <v>3836</v>
      </c>
      <c r="B2572" s="99" t="s">
        <v>3839</v>
      </c>
      <c r="C2572" s="99" t="s">
        <v>336</v>
      </c>
      <c r="D2572" s="99" t="s">
        <v>3838</v>
      </c>
      <c r="E2572" s="99" t="s">
        <v>213</v>
      </c>
      <c r="F2572" s="99"/>
      <c r="G2572" s="99"/>
      <c r="H2572" s="99" t="str">
        <f t="shared" si="40"/>
        <v>Insulin neutral with insulin isophane, Injections (human), cartridges, 30 units-70 units per mL, 3 mL, 5, Injection, Humulin 30/70, Eli Lilly Australia Pty Ltd</v>
      </c>
    </row>
    <row r="2573" spans="1:8" ht="101.5" x14ac:dyDescent="0.35">
      <c r="A2573" s="99" t="s">
        <v>3836</v>
      </c>
      <c r="B2573" s="99" t="s">
        <v>3839</v>
      </c>
      <c r="C2573" s="99" t="s">
        <v>336</v>
      </c>
      <c r="D2573" s="99" t="s">
        <v>3840</v>
      </c>
      <c r="E2573" s="99" t="s">
        <v>267</v>
      </c>
      <c r="F2573" s="99"/>
      <c r="G2573" s="99"/>
      <c r="H2573" s="99" t="str">
        <f t="shared" si="40"/>
        <v>Insulin neutral with insulin isophane, Injections (human), cartridges, 30 units-70 units per mL, 3 mL, 5, Injection, Mixtard 30/70 InnoLet, Novo Nordisk Pharmaceuticals Pty. Limited</v>
      </c>
    </row>
    <row r="2574" spans="1:8" ht="101.5" x14ac:dyDescent="0.35">
      <c r="A2574" s="99" t="s">
        <v>3836</v>
      </c>
      <c r="B2574" s="99" t="s">
        <v>3839</v>
      </c>
      <c r="C2574" s="99" t="s">
        <v>336</v>
      </c>
      <c r="D2574" s="99" t="s">
        <v>3841</v>
      </c>
      <c r="E2574" s="99" t="s">
        <v>267</v>
      </c>
      <c r="F2574" s="99"/>
      <c r="G2574" s="99"/>
      <c r="H2574" s="99" t="str">
        <f t="shared" si="40"/>
        <v>Insulin neutral with insulin isophane, Injections (human), cartridges, 30 units-70 units per mL, 3 mL, 5, Injection, Mixtard 30/70 Penfill 3 mL, Novo Nordisk Pharmaceuticals Pty. Limited</v>
      </c>
    </row>
    <row r="2575" spans="1:8" ht="101.5" x14ac:dyDescent="0.35">
      <c r="A2575" s="99" t="s">
        <v>3836</v>
      </c>
      <c r="B2575" s="99" t="s">
        <v>3842</v>
      </c>
      <c r="C2575" s="99" t="s">
        <v>336</v>
      </c>
      <c r="D2575" s="99" t="s">
        <v>3843</v>
      </c>
      <c r="E2575" s="99" t="s">
        <v>267</v>
      </c>
      <c r="F2575" s="99"/>
      <c r="G2575" s="99"/>
      <c r="H2575" s="99" t="str">
        <f t="shared" si="40"/>
        <v>Insulin neutral with insulin isophane, Injections (human), cartridges, 50 units-50 units per mL, 3 mL, 5, Injection, Mixtard 50/50 Penfill 3 mL, Novo Nordisk Pharmaceuticals Pty. Limited</v>
      </c>
    </row>
    <row r="2576" spans="1:8" ht="87" x14ac:dyDescent="0.35">
      <c r="A2576" s="99" t="s">
        <v>3844</v>
      </c>
      <c r="B2576" s="99" t="s">
        <v>3845</v>
      </c>
      <c r="C2576" s="99" t="s">
        <v>336</v>
      </c>
      <c r="D2576" s="99" t="s">
        <v>3846</v>
      </c>
      <c r="E2576" s="99" t="s">
        <v>177</v>
      </c>
      <c r="F2576" s="99"/>
      <c r="G2576" s="99"/>
      <c r="H2576" s="99" t="str">
        <f t="shared" si="40"/>
        <v>Interferon beta-1b, Injection set including 1 vial powder for injection 8,000,000 I.U. (250 micrograms) and solvent, Injection, Betaferon, Bayer Australia Ltd</v>
      </c>
    </row>
    <row r="2577" spans="1:8" ht="58" x14ac:dyDescent="0.35">
      <c r="A2577" s="99" t="s">
        <v>3847</v>
      </c>
      <c r="B2577" s="99" t="s">
        <v>3848</v>
      </c>
      <c r="C2577" s="99" t="s">
        <v>336</v>
      </c>
      <c r="D2577" s="99" t="s">
        <v>3849</v>
      </c>
      <c r="E2577" s="99" t="s">
        <v>245</v>
      </c>
      <c r="F2577" s="99"/>
      <c r="G2577" s="99"/>
      <c r="H2577" s="99" t="str">
        <f t="shared" si="40"/>
        <v>Interferon gamma-1b, Injection 2,000,000 I.U. in 0.5 mL, Injection, Imukin, Link Medical Products Pty Ltd</v>
      </c>
    </row>
    <row r="2578" spans="1:8" ht="101.5" x14ac:dyDescent="0.35">
      <c r="A2578" s="99" t="s">
        <v>3850</v>
      </c>
      <c r="B2578" s="99" t="s">
        <v>3851</v>
      </c>
      <c r="C2578" s="99" t="s">
        <v>1369</v>
      </c>
      <c r="D2578" s="99" t="s">
        <v>3852</v>
      </c>
      <c r="E2578" s="99" t="s">
        <v>165</v>
      </c>
      <c r="F2578" s="99"/>
      <c r="G2578" s="99"/>
      <c r="H2578" s="99" t="str">
        <f t="shared" si="40"/>
        <v>Ipratropium, Nebuliser solution containing ipratropium bromide 250 micrograms (as monohydrate) in 1 mL single dose units, 30, Inhalation, APO-Ipratropium, Apotex Pty Ltd</v>
      </c>
    </row>
    <row r="2579" spans="1:8" ht="101.5" x14ac:dyDescent="0.35">
      <c r="A2579" s="99" t="s">
        <v>3850</v>
      </c>
      <c r="B2579" s="99" t="s">
        <v>3851</v>
      </c>
      <c r="C2579" s="99" t="s">
        <v>1369</v>
      </c>
      <c r="D2579" s="99" t="s">
        <v>3853</v>
      </c>
      <c r="E2579" s="99" t="s">
        <v>160</v>
      </c>
      <c r="F2579" s="99"/>
      <c r="G2579" s="99"/>
      <c r="H2579" s="99" t="str">
        <f t="shared" si="40"/>
        <v>Ipratropium, Nebuliser solution containing ipratropium bromide 250 micrograms (as monohydrate) in 1 mL single dose units, 30, Inhalation, Aeron 250, Alphapharm Pty Ltd</v>
      </c>
    </row>
    <row r="2580" spans="1:8" ht="101.5" x14ac:dyDescent="0.35">
      <c r="A2580" s="99" t="s">
        <v>3850</v>
      </c>
      <c r="B2580" s="99" t="s">
        <v>3851</v>
      </c>
      <c r="C2580" s="99" t="s">
        <v>1369</v>
      </c>
      <c r="D2580" s="99" t="s">
        <v>3854</v>
      </c>
      <c r="E2580" s="99" t="s">
        <v>186</v>
      </c>
      <c r="F2580" s="99"/>
      <c r="G2580" s="99"/>
      <c r="H2580" s="99" t="str">
        <f t="shared" si="40"/>
        <v>Ipratropium, Nebuliser solution containing ipratropium bromide 250 micrograms (as monohydrate) in 1 mL single dose units, 30, Inhalation, Atrovent, Boehringer Ingelheim Pty Ltd</v>
      </c>
    </row>
    <row r="2581" spans="1:8" ht="101.5" x14ac:dyDescent="0.35">
      <c r="A2581" s="99" t="s">
        <v>3850</v>
      </c>
      <c r="B2581" s="99" t="s">
        <v>3851</v>
      </c>
      <c r="C2581" s="99" t="s">
        <v>1369</v>
      </c>
      <c r="D2581" s="99" t="s">
        <v>3855</v>
      </c>
      <c r="E2581" s="99" t="s">
        <v>160</v>
      </c>
      <c r="F2581" s="99"/>
      <c r="G2581" s="99"/>
      <c r="H2581" s="99" t="str">
        <f t="shared" si="40"/>
        <v>Ipratropium, Nebuliser solution containing ipratropium bromide 250 micrograms (as monohydrate) in 1 mL single dose units, 30, Inhalation, Ipratrin, Alphapharm Pty Ltd</v>
      </c>
    </row>
    <row r="2582" spans="1:8" ht="101.5" x14ac:dyDescent="0.35">
      <c r="A2582" s="99" t="s">
        <v>3850</v>
      </c>
      <c r="B2582" s="99" t="s">
        <v>3856</v>
      </c>
      <c r="C2582" s="99" t="s">
        <v>1369</v>
      </c>
      <c r="D2582" s="99" t="s">
        <v>3852</v>
      </c>
      <c r="E2582" s="99" t="s">
        <v>165</v>
      </c>
      <c r="F2582" s="99"/>
      <c r="G2582" s="99"/>
      <c r="H2582" s="99" t="str">
        <f t="shared" si="40"/>
        <v>Ipratropium, Nebuliser solution containing ipratropium bromide 500 micrograms (as monohydrate) in 1 mL single dose units, 30, Inhalation, APO-Ipratropium, Apotex Pty Ltd</v>
      </c>
    </row>
    <row r="2583" spans="1:8" ht="101.5" x14ac:dyDescent="0.35">
      <c r="A2583" s="99" t="s">
        <v>3850</v>
      </c>
      <c r="B2583" s="99" t="s">
        <v>3856</v>
      </c>
      <c r="C2583" s="99" t="s">
        <v>1369</v>
      </c>
      <c r="D2583" s="99" t="s">
        <v>3857</v>
      </c>
      <c r="E2583" s="99" t="s">
        <v>160</v>
      </c>
      <c r="F2583" s="99"/>
      <c r="G2583" s="99"/>
      <c r="H2583" s="99" t="str">
        <f t="shared" si="40"/>
        <v>Ipratropium, Nebuliser solution containing ipratropium bromide 500 micrograms (as monohydrate) in 1 mL single dose units, 30, Inhalation, Aeron 500, Alphapharm Pty Ltd</v>
      </c>
    </row>
    <row r="2584" spans="1:8" ht="101.5" x14ac:dyDescent="0.35">
      <c r="A2584" s="99" t="s">
        <v>3850</v>
      </c>
      <c r="B2584" s="99" t="s">
        <v>3856</v>
      </c>
      <c r="C2584" s="99" t="s">
        <v>1369</v>
      </c>
      <c r="D2584" s="99" t="s">
        <v>3858</v>
      </c>
      <c r="E2584" s="99" t="s">
        <v>186</v>
      </c>
      <c r="F2584" s="99"/>
      <c r="G2584" s="99"/>
      <c r="H2584" s="99" t="str">
        <f t="shared" si="40"/>
        <v>Ipratropium, Nebuliser solution containing ipratropium bromide 500 micrograms (as monohydrate) in 1 mL single dose units, 30, Inhalation, Atrovent Adult, Boehringer Ingelheim Pty Ltd</v>
      </c>
    </row>
    <row r="2585" spans="1:8" ht="101.5" x14ac:dyDescent="0.35">
      <c r="A2585" s="99" t="s">
        <v>3850</v>
      </c>
      <c r="B2585" s="99" t="s">
        <v>3856</v>
      </c>
      <c r="C2585" s="99" t="s">
        <v>1369</v>
      </c>
      <c r="D2585" s="99" t="s">
        <v>3859</v>
      </c>
      <c r="E2585" s="99" t="s">
        <v>160</v>
      </c>
      <c r="F2585" s="99"/>
      <c r="G2585" s="99"/>
      <c r="H2585" s="99" t="str">
        <f t="shared" si="40"/>
        <v>Ipratropium, Nebuliser solution containing ipratropium bromide 500 micrograms (as monohydrate) in 1 mL single dose units, 30, Inhalation, Ipratrin Adult, Alphapharm Pty Ltd</v>
      </c>
    </row>
    <row r="2586" spans="1:8" ht="116" x14ac:dyDescent="0.35">
      <c r="A2586" s="99" t="s">
        <v>3850</v>
      </c>
      <c r="B2586" s="99" t="s">
        <v>3860</v>
      </c>
      <c r="C2586" s="99" t="s">
        <v>387</v>
      </c>
      <c r="D2586" s="99" t="s">
        <v>3854</v>
      </c>
      <c r="E2586" s="99" t="s">
        <v>186</v>
      </c>
      <c r="F2586" s="99"/>
      <c r="G2586" s="99"/>
      <c r="H2586" s="99" t="str">
        <f t="shared" si="40"/>
        <v>Ipratropium, Pressurised inhalation containing ipratropium bromide monohydrate 21 micrograms per dose, 200 doses (CFC-free formulation), Inhalation by Mouth, Atrovent, Boehringer Ingelheim Pty Ltd</v>
      </c>
    </row>
    <row r="2587" spans="1:8" ht="43.5" x14ac:dyDescent="0.35">
      <c r="A2587" s="99" t="s">
        <v>3861</v>
      </c>
      <c r="B2587" s="99" t="s">
        <v>344</v>
      </c>
      <c r="C2587" s="99" t="s">
        <v>148</v>
      </c>
      <c r="D2587" s="99" t="s">
        <v>3862</v>
      </c>
      <c r="E2587" s="99" t="s">
        <v>165</v>
      </c>
      <c r="F2587" s="99"/>
      <c r="G2587" s="99"/>
      <c r="H2587" s="99" t="str">
        <f t="shared" si="40"/>
        <v>Irbesartan, Tablet 150 mg, Oral, APO-Irbesartan, Apotex Pty Ltd</v>
      </c>
    </row>
    <row r="2588" spans="1:8" ht="43.5" x14ac:dyDescent="0.35">
      <c r="A2588" s="99" t="s">
        <v>3861</v>
      </c>
      <c r="B2588" s="99" t="s">
        <v>344</v>
      </c>
      <c r="C2588" s="99" t="s">
        <v>148</v>
      </c>
      <c r="D2588" s="99" t="s">
        <v>3863</v>
      </c>
      <c r="E2588" s="99" t="s">
        <v>167</v>
      </c>
      <c r="F2588" s="99"/>
      <c r="G2588" s="99"/>
      <c r="H2588" s="99" t="str">
        <f t="shared" si="40"/>
        <v>Irbesartan, Tablet 150 mg, Oral, AVSARTAN, Arrow Pharma Pty Ltd</v>
      </c>
    </row>
    <row r="2589" spans="1:8" ht="43.5" x14ac:dyDescent="0.35">
      <c r="A2589" s="99" t="s">
        <v>3861</v>
      </c>
      <c r="B2589" s="99" t="s">
        <v>344</v>
      </c>
      <c r="C2589" s="99" t="s">
        <v>148</v>
      </c>
      <c r="D2589" s="99" t="s">
        <v>3864</v>
      </c>
      <c r="E2589" s="99" t="s">
        <v>160</v>
      </c>
      <c r="F2589" s="99"/>
      <c r="G2589" s="99"/>
      <c r="H2589" s="99" t="str">
        <f t="shared" si="40"/>
        <v>Irbesartan, Tablet 150 mg, Oral, Abisart 150, Alphapharm Pty Ltd</v>
      </c>
    </row>
    <row r="2590" spans="1:8" ht="43.5" x14ac:dyDescent="0.35">
      <c r="A2590" s="99" t="s">
        <v>3861</v>
      </c>
      <c r="B2590" s="99" t="s">
        <v>344</v>
      </c>
      <c r="C2590" s="99" t="s">
        <v>148</v>
      </c>
      <c r="D2590" s="99" t="s">
        <v>3865</v>
      </c>
      <c r="E2590" s="99" t="s">
        <v>291</v>
      </c>
      <c r="F2590" s="99"/>
      <c r="G2590" s="99"/>
      <c r="H2590" s="99" t="str">
        <f t="shared" si="40"/>
        <v>Irbesartan, Tablet 150 mg, Oral, Avapro, sanofi-aventis Australia Pty Ltd</v>
      </c>
    </row>
    <row r="2591" spans="1:8" ht="43.5" x14ac:dyDescent="0.35">
      <c r="A2591" s="99" t="s">
        <v>3861</v>
      </c>
      <c r="B2591" s="99" t="s">
        <v>344</v>
      </c>
      <c r="C2591" s="99" t="s">
        <v>148</v>
      </c>
      <c r="D2591" s="99" t="s">
        <v>3866</v>
      </c>
      <c r="E2591" s="99" t="s">
        <v>165</v>
      </c>
      <c r="F2591" s="99"/>
      <c r="G2591" s="99"/>
      <c r="H2591" s="99" t="str">
        <f t="shared" si="40"/>
        <v>Irbesartan, Tablet 150 mg, Oral, Blooms the Chemist Irbesartan, Apotex Pty Ltd</v>
      </c>
    </row>
    <row r="2592" spans="1:8" ht="43.5" x14ac:dyDescent="0.35">
      <c r="A2592" s="99" t="s">
        <v>3861</v>
      </c>
      <c r="B2592" s="99" t="s">
        <v>344</v>
      </c>
      <c r="C2592" s="99" t="s">
        <v>148</v>
      </c>
      <c r="D2592" s="99" t="s">
        <v>3867</v>
      </c>
      <c r="E2592" s="99" t="s">
        <v>222</v>
      </c>
      <c r="F2592" s="99"/>
      <c r="G2592" s="99"/>
      <c r="H2592" s="99" t="str">
        <f t="shared" si="40"/>
        <v>Irbesartan, Tablet 150 mg, Oral, Irbesartan GH, Generic Health Pty Ltd</v>
      </c>
    </row>
    <row r="2593" spans="1:8" ht="43.5" x14ac:dyDescent="0.35">
      <c r="A2593" s="99" t="s">
        <v>3861</v>
      </c>
      <c r="B2593" s="99" t="s">
        <v>344</v>
      </c>
      <c r="C2593" s="99" t="s">
        <v>148</v>
      </c>
      <c r="D2593" s="99" t="s">
        <v>3868</v>
      </c>
      <c r="E2593" s="99" t="s">
        <v>290</v>
      </c>
      <c r="F2593" s="99"/>
      <c r="G2593" s="99"/>
      <c r="H2593" s="99" t="str">
        <f t="shared" si="40"/>
        <v>Irbesartan, Tablet 150 mg, Oral, Irbesartan Sandoz, Sandoz Pty Ltd</v>
      </c>
    </row>
    <row r="2594" spans="1:8" ht="43.5" x14ac:dyDescent="0.35">
      <c r="A2594" s="99" t="s">
        <v>3861</v>
      </c>
      <c r="B2594" s="99" t="s">
        <v>344</v>
      </c>
      <c r="C2594" s="99" t="s">
        <v>148</v>
      </c>
      <c r="D2594" s="99" t="s">
        <v>3869</v>
      </c>
      <c r="E2594" s="99" t="s">
        <v>291</v>
      </c>
      <c r="F2594" s="99"/>
      <c r="G2594" s="99"/>
      <c r="H2594" s="99" t="str">
        <f t="shared" si="40"/>
        <v>Irbesartan, Tablet 150 mg, Oral, Karvea, sanofi-aventis Australia Pty Ltd</v>
      </c>
    </row>
    <row r="2595" spans="1:8" ht="43.5" x14ac:dyDescent="0.35">
      <c r="A2595" s="99" t="s">
        <v>3861</v>
      </c>
      <c r="B2595" s="99" t="s">
        <v>477</v>
      </c>
      <c r="C2595" s="99" t="s">
        <v>148</v>
      </c>
      <c r="D2595" s="99" t="s">
        <v>3862</v>
      </c>
      <c r="E2595" s="99" t="s">
        <v>165</v>
      </c>
      <c r="F2595" s="99"/>
      <c r="G2595" s="99"/>
      <c r="H2595" s="99" t="str">
        <f t="shared" si="40"/>
        <v>Irbesartan, Tablet 300 mg, Oral, APO-Irbesartan, Apotex Pty Ltd</v>
      </c>
    </row>
    <row r="2596" spans="1:8" ht="43.5" x14ac:dyDescent="0.35">
      <c r="A2596" s="99" t="s">
        <v>3861</v>
      </c>
      <c r="B2596" s="99" t="s">
        <v>477</v>
      </c>
      <c r="C2596" s="99" t="s">
        <v>148</v>
      </c>
      <c r="D2596" s="99" t="s">
        <v>3863</v>
      </c>
      <c r="E2596" s="99" t="s">
        <v>167</v>
      </c>
      <c r="F2596" s="99"/>
      <c r="G2596" s="99"/>
      <c r="H2596" s="99" t="str">
        <f t="shared" si="40"/>
        <v>Irbesartan, Tablet 300 mg, Oral, AVSARTAN, Arrow Pharma Pty Ltd</v>
      </c>
    </row>
    <row r="2597" spans="1:8" ht="43.5" x14ac:dyDescent="0.35">
      <c r="A2597" s="99" t="s">
        <v>3861</v>
      </c>
      <c r="B2597" s="99" t="s">
        <v>477</v>
      </c>
      <c r="C2597" s="99" t="s">
        <v>148</v>
      </c>
      <c r="D2597" s="99" t="s">
        <v>3870</v>
      </c>
      <c r="E2597" s="99" t="s">
        <v>160</v>
      </c>
      <c r="F2597" s="99"/>
      <c r="G2597" s="99"/>
      <c r="H2597" s="99" t="str">
        <f t="shared" si="40"/>
        <v>Irbesartan, Tablet 300 mg, Oral, Abisart 300, Alphapharm Pty Ltd</v>
      </c>
    </row>
    <row r="2598" spans="1:8" ht="43.5" x14ac:dyDescent="0.35">
      <c r="A2598" s="99" t="s">
        <v>3861</v>
      </c>
      <c r="B2598" s="99" t="s">
        <v>477</v>
      </c>
      <c r="C2598" s="99" t="s">
        <v>148</v>
      </c>
      <c r="D2598" s="99" t="s">
        <v>3865</v>
      </c>
      <c r="E2598" s="99" t="s">
        <v>291</v>
      </c>
      <c r="F2598" s="99"/>
      <c r="G2598" s="99"/>
      <c r="H2598" s="99" t="str">
        <f t="shared" si="40"/>
        <v>Irbesartan, Tablet 300 mg, Oral, Avapro, sanofi-aventis Australia Pty Ltd</v>
      </c>
    </row>
    <row r="2599" spans="1:8" ht="43.5" x14ac:dyDescent="0.35">
      <c r="A2599" s="99" t="s">
        <v>3861</v>
      </c>
      <c r="B2599" s="99" t="s">
        <v>477</v>
      </c>
      <c r="C2599" s="99" t="s">
        <v>148</v>
      </c>
      <c r="D2599" s="99" t="s">
        <v>3866</v>
      </c>
      <c r="E2599" s="99" t="s">
        <v>165</v>
      </c>
      <c r="F2599" s="99"/>
      <c r="G2599" s="99"/>
      <c r="H2599" s="99" t="str">
        <f t="shared" si="40"/>
        <v>Irbesartan, Tablet 300 mg, Oral, Blooms the Chemist Irbesartan, Apotex Pty Ltd</v>
      </c>
    </row>
    <row r="2600" spans="1:8" ht="43.5" x14ac:dyDescent="0.35">
      <c r="A2600" s="99" t="s">
        <v>3861</v>
      </c>
      <c r="B2600" s="99" t="s">
        <v>477</v>
      </c>
      <c r="C2600" s="99" t="s">
        <v>148</v>
      </c>
      <c r="D2600" s="99" t="s">
        <v>3871</v>
      </c>
      <c r="E2600" s="99" t="s">
        <v>163</v>
      </c>
      <c r="F2600" s="99"/>
      <c r="G2600" s="99"/>
      <c r="H2600" s="99" t="str">
        <f t="shared" si="40"/>
        <v>Irbesartan, Tablet 300 mg, Oral, Irbesartan AN, Amneal Pharmaceuticals Pty Ltd</v>
      </c>
    </row>
    <row r="2601" spans="1:8" ht="43.5" x14ac:dyDescent="0.35">
      <c r="A2601" s="99" t="s">
        <v>3861</v>
      </c>
      <c r="B2601" s="99" t="s">
        <v>477</v>
      </c>
      <c r="C2601" s="99" t="s">
        <v>148</v>
      </c>
      <c r="D2601" s="99" t="s">
        <v>3867</v>
      </c>
      <c r="E2601" s="99" t="s">
        <v>222</v>
      </c>
      <c r="F2601" s="99"/>
      <c r="G2601" s="99"/>
      <c r="H2601" s="99" t="str">
        <f t="shared" si="40"/>
        <v>Irbesartan, Tablet 300 mg, Oral, Irbesartan GH, Generic Health Pty Ltd</v>
      </c>
    </row>
    <row r="2602" spans="1:8" ht="43.5" x14ac:dyDescent="0.35">
      <c r="A2602" s="99" t="s">
        <v>3861</v>
      </c>
      <c r="B2602" s="99" t="s">
        <v>477</v>
      </c>
      <c r="C2602" s="99" t="s">
        <v>148</v>
      </c>
      <c r="D2602" s="99" t="s">
        <v>3868</v>
      </c>
      <c r="E2602" s="99" t="s">
        <v>290</v>
      </c>
      <c r="F2602" s="99"/>
      <c r="G2602" s="99"/>
      <c r="H2602" s="99" t="str">
        <f t="shared" si="40"/>
        <v>Irbesartan, Tablet 300 mg, Oral, Irbesartan Sandoz, Sandoz Pty Ltd</v>
      </c>
    </row>
    <row r="2603" spans="1:8" ht="43.5" x14ac:dyDescent="0.35">
      <c r="A2603" s="99" t="s">
        <v>3861</v>
      </c>
      <c r="B2603" s="99" t="s">
        <v>477</v>
      </c>
      <c r="C2603" s="99" t="s">
        <v>148</v>
      </c>
      <c r="D2603" s="99" t="s">
        <v>3869</v>
      </c>
      <c r="E2603" s="99" t="s">
        <v>291</v>
      </c>
      <c r="F2603" s="99"/>
      <c r="G2603" s="99"/>
      <c r="H2603" s="99" t="str">
        <f t="shared" si="40"/>
        <v>Irbesartan, Tablet 300 mg, Oral, Karvea, sanofi-aventis Australia Pty Ltd</v>
      </c>
    </row>
    <row r="2604" spans="1:8" ht="43.5" x14ac:dyDescent="0.35">
      <c r="A2604" s="99" t="s">
        <v>3861</v>
      </c>
      <c r="B2604" s="99" t="s">
        <v>1352</v>
      </c>
      <c r="C2604" s="99" t="s">
        <v>148</v>
      </c>
      <c r="D2604" s="99" t="s">
        <v>3862</v>
      </c>
      <c r="E2604" s="99" t="s">
        <v>165</v>
      </c>
      <c r="F2604" s="99"/>
      <c r="G2604" s="99"/>
      <c r="H2604" s="99" t="str">
        <f t="shared" si="40"/>
        <v>Irbesartan, Tablet 75 mg, Oral, APO-Irbesartan, Apotex Pty Ltd</v>
      </c>
    </row>
    <row r="2605" spans="1:8" ht="43.5" x14ac:dyDescent="0.35">
      <c r="A2605" s="99" t="s">
        <v>3861</v>
      </c>
      <c r="B2605" s="99" t="s">
        <v>1352</v>
      </c>
      <c r="C2605" s="99" t="s">
        <v>148</v>
      </c>
      <c r="D2605" s="99" t="s">
        <v>3863</v>
      </c>
      <c r="E2605" s="99" t="s">
        <v>167</v>
      </c>
      <c r="F2605" s="99"/>
      <c r="G2605" s="99"/>
      <c r="H2605" s="99" t="str">
        <f t="shared" si="40"/>
        <v>Irbesartan, Tablet 75 mg, Oral, AVSARTAN, Arrow Pharma Pty Ltd</v>
      </c>
    </row>
    <row r="2606" spans="1:8" ht="43.5" x14ac:dyDescent="0.35">
      <c r="A2606" s="99" t="s">
        <v>3861</v>
      </c>
      <c r="B2606" s="99" t="s">
        <v>1352</v>
      </c>
      <c r="C2606" s="99" t="s">
        <v>148</v>
      </c>
      <c r="D2606" s="99" t="s">
        <v>3872</v>
      </c>
      <c r="E2606" s="99" t="s">
        <v>160</v>
      </c>
      <c r="F2606" s="99"/>
      <c r="G2606" s="99"/>
      <c r="H2606" s="99" t="str">
        <f t="shared" si="40"/>
        <v>Irbesartan, Tablet 75 mg, Oral, Abisart 75, Alphapharm Pty Ltd</v>
      </c>
    </row>
    <row r="2607" spans="1:8" ht="43.5" x14ac:dyDescent="0.35">
      <c r="A2607" s="99" t="s">
        <v>3861</v>
      </c>
      <c r="B2607" s="99" t="s">
        <v>1352</v>
      </c>
      <c r="C2607" s="99" t="s">
        <v>148</v>
      </c>
      <c r="D2607" s="99" t="s">
        <v>3865</v>
      </c>
      <c r="E2607" s="99" t="s">
        <v>291</v>
      </c>
      <c r="F2607" s="99"/>
      <c r="G2607" s="99"/>
      <c r="H2607" s="99" t="str">
        <f t="shared" si="40"/>
        <v>Irbesartan, Tablet 75 mg, Oral, Avapro, sanofi-aventis Australia Pty Ltd</v>
      </c>
    </row>
    <row r="2608" spans="1:8" ht="43.5" x14ac:dyDescent="0.35">
      <c r="A2608" s="99" t="s">
        <v>3861</v>
      </c>
      <c r="B2608" s="99" t="s">
        <v>1352</v>
      </c>
      <c r="C2608" s="99" t="s">
        <v>148</v>
      </c>
      <c r="D2608" s="99" t="s">
        <v>3866</v>
      </c>
      <c r="E2608" s="99" t="s">
        <v>165</v>
      </c>
      <c r="F2608" s="99"/>
      <c r="G2608" s="99"/>
      <c r="H2608" s="99" t="str">
        <f t="shared" si="40"/>
        <v>Irbesartan, Tablet 75 mg, Oral, Blooms the Chemist Irbesartan, Apotex Pty Ltd</v>
      </c>
    </row>
    <row r="2609" spans="1:8" ht="43.5" x14ac:dyDescent="0.35">
      <c r="A2609" s="99" t="s">
        <v>3861</v>
      </c>
      <c r="B2609" s="99" t="s">
        <v>1352</v>
      </c>
      <c r="C2609" s="99" t="s">
        <v>148</v>
      </c>
      <c r="D2609" s="99" t="s">
        <v>3873</v>
      </c>
      <c r="E2609" s="99" t="s">
        <v>163</v>
      </c>
      <c r="F2609" s="99"/>
      <c r="G2609" s="99"/>
      <c r="H2609" s="99" t="str">
        <f t="shared" si="40"/>
        <v>Irbesartan, Tablet 75 mg, Oral, Irbesartan AMNEAL, Amneal Pharmaceuticals Pty Ltd</v>
      </c>
    </row>
    <row r="2610" spans="1:8" ht="43.5" x14ac:dyDescent="0.35">
      <c r="A2610" s="99" t="s">
        <v>3861</v>
      </c>
      <c r="B2610" s="99" t="s">
        <v>1352</v>
      </c>
      <c r="C2610" s="99" t="s">
        <v>148</v>
      </c>
      <c r="D2610" s="99" t="s">
        <v>3871</v>
      </c>
      <c r="E2610" s="99" t="s">
        <v>163</v>
      </c>
      <c r="F2610" s="99"/>
      <c r="G2610" s="99"/>
      <c r="H2610" s="99" t="str">
        <f t="shared" si="40"/>
        <v>Irbesartan, Tablet 75 mg, Oral, Irbesartan AN, Amneal Pharmaceuticals Pty Ltd</v>
      </c>
    </row>
    <row r="2611" spans="1:8" ht="43.5" x14ac:dyDescent="0.35">
      <c r="A2611" s="99" t="s">
        <v>3861</v>
      </c>
      <c r="B2611" s="99" t="s">
        <v>1352</v>
      </c>
      <c r="C2611" s="99" t="s">
        <v>148</v>
      </c>
      <c r="D2611" s="99" t="s">
        <v>3867</v>
      </c>
      <c r="E2611" s="99" t="s">
        <v>222</v>
      </c>
      <c r="F2611" s="99"/>
      <c r="G2611" s="99"/>
      <c r="H2611" s="99" t="str">
        <f t="shared" si="40"/>
        <v>Irbesartan, Tablet 75 mg, Oral, Irbesartan GH, Generic Health Pty Ltd</v>
      </c>
    </row>
    <row r="2612" spans="1:8" ht="43.5" x14ac:dyDescent="0.35">
      <c r="A2612" s="99" t="s">
        <v>3861</v>
      </c>
      <c r="B2612" s="99" t="s">
        <v>1352</v>
      </c>
      <c r="C2612" s="99" t="s">
        <v>148</v>
      </c>
      <c r="D2612" s="99" t="s">
        <v>3868</v>
      </c>
      <c r="E2612" s="99" t="s">
        <v>290</v>
      </c>
      <c r="F2612" s="99"/>
      <c r="G2612" s="99"/>
      <c r="H2612" s="99" t="str">
        <f t="shared" si="40"/>
        <v>Irbesartan, Tablet 75 mg, Oral, Irbesartan Sandoz, Sandoz Pty Ltd</v>
      </c>
    </row>
    <row r="2613" spans="1:8" ht="43.5" x14ac:dyDescent="0.35">
      <c r="A2613" s="99" t="s">
        <v>3861</v>
      </c>
      <c r="B2613" s="99" t="s">
        <v>1352</v>
      </c>
      <c r="C2613" s="99" t="s">
        <v>148</v>
      </c>
      <c r="D2613" s="99" t="s">
        <v>3869</v>
      </c>
      <c r="E2613" s="99" t="s">
        <v>291</v>
      </c>
      <c r="F2613" s="99"/>
      <c r="G2613" s="99"/>
      <c r="H2613" s="99" t="str">
        <f t="shared" si="40"/>
        <v>Irbesartan, Tablet 75 mg, Oral, Karvea, sanofi-aventis Australia Pty Ltd</v>
      </c>
    </row>
    <row r="2614" spans="1:8" ht="72.5" x14ac:dyDescent="0.35">
      <c r="A2614" s="99" t="s">
        <v>3874</v>
      </c>
      <c r="B2614" s="99" t="s">
        <v>3875</v>
      </c>
      <c r="C2614" s="99" t="s">
        <v>148</v>
      </c>
      <c r="D2614" s="99" t="s">
        <v>3876</v>
      </c>
      <c r="E2614" s="99" t="s">
        <v>165</v>
      </c>
      <c r="F2614" s="99"/>
      <c r="G2614" s="99"/>
      <c r="H2614" s="99" t="str">
        <f t="shared" si="40"/>
        <v>Irbesartan with hydrochlorothiazide, Tablet 150 mg-12.5 mg, Oral, APO-Irbesartan HCTZ, Apotex Pty Ltd</v>
      </c>
    </row>
    <row r="2615" spans="1:8" ht="72.5" x14ac:dyDescent="0.35">
      <c r="A2615" s="99" t="s">
        <v>3874</v>
      </c>
      <c r="B2615" s="99" t="s">
        <v>3875</v>
      </c>
      <c r="C2615" s="99" t="s">
        <v>148</v>
      </c>
      <c r="D2615" s="99" t="s">
        <v>3877</v>
      </c>
      <c r="E2615" s="99" t="s">
        <v>167</v>
      </c>
      <c r="F2615" s="99"/>
      <c r="G2615" s="99"/>
      <c r="H2615" s="99" t="str">
        <f t="shared" si="40"/>
        <v>Irbesartan with hydrochlorothiazide, Tablet 150 mg-12.5 mg, Oral, AVSARTAN HCT 150/12.5, Arrow Pharma Pty Ltd</v>
      </c>
    </row>
    <row r="2616" spans="1:8" ht="72.5" x14ac:dyDescent="0.35">
      <c r="A2616" s="99" t="s">
        <v>3874</v>
      </c>
      <c r="B2616" s="99" t="s">
        <v>3875</v>
      </c>
      <c r="C2616" s="99" t="s">
        <v>148</v>
      </c>
      <c r="D2616" s="99" t="s">
        <v>3878</v>
      </c>
      <c r="E2616" s="99" t="s">
        <v>160</v>
      </c>
      <c r="F2616" s="99"/>
      <c r="G2616" s="99"/>
      <c r="H2616" s="99" t="str">
        <f t="shared" si="40"/>
        <v>Irbesartan with hydrochlorothiazide, Tablet 150 mg-12.5 mg, Oral, Abisart HCTZ 150/12.5, Alphapharm Pty Ltd</v>
      </c>
    </row>
    <row r="2617" spans="1:8" ht="72.5" x14ac:dyDescent="0.35">
      <c r="A2617" s="99" t="s">
        <v>3874</v>
      </c>
      <c r="B2617" s="99" t="s">
        <v>3875</v>
      </c>
      <c r="C2617" s="99" t="s">
        <v>148</v>
      </c>
      <c r="D2617" s="99" t="s">
        <v>3879</v>
      </c>
      <c r="E2617" s="99" t="s">
        <v>291</v>
      </c>
      <c r="F2617" s="99"/>
      <c r="G2617" s="99"/>
      <c r="H2617" s="99" t="str">
        <f t="shared" si="40"/>
        <v>Irbesartan with hydrochlorothiazide, Tablet 150 mg-12.5 mg, Oral, Avapro HCT 150/12.5, sanofi-aventis Australia Pty Ltd</v>
      </c>
    </row>
    <row r="2618" spans="1:8" ht="72.5" x14ac:dyDescent="0.35">
      <c r="A2618" s="99" t="s">
        <v>3874</v>
      </c>
      <c r="B2618" s="99" t="s">
        <v>3875</v>
      </c>
      <c r="C2618" s="99" t="s">
        <v>148</v>
      </c>
      <c r="D2618" s="99" t="s">
        <v>3880</v>
      </c>
      <c r="E2618" s="99" t="s">
        <v>165</v>
      </c>
      <c r="F2618" s="99"/>
      <c r="G2618" s="99"/>
      <c r="H2618" s="99" t="str">
        <f t="shared" si="40"/>
        <v>Irbesartan with hydrochlorothiazide, Tablet 150 mg-12.5 mg, Oral, Blooms the Chemist Irbesartan HCTZ 150/12.5, Apotex Pty Ltd</v>
      </c>
    </row>
    <row r="2619" spans="1:8" ht="72.5" x14ac:dyDescent="0.35">
      <c r="A2619" s="99" t="s">
        <v>3874</v>
      </c>
      <c r="B2619" s="99" t="s">
        <v>3875</v>
      </c>
      <c r="C2619" s="99" t="s">
        <v>148</v>
      </c>
      <c r="D2619" s="99" t="s">
        <v>3881</v>
      </c>
      <c r="E2619" s="99" t="s">
        <v>290</v>
      </c>
      <c r="F2619" s="99"/>
      <c r="G2619" s="99"/>
      <c r="H2619" s="99" t="str">
        <f t="shared" si="40"/>
        <v>Irbesartan with hydrochlorothiazide, Tablet 150 mg-12.5 mg, Oral, Irbesartan/HCT Sandoz, Sandoz Pty Ltd</v>
      </c>
    </row>
    <row r="2620" spans="1:8" ht="72.5" x14ac:dyDescent="0.35">
      <c r="A2620" s="99" t="s">
        <v>3874</v>
      </c>
      <c r="B2620" s="99" t="s">
        <v>3875</v>
      </c>
      <c r="C2620" s="99" t="s">
        <v>148</v>
      </c>
      <c r="D2620" s="99" t="s">
        <v>3882</v>
      </c>
      <c r="E2620" s="99" t="s">
        <v>291</v>
      </c>
      <c r="F2620" s="99"/>
      <c r="G2620" s="99"/>
      <c r="H2620" s="99" t="str">
        <f t="shared" si="40"/>
        <v>Irbesartan with hydrochlorothiazide, Tablet 150 mg-12.5 mg, Oral, Karvezide 150/12.5, sanofi-aventis Australia Pty Ltd</v>
      </c>
    </row>
    <row r="2621" spans="1:8" ht="72.5" x14ac:dyDescent="0.35">
      <c r="A2621" s="99" t="s">
        <v>3874</v>
      </c>
      <c r="B2621" s="99" t="s">
        <v>3883</v>
      </c>
      <c r="C2621" s="99" t="s">
        <v>148</v>
      </c>
      <c r="D2621" s="99" t="s">
        <v>3876</v>
      </c>
      <c r="E2621" s="99" t="s">
        <v>165</v>
      </c>
      <c r="F2621" s="99"/>
      <c r="G2621" s="99"/>
      <c r="H2621" s="99" t="str">
        <f t="shared" si="40"/>
        <v>Irbesartan with hydrochlorothiazide, Tablet 300 mg-12.5 mg, Oral, APO-Irbesartan HCTZ, Apotex Pty Ltd</v>
      </c>
    </row>
    <row r="2622" spans="1:8" ht="72.5" x14ac:dyDescent="0.35">
      <c r="A2622" s="99" t="s">
        <v>3874</v>
      </c>
      <c r="B2622" s="99" t="s">
        <v>3883</v>
      </c>
      <c r="C2622" s="99" t="s">
        <v>148</v>
      </c>
      <c r="D2622" s="99" t="s">
        <v>3884</v>
      </c>
      <c r="E2622" s="99" t="s">
        <v>167</v>
      </c>
      <c r="F2622" s="99"/>
      <c r="G2622" s="99"/>
      <c r="H2622" s="99" t="str">
        <f t="shared" si="40"/>
        <v>Irbesartan with hydrochlorothiazide, Tablet 300 mg-12.5 mg, Oral, AVSARTAN HCT 300/12.5, Arrow Pharma Pty Ltd</v>
      </c>
    </row>
    <row r="2623" spans="1:8" ht="72.5" x14ac:dyDescent="0.35">
      <c r="A2623" s="99" t="s">
        <v>3874</v>
      </c>
      <c r="B2623" s="99" t="s">
        <v>3883</v>
      </c>
      <c r="C2623" s="99" t="s">
        <v>148</v>
      </c>
      <c r="D2623" s="99" t="s">
        <v>3885</v>
      </c>
      <c r="E2623" s="99" t="s">
        <v>160</v>
      </c>
      <c r="F2623" s="99"/>
      <c r="G2623" s="99"/>
      <c r="H2623" s="99" t="str">
        <f t="shared" si="40"/>
        <v>Irbesartan with hydrochlorothiazide, Tablet 300 mg-12.5 mg, Oral, Abisart HCTZ 300/12.5, Alphapharm Pty Ltd</v>
      </c>
    </row>
    <row r="2624" spans="1:8" ht="72.5" x14ac:dyDescent="0.35">
      <c r="A2624" s="99" t="s">
        <v>3874</v>
      </c>
      <c r="B2624" s="99" t="s">
        <v>3883</v>
      </c>
      <c r="C2624" s="99" t="s">
        <v>148</v>
      </c>
      <c r="D2624" s="99" t="s">
        <v>3886</v>
      </c>
      <c r="E2624" s="99" t="s">
        <v>291</v>
      </c>
      <c r="F2624" s="99"/>
      <c r="G2624" s="99"/>
      <c r="H2624" s="99" t="str">
        <f t="shared" si="40"/>
        <v>Irbesartan with hydrochlorothiazide, Tablet 300 mg-12.5 mg, Oral, Avapro HCT 300/12.5, sanofi-aventis Australia Pty Ltd</v>
      </c>
    </row>
    <row r="2625" spans="1:8" ht="72.5" x14ac:dyDescent="0.35">
      <c r="A2625" s="99" t="s">
        <v>3874</v>
      </c>
      <c r="B2625" s="99" t="s">
        <v>3883</v>
      </c>
      <c r="C2625" s="99" t="s">
        <v>148</v>
      </c>
      <c r="D2625" s="99" t="s">
        <v>3887</v>
      </c>
      <c r="E2625" s="99" t="s">
        <v>165</v>
      </c>
      <c r="F2625" s="99"/>
      <c r="G2625" s="99"/>
      <c r="H2625" s="99" t="str">
        <f t="shared" si="40"/>
        <v>Irbesartan with hydrochlorothiazide, Tablet 300 mg-12.5 mg, Oral, Blooms the Chemist Irbesartan HCTZ 300/12.5, Apotex Pty Ltd</v>
      </c>
    </row>
    <row r="2626" spans="1:8" ht="72.5" x14ac:dyDescent="0.35">
      <c r="A2626" s="99" t="s">
        <v>3874</v>
      </c>
      <c r="B2626" s="99" t="s">
        <v>3883</v>
      </c>
      <c r="C2626" s="99" t="s">
        <v>148</v>
      </c>
      <c r="D2626" s="99" t="s">
        <v>3881</v>
      </c>
      <c r="E2626" s="99" t="s">
        <v>290</v>
      </c>
      <c r="F2626" s="99"/>
      <c r="G2626" s="99"/>
      <c r="H2626" s="99" t="str">
        <f t="shared" ref="H2626:H2689" si="41">_xlfn.CONCAT(A2626, ", ",B2626, ", ",C2626, ", ",D2626,", ",E2626)</f>
        <v>Irbesartan with hydrochlorothiazide, Tablet 300 mg-12.5 mg, Oral, Irbesartan/HCT Sandoz, Sandoz Pty Ltd</v>
      </c>
    </row>
    <row r="2627" spans="1:8" ht="72.5" x14ac:dyDescent="0.35">
      <c r="A2627" s="99" t="s">
        <v>3874</v>
      </c>
      <c r="B2627" s="99" t="s">
        <v>3883</v>
      </c>
      <c r="C2627" s="99" t="s">
        <v>148</v>
      </c>
      <c r="D2627" s="99" t="s">
        <v>3888</v>
      </c>
      <c r="E2627" s="99" t="s">
        <v>291</v>
      </c>
      <c r="F2627" s="99"/>
      <c r="G2627" s="99"/>
      <c r="H2627" s="99" t="str">
        <f t="shared" si="41"/>
        <v>Irbesartan with hydrochlorothiazide, Tablet 300 mg-12.5 mg, Oral, Karvezide 300/12.5, sanofi-aventis Australia Pty Ltd</v>
      </c>
    </row>
    <row r="2628" spans="1:8" ht="72.5" x14ac:dyDescent="0.35">
      <c r="A2628" s="99" t="s">
        <v>3874</v>
      </c>
      <c r="B2628" s="99" t="s">
        <v>3889</v>
      </c>
      <c r="C2628" s="99" t="s">
        <v>148</v>
      </c>
      <c r="D2628" s="99" t="s">
        <v>3876</v>
      </c>
      <c r="E2628" s="99" t="s">
        <v>165</v>
      </c>
      <c r="F2628" s="99"/>
      <c r="G2628" s="99"/>
      <c r="H2628" s="99" t="str">
        <f t="shared" si="41"/>
        <v>Irbesartan with hydrochlorothiazide, Tablet 300 mg-25 mg, Oral, APO-Irbesartan HCTZ, Apotex Pty Ltd</v>
      </c>
    </row>
    <row r="2629" spans="1:8" ht="72.5" x14ac:dyDescent="0.35">
      <c r="A2629" s="99" t="s">
        <v>3874</v>
      </c>
      <c r="B2629" s="99" t="s">
        <v>3889</v>
      </c>
      <c r="C2629" s="99" t="s">
        <v>148</v>
      </c>
      <c r="D2629" s="99" t="s">
        <v>3890</v>
      </c>
      <c r="E2629" s="99" t="s">
        <v>167</v>
      </c>
      <c r="F2629" s="99"/>
      <c r="G2629" s="99"/>
      <c r="H2629" s="99" t="str">
        <f t="shared" si="41"/>
        <v>Irbesartan with hydrochlorothiazide, Tablet 300 mg-25 mg, Oral, AVSARTAN HCT 300/25, Arrow Pharma Pty Ltd</v>
      </c>
    </row>
    <row r="2630" spans="1:8" ht="72.5" x14ac:dyDescent="0.35">
      <c r="A2630" s="99" t="s">
        <v>3874</v>
      </c>
      <c r="B2630" s="99" t="s">
        <v>3889</v>
      </c>
      <c r="C2630" s="99" t="s">
        <v>148</v>
      </c>
      <c r="D2630" s="99" t="s">
        <v>3891</v>
      </c>
      <c r="E2630" s="99" t="s">
        <v>160</v>
      </c>
      <c r="F2630" s="99"/>
      <c r="G2630" s="99"/>
      <c r="H2630" s="99" t="str">
        <f t="shared" si="41"/>
        <v>Irbesartan with hydrochlorothiazide, Tablet 300 mg-25 mg, Oral, Abisart HCTZ 300/25, Alphapharm Pty Ltd</v>
      </c>
    </row>
    <row r="2631" spans="1:8" ht="72.5" x14ac:dyDescent="0.35">
      <c r="A2631" s="99" t="s">
        <v>3874</v>
      </c>
      <c r="B2631" s="99" t="s">
        <v>3889</v>
      </c>
      <c r="C2631" s="99" t="s">
        <v>148</v>
      </c>
      <c r="D2631" s="99" t="s">
        <v>3892</v>
      </c>
      <c r="E2631" s="99" t="s">
        <v>291</v>
      </c>
      <c r="F2631" s="99"/>
      <c r="G2631" s="99"/>
      <c r="H2631" s="99" t="str">
        <f t="shared" si="41"/>
        <v>Irbesartan with hydrochlorothiazide, Tablet 300 mg-25 mg, Oral, Avapro HCT 300/25, sanofi-aventis Australia Pty Ltd</v>
      </c>
    </row>
    <row r="2632" spans="1:8" ht="72.5" x14ac:dyDescent="0.35">
      <c r="A2632" s="99" t="s">
        <v>3874</v>
      </c>
      <c r="B2632" s="99" t="s">
        <v>3889</v>
      </c>
      <c r="C2632" s="99" t="s">
        <v>148</v>
      </c>
      <c r="D2632" s="99" t="s">
        <v>3893</v>
      </c>
      <c r="E2632" s="99" t="s">
        <v>165</v>
      </c>
      <c r="F2632" s="99"/>
      <c r="G2632" s="99"/>
      <c r="H2632" s="99" t="str">
        <f t="shared" si="41"/>
        <v>Irbesartan with hydrochlorothiazide, Tablet 300 mg-25 mg, Oral, Blooms the Chemist Irbesartan HCTZ 300/25, Apotex Pty Ltd</v>
      </c>
    </row>
    <row r="2633" spans="1:8" ht="72.5" x14ac:dyDescent="0.35">
      <c r="A2633" s="99" t="s">
        <v>3874</v>
      </c>
      <c r="B2633" s="99" t="s">
        <v>3889</v>
      </c>
      <c r="C2633" s="99" t="s">
        <v>148</v>
      </c>
      <c r="D2633" s="99" t="s">
        <v>3881</v>
      </c>
      <c r="E2633" s="99" t="s">
        <v>290</v>
      </c>
      <c r="F2633" s="99"/>
      <c r="G2633" s="99"/>
      <c r="H2633" s="99" t="str">
        <f t="shared" si="41"/>
        <v>Irbesartan with hydrochlorothiazide, Tablet 300 mg-25 mg, Oral, Irbesartan/HCT Sandoz, Sandoz Pty Ltd</v>
      </c>
    </row>
    <row r="2634" spans="1:8" ht="72.5" x14ac:dyDescent="0.35">
      <c r="A2634" s="99" t="s">
        <v>3874</v>
      </c>
      <c r="B2634" s="99" t="s">
        <v>3889</v>
      </c>
      <c r="C2634" s="99" t="s">
        <v>148</v>
      </c>
      <c r="D2634" s="99" t="s">
        <v>3894</v>
      </c>
      <c r="E2634" s="99" t="s">
        <v>291</v>
      </c>
      <c r="F2634" s="99"/>
      <c r="G2634" s="99"/>
      <c r="H2634" s="99" t="str">
        <f t="shared" si="41"/>
        <v>Irbesartan with hydrochlorothiazide, Tablet 300 mg-25 mg, Oral, Karvezide 300/25, sanofi-aventis Australia Pty Ltd</v>
      </c>
    </row>
    <row r="2635" spans="1:8" ht="58" x14ac:dyDescent="0.35">
      <c r="A2635" s="99" t="s">
        <v>3895</v>
      </c>
      <c r="B2635" s="99" t="s">
        <v>3896</v>
      </c>
      <c r="C2635" s="99" t="s">
        <v>336</v>
      </c>
      <c r="D2635" s="99" t="s">
        <v>3897</v>
      </c>
      <c r="E2635" s="99" t="s">
        <v>297</v>
      </c>
      <c r="F2635" s="99"/>
      <c r="G2635" s="99"/>
      <c r="H2635" s="99" t="str">
        <f t="shared" si="41"/>
        <v>Iron polymaltose complex, Injection 100 mg (iron) in 2 mL, Injection, Ferrosig, Sigma Company Limited</v>
      </c>
    </row>
    <row r="2636" spans="1:8" ht="87" x14ac:dyDescent="0.35">
      <c r="A2636" s="99" t="s">
        <v>3898</v>
      </c>
      <c r="B2636" s="99" t="s">
        <v>3899</v>
      </c>
      <c r="C2636" s="99" t="s">
        <v>336</v>
      </c>
      <c r="D2636" s="99" t="s">
        <v>3900</v>
      </c>
      <c r="E2636" s="99" t="s">
        <v>323</v>
      </c>
      <c r="F2636" s="99"/>
      <c r="G2636" s="99"/>
      <c r="H2636" s="99" t="str">
        <f t="shared" si="41"/>
        <v>Iron sucrose, Concentrate for solution for infusion 2.7 g (equivalent to 100 mg iron (III)) in 5 mL, Injection, Venofer, Vifor Pharma Pty Limited</v>
      </c>
    </row>
    <row r="2637" spans="1:8" ht="87" x14ac:dyDescent="0.35">
      <c r="A2637" s="99" t="s">
        <v>3901</v>
      </c>
      <c r="B2637" s="99" t="s">
        <v>3902</v>
      </c>
      <c r="C2637" s="99" t="s">
        <v>148</v>
      </c>
      <c r="D2637" s="99" t="s">
        <v>3903</v>
      </c>
      <c r="E2637" s="99" t="s">
        <v>324</v>
      </c>
      <c r="F2637" s="99"/>
      <c r="G2637" s="99"/>
      <c r="H2637" s="99" t="str">
        <f t="shared" si="41"/>
        <v>Isoleucine with carbohydrate, Sachets of oral powder 4 g containing 1 g isoleucine, 30 (Isoleucine 1000), Oral, Isoleucine 1000, Vitaflo Australia Pty Limited</v>
      </c>
    </row>
    <row r="2638" spans="1:8" ht="87" x14ac:dyDescent="0.35">
      <c r="A2638" s="99" t="s">
        <v>3901</v>
      </c>
      <c r="B2638" s="99" t="s">
        <v>3904</v>
      </c>
      <c r="C2638" s="99" t="s">
        <v>148</v>
      </c>
      <c r="D2638" s="99" t="s">
        <v>3905</v>
      </c>
      <c r="E2638" s="99" t="s">
        <v>324</v>
      </c>
      <c r="F2638" s="99"/>
      <c r="G2638" s="99"/>
      <c r="H2638" s="99" t="str">
        <f t="shared" si="41"/>
        <v>Isoleucine with carbohydrate, Sachets of oral powder 4 g containing 50 mg isoleucine, 30 (Isoleucine 50), Oral, Isoleucine 50, Vitaflo Australia Pty Limited</v>
      </c>
    </row>
    <row r="2639" spans="1:8" ht="43.5" x14ac:dyDescent="0.35">
      <c r="A2639" s="99" t="s">
        <v>3906</v>
      </c>
      <c r="B2639" s="99" t="s">
        <v>342</v>
      </c>
      <c r="C2639" s="99" t="s">
        <v>148</v>
      </c>
      <c r="D2639" s="99" t="s">
        <v>167</v>
      </c>
      <c r="E2639" s="99" t="s">
        <v>167</v>
      </c>
      <c r="F2639" s="99"/>
      <c r="G2639" s="99"/>
      <c r="H2639" s="99" t="str">
        <f t="shared" si="41"/>
        <v>Isoniazid, Tablet 100 mg, Oral, Arrow Pharma Pty Ltd, Arrow Pharma Pty Ltd</v>
      </c>
    </row>
    <row r="2640" spans="1:8" ht="58" x14ac:dyDescent="0.35">
      <c r="A2640" s="99" t="s">
        <v>3907</v>
      </c>
      <c r="B2640" s="99" t="s">
        <v>3908</v>
      </c>
      <c r="C2640" s="99" t="s">
        <v>148</v>
      </c>
      <c r="D2640" s="99" t="s">
        <v>3909</v>
      </c>
      <c r="E2640" s="99" t="s">
        <v>167</v>
      </c>
      <c r="F2640" s="99"/>
      <c r="G2640" s="99"/>
      <c r="H2640" s="99" t="str">
        <f t="shared" si="41"/>
        <v>Isosorbide dinitrate, Tablet 5 mg (sublingual), Oral, Isordil Sublingual, Arrow Pharma Pty Ltd</v>
      </c>
    </row>
    <row r="2641" spans="1:8" ht="58" x14ac:dyDescent="0.35">
      <c r="A2641" s="99" t="s">
        <v>3910</v>
      </c>
      <c r="B2641" s="99" t="s">
        <v>3911</v>
      </c>
      <c r="C2641" s="99" t="s">
        <v>148</v>
      </c>
      <c r="D2641" s="99" t="s">
        <v>3912</v>
      </c>
      <c r="E2641" s="99" t="s">
        <v>199</v>
      </c>
      <c r="F2641" s="99"/>
      <c r="G2641" s="99"/>
      <c r="H2641" s="99" t="str">
        <f t="shared" si="41"/>
        <v>Isosorbide mononitrate, Tablet 120 mg (sustained release), Oral, Imdur 120 mg, Clinect Pty Ltd</v>
      </c>
    </row>
    <row r="2642" spans="1:8" ht="58" x14ac:dyDescent="0.35">
      <c r="A2642" s="99" t="s">
        <v>3910</v>
      </c>
      <c r="B2642" s="99" t="s">
        <v>3911</v>
      </c>
      <c r="C2642" s="99" t="s">
        <v>148</v>
      </c>
      <c r="D2642" s="99" t="s">
        <v>3913</v>
      </c>
      <c r="E2642" s="99" t="s">
        <v>199</v>
      </c>
      <c r="F2642" s="99"/>
      <c r="G2642" s="99"/>
      <c r="H2642" s="99" t="str">
        <f t="shared" si="41"/>
        <v>Isosorbide mononitrate, Tablet 120 mg (sustained release), Oral, Monodur 120 mg, Clinect Pty Ltd</v>
      </c>
    </row>
    <row r="2643" spans="1:8" ht="58" x14ac:dyDescent="0.35">
      <c r="A2643" s="99" t="s">
        <v>3910</v>
      </c>
      <c r="B2643" s="99" t="s">
        <v>3914</v>
      </c>
      <c r="C2643" s="99" t="s">
        <v>148</v>
      </c>
      <c r="D2643" s="99" t="s">
        <v>3915</v>
      </c>
      <c r="E2643" s="99" t="s">
        <v>165</v>
      </c>
      <c r="F2643" s="99"/>
      <c r="G2643" s="99"/>
      <c r="H2643" s="99" t="str">
        <f t="shared" si="41"/>
        <v>Isosorbide mononitrate, Tablet 60 mg (sustained release), Oral, APO-Isosorbide Mononitrate, Apotex Pty Ltd</v>
      </c>
    </row>
    <row r="2644" spans="1:8" ht="58" x14ac:dyDescent="0.35">
      <c r="A2644" s="99" t="s">
        <v>3910</v>
      </c>
      <c r="B2644" s="99" t="s">
        <v>3914</v>
      </c>
      <c r="C2644" s="99" t="s">
        <v>148</v>
      </c>
      <c r="D2644" s="99" t="s">
        <v>3916</v>
      </c>
      <c r="E2644" s="99" t="s">
        <v>160</v>
      </c>
      <c r="F2644" s="99"/>
      <c r="G2644" s="99"/>
      <c r="H2644" s="99" t="str">
        <f t="shared" si="41"/>
        <v>Isosorbide mononitrate, Tablet 60 mg (sustained release), Oral, Duride, Alphapharm Pty Ltd</v>
      </c>
    </row>
    <row r="2645" spans="1:8" ht="58" x14ac:dyDescent="0.35">
      <c r="A2645" s="99" t="s">
        <v>3910</v>
      </c>
      <c r="B2645" s="99" t="s">
        <v>3914</v>
      </c>
      <c r="C2645" s="99" t="s">
        <v>148</v>
      </c>
      <c r="D2645" s="99" t="s">
        <v>3917</v>
      </c>
      <c r="E2645" s="99" t="s">
        <v>167</v>
      </c>
      <c r="F2645" s="99"/>
      <c r="G2645" s="99"/>
      <c r="H2645" s="99" t="str">
        <f t="shared" si="41"/>
        <v>Isosorbide mononitrate, Tablet 60 mg (sustained release), Oral, ISOBIDE MR, Arrow Pharma Pty Ltd</v>
      </c>
    </row>
    <row r="2646" spans="1:8" ht="58" x14ac:dyDescent="0.35">
      <c r="A2646" s="99" t="s">
        <v>3910</v>
      </c>
      <c r="B2646" s="99" t="s">
        <v>3914</v>
      </c>
      <c r="C2646" s="99" t="s">
        <v>148</v>
      </c>
      <c r="D2646" s="99" t="s">
        <v>3918</v>
      </c>
      <c r="E2646" s="99" t="s">
        <v>199</v>
      </c>
      <c r="F2646" s="99"/>
      <c r="G2646" s="99"/>
      <c r="H2646" s="99" t="str">
        <f t="shared" si="41"/>
        <v>Isosorbide mononitrate, Tablet 60 mg (sustained release), Oral, Imdur Durule, Clinect Pty Ltd</v>
      </c>
    </row>
    <row r="2647" spans="1:8" ht="72.5" x14ac:dyDescent="0.35">
      <c r="A2647" s="99" t="s">
        <v>3910</v>
      </c>
      <c r="B2647" s="99" t="s">
        <v>3914</v>
      </c>
      <c r="C2647" s="99" t="s">
        <v>148</v>
      </c>
      <c r="D2647" s="99" t="s">
        <v>3919</v>
      </c>
      <c r="E2647" s="99" t="s">
        <v>163</v>
      </c>
      <c r="F2647" s="99"/>
      <c r="G2647" s="99"/>
      <c r="H2647" s="99" t="str">
        <f t="shared" si="41"/>
        <v>Isosorbide mononitrate, Tablet 60 mg (sustained release), Oral, Isosorbide AN, Amneal Pharmaceuticals Pty Ltd</v>
      </c>
    </row>
    <row r="2648" spans="1:8" ht="58" x14ac:dyDescent="0.35">
      <c r="A2648" s="99" t="s">
        <v>3910</v>
      </c>
      <c r="B2648" s="99" t="s">
        <v>3914</v>
      </c>
      <c r="C2648" s="99" t="s">
        <v>148</v>
      </c>
      <c r="D2648" s="99" t="s">
        <v>3920</v>
      </c>
      <c r="E2648" s="99" t="s">
        <v>199</v>
      </c>
      <c r="F2648" s="99"/>
      <c r="G2648" s="99"/>
      <c r="H2648" s="99" t="str">
        <f t="shared" si="41"/>
        <v>Isosorbide mononitrate, Tablet 60 mg (sustained release), Oral, Monodur 60 mg, Clinect Pty Ltd</v>
      </c>
    </row>
    <row r="2649" spans="1:8" ht="43.5" x14ac:dyDescent="0.35">
      <c r="A2649" s="99" t="s">
        <v>3921</v>
      </c>
      <c r="B2649" s="99" t="s">
        <v>381</v>
      </c>
      <c r="C2649" s="99" t="s">
        <v>148</v>
      </c>
      <c r="D2649" s="99" t="s">
        <v>3922</v>
      </c>
      <c r="E2649" s="99" t="s">
        <v>165</v>
      </c>
      <c r="F2649" s="99"/>
      <c r="G2649" s="99"/>
      <c r="H2649" s="99" t="str">
        <f t="shared" si="41"/>
        <v>Isotretinoin, Capsule 10 mg, Oral, APO-Isotretinoin, Apotex Pty Ltd</v>
      </c>
    </row>
    <row r="2650" spans="1:8" ht="43.5" x14ac:dyDescent="0.35">
      <c r="A2650" s="99" t="s">
        <v>3921</v>
      </c>
      <c r="B2650" s="99" t="s">
        <v>381</v>
      </c>
      <c r="C2650" s="99" t="s">
        <v>148</v>
      </c>
      <c r="D2650" s="99" t="s">
        <v>3923</v>
      </c>
      <c r="E2650" s="99" t="s">
        <v>306</v>
      </c>
      <c r="F2650" s="99"/>
      <c r="G2650" s="99"/>
      <c r="H2650" s="99" t="str">
        <f t="shared" si="41"/>
        <v>Isotretinoin, Capsule 10 mg, Oral, Dermatane, Strides Pharma Science Pty Ltd</v>
      </c>
    </row>
    <row r="2651" spans="1:8" ht="43.5" x14ac:dyDescent="0.35">
      <c r="A2651" s="99" t="s">
        <v>3921</v>
      </c>
      <c r="B2651" s="99" t="s">
        <v>381</v>
      </c>
      <c r="C2651" s="99" t="s">
        <v>148</v>
      </c>
      <c r="D2651" s="99" t="s">
        <v>3924</v>
      </c>
      <c r="E2651" s="99" t="s">
        <v>290</v>
      </c>
      <c r="F2651" s="99"/>
      <c r="G2651" s="99"/>
      <c r="H2651" s="99" t="str">
        <f t="shared" si="41"/>
        <v>Isotretinoin, Capsule 10 mg, Oral, Isotretinoin GX, Sandoz Pty Ltd</v>
      </c>
    </row>
    <row r="2652" spans="1:8" ht="43.5" x14ac:dyDescent="0.35">
      <c r="A2652" s="99" t="s">
        <v>3921</v>
      </c>
      <c r="B2652" s="99" t="s">
        <v>381</v>
      </c>
      <c r="C2652" s="99" t="s">
        <v>148</v>
      </c>
      <c r="D2652" s="99" t="s">
        <v>3925</v>
      </c>
      <c r="E2652" s="99" t="s">
        <v>222</v>
      </c>
      <c r="F2652" s="99"/>
      <c r="G2652" s="99"/>
      <c r="H2652" s="99" t="str">
        <f t="shared" si="41"/>
        <v>Isotretinoin, Capsule 10 mg, Oral, Isotretinoin Lupin, Generic Health Pty Ltd</v>
      </c>
    </row>
    <row r="2653" spans="1:8" ht="43.5" x14ac:dyDescent="0.35">
      <c r="A2653" s="99" t="s">
        <v>3921</v>
      </c>
      <c r="B2653" s="99" t="s">
        <v>381</v>
      </c>
      <c r="C2653" s="99" t="s">
        <v>148</v>
      </c>
      <c r="D2653" s="99" t="s">
        <v>3926</v>
      </c>
      <c r="E2653" s="99" t="s">
        <v>167</v>
      </c>
      <c r="F2653" s="99"/>
      <c r="G2653" s="99"/>
      <c r="H2653" s="99" t="str">
        <f t="shared" si="41"/>
        <v>Isotretinoin, Capsule 10 mg, Oral, Oratane, Arrow Pharma Pty Ltd</v>
      </c>
    </row>
    <row r="2654" spans="1:8" ht="43.5" x14ac:dyDescent="0.35">
      <c r="A2654" s="99" t="s">
        <v>3921</v>
      </c>
      <c r="B2654" s="99" t="s">
        <v>381</v>
      </c>
      <c r="C2654" s="99" t="s">
        <v>148</v>
      </c>
      <c r="D2654" s="99" t="s">
        <v>3927</v>
      </c>
      <c r="E2654" s="99" t="s">
        <v>167</v>
      </c>
      <c r="F2654" s="99"/>
      <c r="G2654" s="99"/>
      <c r="H2654" s="99" t="str">
        <f t="shared" si="41"/>
        <v>Isotretinoin, Capsule 10 mg, Oral, Rocta 10, Arrow Pharma Pty Ltd</v>
      </c>
    </row>
    <row r="2655" spans="1:8" ht="43.5" x14ac:dyDescent="0.35">
      <c r="A2655" s="99" t="s">
        <v>3921</v>
      </c>
      <c r="B2655" s="99" t="s">
        <v>3928</v>
      </c>
      <c r="C2655" s="99" t="s">
        <v>148</v>
      </c>
      <c r="D2655" s="99" t="s">
        <v>3922</v>
      </c>
      <c r="E2655" s="99" t="s">
        <v>165</v>
      </c>
      <c r="F2655" s="99"/>
      <c r="G2655" s="99"/>
      <c r="H2655" s="99" t="str">
        <f t="shared" si="41"/>
        <v>Isotretinoin, Capsule 20 mg, Oral, APO-Isotretinoin, Apotex Pty Ltd</v>
      </c>
    </row>
    <row r="2656" spans="1:8" ht="43.5" x14ac:dyDescent="0.35">
      <c r="A2656" s="99" t="s">
        <v>3921</v>
      </c>
      <c r="B2656" s="99" t="s">
        <v>3928</v>
      </c>
      <c r="C2656" s="99" t="s">
        <v>148</v>
      </c>
      <c r="D2656" s="99" t="s">
        <v>3923</v>
      </c>
      <c r="E2656" s="99" t="s">
        <v>306</v>
      </c>
      <c r="F2656" s="99"/>
      <c r="G2656" s="99"/>
      <c r="H2656" s="99" t="str">
        <f t="shared" si="41"/>
        <v>Isotretinoin, Capsule 20 mg, Oral, Dermatane, Strides Pharma Science Pty Ltd</v>
      </c>
    </row>
    <row r="2657" spans="1:8" ht="43.5" x14ac:dyDescent="0.35">
      <c r="A2657" s="99" t="s">
        <v>3921</v>
      </c>
      <c r="B2657" s="99" t="s">
        <v>3928</v>
      </c>
      <c r="C2657" s="99" t="s">
        <v>148</v>
      </c>
      <c r="D2657" s="99" t="s">
        <v>3924</v>
      </c>
      <c r="E2657" s="99" t="s">
        <v>290</v>
      </c>
      <c r="F2657" s="99"/>
      <c r="G2657" s="99"/>
      <c r="H2657" s="99" t="str">
        <f t="shared" si="41"/>
        <v>Isotretinoin, Capsule 20 mg, Oral, Isotretinoin GX, Sandoz Pty Ltd</v>
      </c>
    </row>
    <row r="2658" spans="1:8" ht="43.5" x14ac:dyDescent="0.35">
      <c r="A2658" s="99" t="s">
        <v>3921</v>
      </c>
      <c r="B2658" s="99" t="s">
        <v>3928</v>
      </c>
      <c r="C2658" s="99" t="s">
        <v>148</v>
      </c>
      <c r="D2658" s="99" t="s">
        <v>3925</v>
      </c>
      <c r="E2658" s="99" t="s">
        <v>222</v>
      </c>
      <c r="F2658" s="99"/>
      <c r="G2658" s="99"/>
      <c r="H2658" s="99" t="str">
        <f t="shared" si="41"/>
        <v>Isotretinoin, Capsule 20 mg, Oral, Isotretinoin Lupin, Generic Health Pty Ltd</v>
      </c>
    </row>
    <row r="2659" spans="1:8" ht="43.5" x14ac:dyDescent="0.35">
      <c r="A2659" s="99" t="s">
        <v>3921</v>
      </c>
      <c r="B2659" s="99" t="s">
        <v>3928</v>
      </c>
      <c r="C2659" s="99" t="s">
        <v>148</v>
      </c>
      <c r="D2659" s="99" t="s">
        <v>3929</v>
      </c>
      <c r="E2659" s="99" t="s">
        <v>281</v>
      </c>
      <c r="F2659" s="99"/>
      <c r="G2659" s="99"/>
      <c r="H2659" s="99" t="str">
        <f t="shared" si="41"/>
        <v>Isotretinoin, Capsule 20 mg, Oral, Isotretinoin SCP 20, Pharmacor Pty Limited</v>
      </c>
    </row>
    <row r="2660" spans="1:8" ht="43.5" x14ac:dyDescent="0.35">
      <c r="A2660" s="99" t="s">
        <v>3921</v>
      </c>
      <c r="B2660" s="99" t="s">
        <v>3928</v>
      </c>
      <c r="C2660" s="99" t="s">
        <v>148</v>
      </c>
      <c r="D2660" s="99" t="s">
        <v>3926</v>
      </c>
      <c r="E2660" s="99" t="s">
        <v>167</v>
      </c>
      <c r="F2660" s="99"/>
      <c r="G2660" s="99"/>
      <c r="H2660" s="99" t="str">
        <f t="shared" si="41"/>
        <v>Isotretinoin, Capsule 20 mg, Oral, Oratane, Arrow Pharma Pty Ltd</v>
      </c>
    </row>
    <row r="2661" spans="1:8" ht="43.5" x14ac:dyDescent="0.35">
      <c r="A2661" s="99" t="s">
        <v>3921</v>
      </c>
      <c r="B2661" s="99" t="s">
        <v>3928</v>
      </c>
      <c r="C2661" s="99" t="s">
        <v>148</v>
      </c>
      <c r="D2661" s="99" t="s">
        <v>3930</v>
      </c>
      <c r="E2661" s="99" t="s">
        <v>289</v>
      </c>
      <c r="F2661" s="99"/>
      <c r="G2661" s="99"/>
      <c r="H2661" s="99" t="str">
        <f t="shared" si="41"/>
        <v>Isotretinoin, Capsule 20 mg, Oral, Roaccutane, Roche Products Pty Ltd</v>
      </c>
    </row>
    <row r="2662" spans="1:8" ht="43.5" x14ac:dyDescent="0.35">
      <c r="A2662" s="99" t="s">
        <v>3921</v>
      </c>
      <c r="B2662" s="99" t="s">
        <v>3928</v>
      </c>
      <c r="C2662" s="99" t="s">
        <v>148</v>
      </c>
      <c r="D2662" s="99" t="s">
        <v>3931</v>
      </c>
      <c r="E2662" s="99" t="s">
        <v>167</v>
      </c>
      <c r="F2662" s="99"/>
      <c r="G2662" s="99"/>
      <c r="H2662" s="99" t="str">
        <f t="shared" si="41"/>
        <v>Isotretinoin, Capsule 20 mg, Oral, Rocta 20, Arrow Pharma Pty Ltd</v>
      </c>
    </row>
    <row r="2663" spans="1:8" ht="43.5" x14ac:dyDescent="0.35">
      <c r="A2663" s="99" t="s">
        <v>3921</v>
      </c>
      <c r="B2663" s="99" t="s">
        <v>3932</v>
      </c>
      <c r="C2663" s="99" t="s">
        <v>148</v>
      </c>
      <c r="D2663" s="99" t="s">
        <v>3926</v>
      </c>
      <c r="E2663" s="99" t="s">
        <v>270</v>
      </c>
      <c r="F2663" s="99"/>
      <c r="G2663" s="99"/>
      <c r="H2663" s="99" t="str">
        <f t="shared" si="41"/>
        <v>Isotretinoin, Capsule 30 mg, Oral, Oratane, Oraderm Pharmaceuticals Pty Ltd</v>
      </c>
    </row>
    <row r="2664" spans="1:8" ht="43.5" x14ac:dyDescent="0.35">
      <c r="A2664" s="99" t="s">
        <v>3921</v>
      </c>
      <c r="B2664" s="99" t="s">
        <v>2691</v>
      </c>
      <c r="C2664" s="99" t="s">
        <v>148</v>
      </c>
      <c r="D2664" s="99" t="s">
        <v>3923</v>
      </c>
      <c r="E2664" s="99" t="s">
        <v>306</v>
      </c>
      <c r="F2664" s="99"/>
      <c r="G2664" s="99"/>
      <c r="H2664" s="99" t="str">
        <f t="shared" si="41"/>
        <v>Isotretinoin, Capsule 40 mg, Oral, Dermatane, Strides Pharma Science Pty Ltd</v>
      </c>
    </row>
    <row r="2665" spans="1:8" ht="43.5" x14ac:dyDescent="0.35">
      <c r="A2665" s="99" t="s">
        <v>3921</v>
      </c>
      <c r="B2665" s="99" t="s">
        <v>2691</v>
      </c>
      <c r="C2665" s="99" t="s">
        <v>148</v>
      </c>
      <c r="D2665" s="99" t="s">
        <v>3926</v>
      </c>
      <c r="E2665" s="99" t="s">
        <v>167</v>
      </c>
      <c r="F2665" s="99"/>
      <c r="G2665" s="99"/>
      <c r="H2665" s="99" t="str">
        <f t="shared" si="41"/>
        <v>Isotretinoin, Capsule 40 mg, Oral, Oratane, Arrow Pharma Pty Ltd</v>
      </c>
    </row>
    <row r="2666" spans="1:8" ht="43.5" x14ac:dyDescent="0.35">
      <c r="A2666" s="99" t="s">
        <v>3921</v>
      </c>
      <c r="B2666" s="99" t="s">
        <v>3933</v>
      </c>
      <c r="C2666" s="99" t="s">
        <v>148</v>
      </c>
      <c r="D2666" s="99" t="s">
        <v>3926</v>
      </c>
      <c r="E2666" s="99" t="s">
        <v>270</v>
      </c>
      <c r="F2666" s="99"/>
      <c r="G2666" s="99"/>
      <c r="H2666" s="99" t="str">
        <f t="shared" si="41"/>
        <v>Isotretinoin, Capsule 5 mg, Oral, Oratane, Oraderm Pharmaceuticals Pty Ltd</v>
      </c>
    </row>
    <row r="2667" spans="1:8" ht="58" x14ac:dyDescent="0.35">
      <c r="A2667" s="99" t="s">
        <v>3934</v>
      </c>
      <c r="B2667" s="99" t="s">
        <v>3935</v>
      </c>
      <c r="C2667" s="99" t="s">
        <v>148</v>
      </c>
      <c r="D2667" s="99" t="s">
        <v>3936</v>
      </c>
      <c r="E2667" s="99" t="s">
        <v>287</v>
      </c>
      <c r="F2667" s="99"/>
      <c r="G2667" s="99"/>
      <c r="H2667" s="99" t="str">
        <f t="shared" si="41"/>
        <v>Ispaghula husk, Sachets 3.5 g, 30, Oral, Fybogel, Reckitt Benckiser (Australia) Pty Limited</v>
      </c>
    </row>
    <row r="2668" spans="1:8" ht="43.5" x14ac:dyDescent="0.35">
      <c r="A2668" s="99" t="s">
        <v>3937</v>
      </c>
      <c r="B2668" s="99" t="s">
        <v>354</v>
      </c>
      <c r="C2668" s="99" t="s">
        <v>148</v>
      </c>
      <c r="D2668" s="99" t="s">
        <v>3938</v>
      </c>
      <c r="E2668" s="99" t="s">
        <v>165</v>
      </c>
      <c r="F2668" s="99"/>
      <c r="G2668" s="99"/>
      <c r="H2668" s="99" t="str">
        <f t="shared" si="41"/>
        <v>Itraconazole, Capsule 100 mg, Oral, APO-Itraconazole, Apotex Pty Ltd</v>
      </c>
    </row>
    <row r="2669" spans="1:8" ht="43.5" x14ac:dyDescent="0.35">
      <c r="A2669" s="99" t="s">
        <v>3937</v>
      </c>
      <c r="B2669" s="99" t="s">
        <v>354</v>
      </c>
      <c r="C2669" s="99" t="s">
        <v>148</v>
      </c>
      <c r="D2669" s="99" t="s">
        <v>3939</v>
      </c>
      <c r="E2669" s="99" t="s">
        <v>167</v>
      </c>
      <c r="F2669" s="99"/>
      <c r="G2669" s="99"/>
      <c r="H2669" s="99" t="str">
        <f t="shared" si="41"/>
        <v>Itraconazole, Capsule 100 mg, Oral, ITRANOX, Arrow Pharma Pty Ltd</v>
      </c>
    </row>
    <row r="2670" spans="1:8" ht="43.5" x14ac:dyDescent="0.35">
      <c r="A2670" s="99" t="s">
        <v>3937</v>
      </c>
      <c r="B2670" s="99" t="s">
        <v>354</v>
      </c>
      <c r="C2670" s="99" t="s">
        <v>148</v>
      </c>
      <c r="D2670" s="99" t="s">
        <v>3940</v>
      </c>
      <c r="E2670" s="99" t="s">
        <v>160</v>
      </c>
      <c r="F2670" s="99"/>
      <c r="G2670" s="99"/>
      <c r="H2670" s="99" t="str">
        <f t="shared" si="41"/>
        <v>Itraconazole, Capsule 100 mg, Oral, Itracap, Alphapharm Pty Ltd</v>
      </c>
    </row>
    <row r="2671" spans="1:8" ht="43.5" x14ac:dyDescent="0.35">
      <c r="A2671" s="99" t="s">
        <v>3937</v>
      </c>
      <c r="B2671" s="99" t="s">
        <v>1724</v>
      </c>
      <c r="C2671" s="99" t="s">
        <v>148</v>
      </c>
      <c r="D2671" s="99" t="s">
        <v>3941</v>
      </c>
      <c r="E2671" s="99" t="s">
        <v>250</v>
      </c>
      <c r="F2671" s="99"/>
      <c r="G2671" s="99"/>
      <c r="H2671" s="99" t="str">
        <f t="shared" si="41"/>
        <v>Itraconazole, Capsule 50 mg, Oral, Lozanoc, Mayne Pharma International Pty Ltd</v>
      </c>
    </row>
    <row r="2672" spans="1:8" ht="43.5" x14ac:dyDescent="0.35">
      <c r="A2672" s="99" t="s">
        <v>3942</v>
      </c>
      <c r="B2672" s="99" t="s">
        <v>3943</v>
      </c>
      <c r="C2672" s="99" t="s">
        <v>148</v>
      </c>
      <c r="D2672" s="99" t="s">
        <v>3944</v>
      </c>
      <c r="E2672" s="99" t="s">
        <v>165</v>
      </c>
      <c r="F2672" s="99"/>
      <c r="G2672" s="99"/>
      <c r="H2672" s="99" t="str">
        <f t="shared" si="41"/>
        <v>Ivabradine, Tablet 5 mg (as hydrochloride), Oral, APO-Ivabradine, Apotex Pty Ltd</v>
      </c>
    </row>
    <row r="2673" spans="1:8" ht="58" x14ac:dyDescent="0.35">
      <c r="A2673" s="99" t="s">
        <v>3942</v>
      </c>
      <c r="B2673" s="99" t="s">
        <v>3943</v>
      </c>
      <c r="C2673" s="99" t="s">
        <v>148</v>
      </c>
      <c r="D2673" s="99" t="s">
        <v>3945</v>
      </c>
      <c r="E2673" s="99" t="s">
        <v>296</v>
      </c>
      <c r="F2673" s="99"/>
      <c r="G2673" s="99"/>
      <c r="H2673" s="99" t="str">
        <f t="shared" si="41"/>
        <v>Ivabradine, Tablet 5 mg (as hydrochloride), Oral, Coralan, Servier Laboratories (Aust.) Pty. Ltd.</v>
      </c>
    </row>
    <row r="2674" spans="1:8" ht="43.5" x14ac:dyDescent="0.35">
      <c r="A2674" s="99" t="s">
        <v>3942</v>
      </c>
      <c r="B2674" s="99" t="s">
        <v>3946</v>
      </c>
      <c r="C2674" s="99" t="s">
        <v>148</v>
      </c>
      <c r="D2674" s="99" t="s">
        <v>3944</v>
      </c>
      <c r="E2674" s="99" t="s">
        <v>165</v>
      </c>
      <c r="F2674" s="99"/>
      <c r="G2674" s="99"/>
      <c r="H2674" s="99" t="str">
        <f t="shared" si="41"/>
        <v>Ivabradine, Tablet 7.5 mg (as hydrochloride), Oral, APO-Ivabradine, Apotex Pty Ltd</v>
      </c>
    </row>
    <row r="2675" spans="1:8" ht="58" x14ac:dyDescent="0.35">
      <c r="A2675" s="99" t="s">
        <v>3942</v>
      </c>
      <c r="B2675" s="99" t="s">
        <v>3946</v>
      </c>
      <c r="C2675" s="99" t="s">
        <v>148</v>
      </c>
      <c r="D2675" s="99" t="s">
        <v>3945</v>
      </c>
      <c r="E2675" s="99" t="s">
        <v>296</v>
      </c>
      <c r="F2675" s="99"/>
      <c r="G2675" s="99"/>
      <c r="H2675" s="99" t="str">
        <f t="shared" si="41"/>
        <v>Ivabradine, Tablet 7.5 mg (as hydrochloride), Oral, Coralan, Servier Laboratories (Aust.) Pty. Ltd.</v>
      </c>
    </row>
    <row r="2676" spans="1:8" ht="72.5" x14ac:dyDescent="0.35">
      <c r="A2676" s="99" t="s">
        <v>3947</v>
      </c>
      <c r="B2676" s="99" t="s">
        <v>3948</v>
      </c>
      <c r="C2676" s="99" t="s">
        <v>148</v>
      </c>
      <c r="D2676" s="99" t="s">
        <v>3949</v>
      </c>
      <c r="E2676" s="99" t="s">
        <v>321</v>
      </c>
      <c r="F2676" s="99"/>
      <c r="G2676" s="99"/>
      <c r="H2676" s="99" t="str">
        <f t="shared" si="41"/>
        <v>Ivacaftor, Sachet containing granules 50 mg, Oral, Kalydeco, Vertex Pharmaceuticals (Australia) Pty. Ltd.</v>
      </c>
    </row>
    <row r="2677" spans="1:8" ht="72.5" x14ac:dyDescent="0.35">
      <c r="A2677" s="99" t="s">
        <v>3947</v>
      </c>
      <c r="B2677" s="99" t="s">
        <v>3950</v>
      </c>
      <c r="C2677" s="99" t="s">
        <v>148</v>
      </c>
      <c r="D2677" s="99" t="s">
        <v>3949</v>
      </c>
      <c r="E2677" s="99" t="s">
        <v>321</v>
      </c>
      <c r="F2677" s="99"/>
      <c r="G2677" s="99"/>
      <c r="H2677" s="99" t="str">
        <f t="shared" si="41"/>
        <v>Ivacaftor, Sachet containing granules 75 mg, Oral, Kalydeco, Vertex Pharmaceuticals (Australia) Pty. Ltd.</v>
      </c>
    </row>
    <row r="2678" spans="1:8" ht="58" x14ac:dyDescent="0.35">
      <c r="A2678" s="99" t="s">
        <v>3947</v>
      </c>
      <c r="B2678" s="99" t="s">
        <v>344</v>
      </c>
      <c r="C2678" s="99" t="s">
        <v>148</v>
      </c>
      <c r="D2678" s="99" t="s">
        <v>3949</v>
      </c>
      <c r="E2678" s="99" t="s">
        <v>321</v>
      </c>
      <c r="F2678" s="99"/>
      <c r="G2678" s="99"/>
      <c r="H2678" s="99" t="str">
        <f t="shared" si="41"/>
        <v>Ivacaftor, Tablet 150 mg, Oral, Kalydeco, Vertex Pharmaceuticals (Australia) Pty. Ltd.</v>
      </c>
    </row>
    <row r="2679" spans="1:8" ht="43.5" x14ac:dyDescent="0.35">
      <c r="A2679" s="99" t="s">
        <v>3951</v>
      </c>
      <c r="B2679" s="99" t="s">
        <v>1030</v>
      </c>
      <c r="C2679" s="99" t="s">
        <v>148</v>
      </c>
      <c r="D2679" s="99" t="s">
        <v>3952</v>
      </c>
      <c r="E2679" s="99" t="s">
        <v>258</v>
      </c>
      <c r="F2679" s="99"/>
      <c r="G2679" s="99"/>
      <c r="H2679" s="99" t="str">
        <f t="shared" si="41"/>
        <v>Ivermectin, Tablet 3 mg, Oral, Stromectol, Merck Sharp &amp; Dohme (Australia) Pty Ltd</v>
      </c>
    </row>
    <row r="2680" spans="1:8" ht="58" x14ac:dyDescent="0.35">
      <c r="A2680" s="99" t="s">
        <v>3953</v>
      </c>
      <c r="B2680" s="99" t="s">
        <v>3954</v>
      </c>
      <c r="C2680" s="99" t="s">
        <v>336</v>
      </c>
      <c r="D2680" s="99" t="s">
        <v>3955</v>
      </c>
      <c r="E2680" s="99" t="s">
        <v>213</v>
      </c>
      <c r="F2680" s="99"/>
      <c r="G2680" s="99"/>
      <c r="H2680" s="99" t="str">
        <f t="shared" si="41"/>
        <v>Ixekizumab, Injection 80 mg in 1 mL single dose pre-filled pen, Injection, Taltz, Eli Lilly Australia Pty Ltd</v>
      </c>
    </row>
    <row r="2681" spans="1:8" ht="58" x14ac:dyDescent="0.35">
      <c r="A2681" s="99" t="s">
        <v>3956</v>
      </c>
      <c r="B2681" s="99" t="s">
        <v>3957</v>
      </c>
      <c r="C2681" s="99" t="s">
        <v>409</v>
      </c>
      <c r="D2681" s="99" t="s">
        <v>3958</v>
      </c>
      <c r="E2681" s="99" t="s">
        <v>236</v>
      </c>
      <c r="F2681" s="99"/>
      <c r="G2681" s="99"/>
      <c r="H2681" s="99" t="str">
        <f t="shared" si="41"/>
        <v>Ketoconazole, Cream 20 mg per g, 30 g, Application, Nizoral 2% Cream, Johnson &amp; Johnson Pacific Pty Limited</v>
      </c>
    </row>
    <row r="2682" spans="1:8" ht="58" x14ac:dyDescent="0.35">
      <c r="A2682" s="99" t="s">
        <v>3956</v>
      </c>
      <c r="B2682" s="99" t="s">
        <v>3959</v>
      </c>
      <c r="C2682" s="99" t="s">
        <v>409</v>
      </c>
      <c r="D2682" s="99" t="s">
        <v>3960</v>
      </c>
      <c r="E2682" s="99" t="s">
        <v>241</v>
      </c>
      <c r="F2682" s="99"/>
      <c r="G2682" s="99"/>
      <c r="H2682" s="99" t="str">
        <f t="shared" si="41"/>
        <v>Ketoconazole, Shampoo 20 mg per g, 60 mL, Application, Nizoral 2%, Key Pharmaceuticals Pty Ltd</v>
      </c>
    </row>
    <row r="2683" spans="1:8" ht="58" x14ac:dyDescent="0.35">
      <c r="A2683" s="99" t="s">
        <v>3961</v>
      </c>
      <c r="B2683" s="99" t="s">
        <v>3962</v>
      </c>
      <c r="C2683" s="99" t="s">
        <v>148</v>
      </c>
      <c r="D2683" s="99" t="s">
        <v>3963</v>
      </c>
      <c r="E2683" s="99" t="s">
        <v>291</v>
      </c>
      <c r="F2683" s="99"/>
      <c r="G2683" s="99"/>
      <c r="H2683" s="99" t="str">
        <f t="shared" si="41"/>
        <v>Ketoprofen, Capsule 200 mg (sustained release), Oral, Orudis SR 200, sanofi-aventis Australia Pty Ltd</v>
      </c>
    </row>
    <row r="2684" spans="1:8" ht="58" x14ac:dyDescent="0.35">
      <c r="A2684" s="99" t="s">
        <v>3961</v>
      </c>
      <c r="B2684" s="99" t="s">
        <v>3962</v>
      </c>
      <c r="C2684" s="99" t="s">
        <v>148</v>
      </c>
      <c r="D2684" s="99" t="s">
        <v>3964</v>
      </c>
      <c r="E2684" s="99" t="s">
        <v>291</v>
      </c>
      <c r="F2684" s="99"/>
      <c r="G2684" s="99"/>
      <c r="H2684" s="99" t="str">
        <f t="shared" si="41"/>
        <v>Ketoprofen, Capsule 200 mg (sustained release), Oral, Oruvail SR, sanofi-aventis Australia Pty Ltd</v>
      </c>
    </row>
    <row r="2685" spans="1:8" ht="58" x14ac:dyDescent="0.35">
      <c r="A2685" s="99" t="s">
        <v>3965</v>
      </c>
      <c r="B2685" s="99" t="s">
        <v>3966</v>
      </c>
      <c r="C2685" s="99" t="s">
        <v>148</v>
      </c>
      <c r="D2685" s="99" t="s">
        <v>3967</v>
      </c>
      <c r="E2685" s="99" t="s">
        <v>160</v>
      </c>
      <c r="F2685" s="99"/>
      <c r="G2685" s="99"/>
      <c r="H2685" s="99" t="str">
        <f t="shared" si="41"/>
        <v>Labetalol, Tablet containing labetalol hydrochloride 100 mg, Oral, Presolol 100, Alphapharm Pty Ltd</v>
      </c>
    </row>
    <row r="2686" spans="1:8" ht="72.5" x14ac:dyDescent="0.35">
      <c r="A2686" s="99" t="s">
        <v>3965</v>
      </c>
      <c r="B2686" s="99" t="s">
        <v>3968</v>
      </c>
      <c r="C2686" s="99" t="s">
        <v>148</v>
      </c>
      <c r="D2686" s="99" t="s">
        <v>3969</v>
      </c>
      <c r="E2686" s="99" t="s">
        <v>169</v>
      </c>
      <c r="F2686" s="99"/>
      <c r="G2686" s="99"/>
      <c r="H2686" s="99" t="str">
        <f t="shared" si="41"/>
        <v>Labetalol, Tablet containing labetalol hydrochloride 200 mg, Oral, Trandate, Aspen Pharmacare Australia Pty Limited</v>
      </c>
    </row>
    <row r="2687" spans="1:8" ht="58" x14ac:dyDescent="0.35">
      <c r="A2687" s="99" t="s">
        <v>3970</v>
      </c>
      <c r="B2687" s="99" t="s">
        <v>3971</v>
      </c>
      <c r="C2687" s="99" t="s">
        <v>148</v>
      </c>
      <c r="D2687" s="99" t="s">
        <v>3972</v>
      </c>
      <c r="E2687" s="99" t="s">
        <v>316</v>
      </c>
      <c r="F2687" s="99"/>
      <c r="G2687" s="99"/>
      <c r="H2687" s="99" t="str">
        <f t="shared" si="41"/>
        <v>Lacosamide, Oral solution 10 mg per mL, 200 mL, Oral, Vimpat, UCB Australia Proprietary Limited</v>
      </c>
    </row>
    <row r="2688" spans="1:8" ht="43.5" x14ac:dyDescent="0.35">
      <c r="A2688" s="99" t="s">
        <v>3970</v>
      </c>
      <c r="B2688" s="99" t="s">
        <v>342</v>
      </c>
      <c r="C2688" s="99" t="s">
        <v>148</v>
      </c>
      <c r="D2688" s="99" t="s">
        <v>3973</v>
      </c>
      <c r="E2688" s="99" t="s">
        <v>198</v>
      </c>
      <c r="F2688" s="99"/>
      <c r="G2688" s="99"/>
      <c r="H2688" s="99" t="str">
        <f t="shared" si="41"/>
        <v>Lacosamide, Tablet 100 mg, Oral, Lacoress, Cipla Australia Pty Ltd</v>
      </c>
    </row>
    <row r="2689" spans="1:8" ht="43.5" x14ac:dyDescent="0.35">
      <c r="A2689" s="99" t="s">
        <v>3970</v>
      </c>
      <c r="B2689" s="99" t="s">
        <v>342</v>
      </c>
      <c r="C2689" s="99" t="s">
        <v>148</v>
      </c>
      <c r="D2689" s="99" t="s">
        <v>3974</v>
      </c>
      <c r="E2689" s="99" t="s">
        <v>160</v>
      </c>
      <c r="F2689" s="99"/>
      <c r="G2689" s="99"/>
      <c r="H2689" s="99" t="str">
        <f t="shared" si="41"/>
        <v>Lacosamide, Tablet 100 mg, Oral, Lacosam, Alphapharm Pty Ltd</v>
      </c>
    </row>
    <row r="2690" spans="1:8" ht="43.5" x14ac:dyDescent="0.35">
      <c r="A2690" s="99" t="s">
        <v>3970</v>
      </c>
      <c r="B2690" s="99" t="s">
        <v>342</v>
      </c>
      <c r="C2690" s="99" t="s">
        <v>148</v>
      </c>
      <c r="D2690" s="99" t="s">
        <v>3975</v>
      </c>
      <c r="E2690" s="99" t="s">
        <v>166</v>
      </c>
      <c r="F2690" s="99"/>
      <c r="G2690" s="99"/>
      <c r="H2690" s="99" t="str">
        <f t="shared" ref="H2690:H2753" si="42">_xlfn.CONCAT(A2690, ", ",B2690, ", ",C2690, ", ",D2690,", ",E2690)</f>
        <v>Lacosamide, Tablet 100 mg, Oral, Lacosamide ARX, Arrotex Pharmaceuticals Pty Ltd</v>
      </c>
    </row>
    <row r="2691" spans="1:8" ht="43.5" x14ac:dyDescent="0.35">
      <c r="A2691" s="99" t="s">
        <v>3970</v>
      </c>
      <c r="B2691" s="99" t="s">
        <v>342</v>
      </c>
      <c r="C2691" s="99" t="s">
        <v>148</v>
      </c>
      <c r="D2691" s="99" t="s">
        <v>3976</v>
      </c>
      <c r="E2691" s="99" t="s">
        <v>222</v>
      </c>
      <c r="F2691" s="99"/>
      <c r="G2691" s="99"/>
      <c r="H2691" s="99" t="str">
        <f t="shared" si="42"/>
        <v>Lacosamide, Tablet 100 mg, Oral, Lacosamide Lupin, Generic Health Pty Ltd</v>
      </c>
    </row>
    <row r="2692" spans="1:8" ht="43.5" x14ac:dyDescent="0.35">
      <c r="A2692" s="99" t="s">
        <v>3970</v>
      </c>
      <c r="B2692" s="99" t="s">
        <v>342</v>
      </c>
      <c r="C2692" s="99" t="s">
        <v>148</v>
      </c>
      <c r="D2692" s="99" t="s">
        <v>3977</v>
      </c>
      <c r="E2692" s="99" t="s">
        <v>290</v>
      </c>
      <c r="F2692" s="99"/>
      <c r="G2692" s="99"/>
      <c r="H2692" s="99" t="str">
        <f t="shared" si="42"/>
        <v>Lacosamide, Tablet 100 mg, Oral, Lacosamide Sandoz, Sandoz Pty Ltd</v>
      </c>
    </row>
    <row r="2693" spans="1:8" ht="43.5" x14ac:dyDescent="0.35">
      <c r="A2693" s="99" t="s">
        <v>3970</v>
      </c>
      <c r="B2693" s="99" t="s">
        <v>342</v>
      </c>
      <c r="C2693" s="99" t="s">
        <v>148</v>
      </c>
      <c r="D2693" s="99" t="s">
        <v>3978</v>
      </c>
      <c r="E2693" s="99" t="s">
        <v>281</v>
      </c>
      <c r="F2693" s="99"/>
      <c r="G2693" s="99"/>
      <c r="H2693" s="99" t="str">
        <f t="shared" si="42"/>
        <v>Lacosamide, Tablet 100 mg, Oral, Vimcosa, Pharmacor Pty Limited</v>
      </c>
    </row>
    <row r="2694" spans="1:8" ht="43.5" x14ac:dyDescent="0.35">
      <c r="A2694" s="99" t="s">
        <v>3970</v>
      </c>
      <c r="B2694" s="99" t="s">
        <v>342</v>
      </c>
      <c r="C2694" s="99" t="s">
        <v>148</v>
      </c>
      <c r="D2694" s="99" t="s">
        <v>3972</v>
      </c>
      <c r="E2694" s="99" t="s">
        <v>316</v>
      </c>
      <c r="F2694" s="99"/>
      <c r="G2694" s="99"/>
      <c r="H2694" s="99" t="str">
        <f t="shared" si="42"/>
        <v>Lacosamide, Tablet 100 mg, Oral, Vimpat, UCB Australia Proprietary Limited</v>
      </c>
    </row>
    <row r="2695" spans="1:8" ht="43.5" x14ac:dyDescent="0.35">
      <c r="A2695" s="99" t="s">
        <v>3970</v>
      </c>
      <c r="B2695" s="99" t="s">
        <v>344</v>
      </c>
      <c r="C2695" s="99" t="s">
        <v>148</v>
      </c>
      <c r="D2695" s="99" t="s">
        <v>3973</v>
      </c>
      <c r="E2695" s="99" t="s">
        <v>198</v>
      </c>
      <c r="F2695" s="99"/>
      <c r="G2695" s="99"/>
      <c r="H2695" s="99" t="str">
        <f t="shared" si="42"/>
        <v>Lacosamide, Tablet 150 mg, Oral, Lacoress, Cipla Australia Pty Ltd</v>
      </c>
    </row>
    <row r="2696" spans="1:8" ht="43.5" x14ac:dyDescent="0.35">
      <c r="A2696" s="99" t="s">
        <v>3970</v>
      </c>
      <c r="B2696" s="99" t="s">
        <v>344</v>
      </c>
      <c r="C2696" s="99" t="s">
        <v>148</v>
      </c>
      <c r="D2696" s="99" t="s">
        <v>3974</v>
      </c>
      <c r="E2696" s="99" t="s">
        <v>160</v>
      </c>
      <c r="F2696" s="99"/>
      <c r="G2696" s="99"/>
      <c r="H2696" s="99" t="str">
        <f t="shared" si="42"/>
        <v>Lacosamide, Tablet 150 mg, Oral, Lacosam, Alphapharm Pty Ltd</v>
      </c>
    </row>
    <row r="2697" spans="1:8" ht="43.5" x14ac:dyDescent="0.35">
      <c r="A2697" s="99" t="s">
        <v>3970</v>
      </c>
      <c r="B2697" s="99" t="s">
        <v>344</v>
      </c>
      <c r="C2697" s="99" t="s">
        <v>148</v>
      </c>
      <c r="D2697" s="99" t="s">
        <v>3975</v>
      </c>
      <c r="E2697" s="99" t="s">
        <v>166</v>
      </c>
      <c r="F2697" s="99"/>
      <c r="G2697" s="99"/>
      <c r="H2697" s="99" t="str">
        <f t="shared" si="42"/>
        <v>Lacosamide, Tablet 150 mg, Oral, Lacosamide ARX, Arrotex Pharmaceuticals Pty Ltd</v>
      </c>
    </row>
    <row r="2698" spans="1:8" ht="43.5" x14ac:dyDescent="0.35">
      <c r="A2698" s="99" t="s">
        <v>3970</v>
      </c>
      <c r="B2698" s="99" t="s">
        <v>344</v>
      </c>
      <c r="C2698" s="99" t="s">
        <v>148</v>
      </c>
      <c r="D2698" s="99" t="s">
        <v>3976</v>
      </c>
      <c r="E2698" s="99" t="s">
        <v>222</v>
      </c>
      <c r="F2698" s="99"/>
      <c r="G2698" s="99"/>
      <c r="H2698" s="99" t="str">
        <f t="shared" si="42"/>
        <v>Lacosamide, Tablet 150 mg, Oral, Lacosamide Lupin, Generic Health Pty Ltd</v>
      </c>
    </row>
    <row r="2699" spans="1:8" ht="43.5" x14ac:dyDescent="0.35">
      <c r="A2699" s="99" t="s">
        <v>3970</v>
      </c>
      <c r="B2699" s="99" t="s">
        <v>344</v>
      </c>
      <c r="C2699" s="99" t="s">
        <v>148</v>
      </c>
      <c r="D2699" s="99" t="s">
        <v>3977</v>
      </c>
      <c r="E2699" s="99" t="s">
        <v>290</v>
      </c>
      <c r="F2699" s="99"/>
      <c r="G2699" s="99"/>
      <c r="H2699" s="99" t="str">
        <f t="shared" si="42"/>
        <v>Lacosamide, Tablet 150 mg, Oral, Lacosamide Sandoz, Sandoz Pty Ltd</v>
      </c>
    </row>
    <row r="2700" spans="1:8" ht="43.5" x14ac:dyDescent="0.35">
      <c r="A2700" s="99" t="s">
        <v>3970</v>
      </c>
      <c r="B2700" s="99" t="s">
        <v>344</v>
      </c>
      <c r="C2700" s="99" t="s">
        <v>148</v>
      </c>
      <c r="D2700" s="99" t="s">
        <v>3978</v>
      </c>
      <c r="E2700" s="99" t="s">
        <v>281</v>
      </c>
      <c r="F2700" s="99"/>
      <c r="G2700" s="99"/>
      <c r="H2700" s="99" t="str">
        <f t="shared" si="42"/>
        <v>Lacosamide, Tablet 150 mg, Oral, Vimcosa, Pharmacor Pty Limited</v>
      </c>
    </row>
    <row r="2701" spans="1:8" ht="43.5" x14ac:dyDescent="0.35">
      <c r="A2701" s="99" t="s">
        <v>3970</v>
      </c>
      <c r="B2701" s="99" t="s">
        <v>344</v>
      </c>
      <c r="C2701" s="99" t="s">
        <v>148</v>
      </c>
      <c r="D2701" s="99" t="s">
        <v>3972</v>
      </c>
      <c r="E2701" s="99" t="s">
        <v>316</v>
      </c>
      <c r="F2701" s="99"/>
      <c r="G2701" s="99"/>
      <c r="H2701" s="99" t="str">
        <f t="shared" si="42"/>
        <v>Lacosamide, Tablet 150 mg, Oral, Vimpat, UCB Australia Proprietary Limited</v>
      </c>
    </row>
    <row r="2702" spans="1:8" ht="43.5" x14ac:dyDescent="0.35">
      <c r="A2702" s="99" t="s">
        <v>3970</v>
      </c>
      <c r="B2702" s="99" t="s">
        <v>373</v>
      </c>
      <c r="C2702" s="99" t="s">
        <v>148</v>
      </c>
      <c r="D2702" s="99" t="s">
        <v>3973</v>
      </c>
      <c r="E2702" s="99" t="s">
        <v>198</v>
      </c>
      <c r="F2702" s="99"/>
      <c r="G2702" s="99"/>
      <c r="H2702" s="99" t="str">
        <f t="shared" si="42"/>
        <v>Lacosamide, Tablet 200 mg, Oral, Lacoress, Cipla Australia Pty Ltd</v>
      </c>
    </row>
    <row r="2703" spans="1:8" ht="43.5" x14ac:dyDescent="0.35">
      <c r="A2703" s="99" t="s">
        <v>3970</v>
      </c>
      <c r="B2703" s="99" t="s">
        <v>373</v>
      </c>
      <c r="C2703" s="99" t="s">
        <v>148</v>
      </c>
      <c r="D2703" s="99" t="s">
        <v>3974</v>
      </c>
      <c r="E2703" s="99" t="s">
        <v>160</v>
      </c>
      <c r="F2703" s="99"/>
      <c r="G2703" s="99"/>
      <c r="H2703" s="99" t="str">
        <f t="shared" si="42"/>
        <v>Lacosamide, Tablet 200 mg, Oral, Lacosam, Alphapharm Pty Ltd</v>
      </c>
    </row>
    <row r="2704" spans="1:8" ht="43.5" x14ac:dyDescent="0.35">
      <c r="A2704" s="99" t="s">
        <v>3970</v>
      </c>
      <c r="B2704" s="99" t="s">
        <v>373</v>
      </c>
      <c r="C2704" s="99" t="s">
        <v>148</v>
      </c>
      <c r="D2704" s="99" t="s">
        <v>3975</v>
      </c>
      <c r="E2704" s="99" t="s">
        <v>166</v>
      </c>
      <c r="F2704" s="99"/>
      <c r="G2704" s="99"/>
      <c r="H2704" s="99" t="str">
        <f t="shared" si="42"/>
        <v>Lacosamide, Tablet 200 mg, Oral, Lacosamide ARX, Arrotex Pharmaceuticals Pty Ltd</v>
      </c>
    </row>
    <row r="2705" spans="1:8" ht="43.5" x14ac:dyDescent="0.35">
      <c r="A2705" s="99" t="s">
        <v>3970</v>
      </c>
      <c r="B2705" s="99" t="s">
        <v>373</v>
      </c>
      <c r="C2705" s="99" t="s">
        <v>148</v>
      </c>
      <c r="D2705" s="99" t="s">
        <v>3976</v>
      </c>
      <c r="E2705" s="99" t="s">
        <v>222</v>
      </c>
      <c r="F2705" s="99"/>
      <c r="G2705" s="99"/>
      <c r="H2705" s="99" t="str">
        <f t="shared" si="42"/>
        <v>Lacosamide, Tablet 200 mg, Oral, Lacosamide Lupin, Generic Health Pty Ltd</v>
      </c>
    </row>
    <row r="2706" spans="1:8" ht="43.5" x14ac:dyDescent="0.35">
      <c r="A2706" s="99" t="s">
        <v>3970</v>
      </c>
      <c r="B2706" s="99" t="s">
        <v>373</v>
      </c>
      <c r="C2706" s="99" t="s">
        <v>148</v>
      </c>
      <c r="D2706" s="99" t="s">
        <v>3977</v>
      </c>
      <c r="E2706" s="99" t="s">
        <v>290</v>
      </c>
      <c r="F2706" s="99"/>
      <c r="G2706" s="99"/>
      <c r="H2706" s="99" t="str">
        <f t="shared" si="42"/>
        <v>Lacosamide, Tablet 200 mg, Oral, Lacosamide Sandoz, Sandoz Pty Ltd</v>
      </c>
    </row>
    <row r="2707" spans="1:8" ht="43.5" x14ac:dyDescent="0.35">
      <c r="A2707" s="99" t="s">
        <v>3970</v>
      </c>
      <c r="B2707" s="99" t="s">
        <v>373</v>
      </c>
      <c r="C2707" s="99" t="s">
        <v>148</v>
      </c>
      <c r="D2707" s="99" t="s">
        <v>3978</v>
      </c>
      <c r="E2707" s="99" t="s">
        <v>281</v>
      </c>
      <c r="F2707" s="99"/>
      <c r="G2707" s="99"/>
      <c r="H2707" s="99" t="str">
        <f t="shared" si="42"/>
        <v>Lacosamide, Tablet 200 mg, Oral, Vimcosa, Pharmacor Pty Limited</v>
      </c>
    </row>
    <row r="2708" spans="1:8" ht="43.5" x14ac:dyDescent="0.35">
      <c r="A2708" s="99" t="s">
        <v>3970</v>
      </c>
      <c r="B2708" s="99" t="s">
        <v>373</v>
      </c>
      <c r="C2708" s="99" t="s">
        <v>148</v>
      </c>
      <c r="D2708" s="99" t="s">
        <v>3972</v>
      </c>
      <c r="E2708" s="99" t="s">
        <v>316</v>
      </c>
      <c r="F2708" s="99"/>
      <c r="G2708" s="99"/>
      <c r="H2708" s="99" t="str">
        <f t="shared" si="42"/>
        <v>Lacosamide, Tablet 200 mg, Oral, Vimpat, UCB Australia Proprietary Limited</v>
      </c>
    </row>
    <row r="2709" spans="1:8" ht="43.5" x14ac:dyDescent="0.35">
      <c r="A2709" s="99" t="s">
        <v>3970</v>
      </c>
      <c r="B2709" s="99" t="s">
        <v>345</v>
      </c>
      <c r="C2709" s="99" t="s">
        <v>148</v>
      </c>
      <c r="D2709" s="99" t="s">
        <v>3973</v>
      </c>
      <c r="E2709" s="99" t="s">
        <v>198</v>
      </c>
      <c r="F2709" s="99"/>
      <c r="G2709" s="99"/>
      <c r="H2709" s="99" t="str">
        <f t="shared" si="42"/>
        <v>Lacosamide, Tablet 50 mg, Oral, Lacoress, Cipla Australia Pty Ltd</v>
      </c>
    </row>
    <row r="2710" spans="1:8" ht="43.5" x14ac:dyDescent="0.35">
      <c r="A2710" s="99" t="s">
        <v>3970</v>
      </c>
      <c r="B2710" s="99" t="s">
        <v>345</v>
      </c>
      <c r="C2710" s="99" t="s">
        <v>148</v>
      </c>
      <c r="D2710" s="99" t="s">
        <v>3974</v>
      </c>
      <c r="E2710" s="99" t="s">
        <v>160</v>
      </c>
      <c r="F2710" s="99"/>
      <c r="G2710" s="99"/>
      <c r="H2710" s="99" t="str">
        <f t="shared" si="42"/>
        <v>Lacosamide, Tablet 50 mg, Oral, Lacosam, Alphapharm Pty Ltd</v>
      </c>
    </row>
    <row r="2711" spans="1:8" ht="43.5" x14ac:dyDescent="0.35">
      <c r="A2711" s="99" t="s">
        <v>3970</v>
      </c>
      <c r="B2711" s="99" t="s">
        <v>345</v>
      </c>
      <c r="C2711" s="99" t="s">
        <v>148</v>
      </c>
      <c r="D2711" s="99" t="s">
        <v>3975</v>
      </c>
      <c r="E2711" s="99" t="s">
        <v>166</v>
      </c>
      <c r="F2711" s="99"/>
      <c r="G2711" s="99"/>
      <c r="H2711" s="99" t="str">
        <f t="shared" si="42"/>
        <v>Lacosamide, Tablet 50 mg, Oral, Lacosamide ARX, Arrotex Pharmaceuticals Pty Ltd</v>
      </c>
    </row>
    <row r="2712" spans="1:8" ht="43.5" x14ac:dyDescent="0.35">
      <c r="A2712" s="99" t="s">
        <v>3970</v>
      </c>
      <c r="B2712" s="99" t="s">
        <v>345</v>
      </c>
      <c r="C2712" s="99" t="s">
        <v>148</v>
      </c>
      <c r="D2712" s="99" t="s">
        <v>3976</v>
      </c>
      <c r="E2712" s="99" t="s">
        <v>222</v>
      </c>
      <c r="F2712" s="99"/>
      <c r="G2712" s="99"/>
      <c r="H2712" s="99" t="str">
        <f t="shared" si="42"/>
        <v>Lacosamide, Tablet 50 mg, Oral, Lacosamide Lupin, Generic Health Pty Ltd</v>
      </c>
    </row>
    <row r="2713" spans="1:8" ht="43.5" x14ac:dyDescent="0.35">
      <c r="A2713" s="99" t="s">
        <v>3970</v>
      </c>
      <c r="B2713" s="99" t="s">
        <v>345</v>
      </c>
      <c r="C2713" s="99" t="s">
        <v>148</v>
      </c>
      <c r="D2713" s="99" t="s">
        <v>3977</v>
      </c>
      <c r="E2713" s="99" t="s">
        <v>290</v>
      </c>
      <c r="F2713" s="99"/>
      <c r="G2713" s="99"/>
      <c r="H2713" s="99" t="str">
        <f t="shared" si="42"/>
        <v>Lacosamide, Tablet 50 mg, Oral, Lacosamide Sandoz, Sandoz Pty Ltd</v>
      </c>
    </row>
    <row r="2714" spans="1:8" ht="43.5" x14ac:dyDescent="0.35">
      <c r="A2714" s="99" t="s">
        <v>3970</v>
      </c>
      <c r="B2714" s="99" t="s">
        <v>345</v>
      </c>
      <c r="C2714" s="99" t="s">
        <v>148</v>
      </c>
      <c r="D2714" s="99" t="s">
        <v>3978</v>
      </c>
      <c r="E2714" s="99" t="s">
        <v>281</v>
      </c>
      <c r="F2714" s="99"/>
      <c r="G2714" s="99"/>
      <c r="H2714" s="99" t="str">
        <f t="shared" si="42"/>
        <v>Lacosamide, Tablet 50 mg, Oral, Vimcosa, Pharmacor Pty Limited</v>
      </c>
    </row>
    <row r="2715" spans="1:8" ht="43.5" x14ac:dyDescent="0.35">
      <c r="A2715" s="99" t="s">
        <v>3970</v>
      </c>
      <c r="B2715" s="99" t="s">
        <v>345</v>
      </c>
      <c r="C2715" s="99" t="s">
        <v>148</v>
      </c>
      <c r="D2715" s="99" t="s">
        <v>3972</v>
      </c>
      <c r="E2715" s="99" t="s">
        <v>316</v>
      </c>
      <c r="F2715" s="99"/>
      <c r="G2715" s="99"/>
      <c r="H2715" s="99" t="str">
        <f t="shared" si="42"/>
        <v>Lacosamide, Tablet 50 mg, Oral, Vimpat, UCB Australia Proprietary Limited</v>
      </c>
    </row>
    <row r="2716" spans="1:8" ht="43.5" x14ac:dyDescent="0.35">
      <c r="A2716" s="99" t="s">
        <v>3979</v>
      </c>
      <c r="B2716" s="99" t="s">
        <v>3980</v>
      </c>
      <c r="C2716" s="99" t="s">
        <v>148</v>
      </c>
      <c r="D2716" s="99" t="s">
        <v>3981</v>
      </c>
      <c r="E2716" s="99" t="s">
        <v>150</v>
      </c>
      <c r="F2716" s="99"/>
      <c r="G2716" s="99"/>
      <c r="H2716" s="99" t="str">
        <f t="shared" si="42"/>
        <v>Lamivudine, Oral solution 10 mg per mL, 240 mL, Oral, 3TC, ViiV Healthcare Pty Ltd</v>
      </c>
    </row>
    <row r="2717" spans="1:8" ht="43.5" x14ac:dyDescent="0.35">
      <c r="A2717" s="99" t="s">
        <v>3979</v>
      </c>
      <c r="B2717" s="99" t="s">
        <v>342</v>
      </c>
      <c r="C2717" s="99" t="s">
        <v>148</v>
      </c>
      <c r="D2717" s="99" t="s">
        <v>3982</v>
      </c>
      <c r="E2717" s="99" t="s">
        <v>167</v>
      </c>
      <c r="F2717" s="99"/>
      <c r="G2717" s="99"/>
      <c r="H2717" s="99" t="str">
        <f t="shared" si="42"/>
        <v>Lamivudine, Tablet 100 mg, Oral, Zeffix, Arrow Pharma Pty Ltd</v>
      </c>
    </row>
    <row r="2718" spans="1:8" ht="43.5" x14ac:dyDescent="0.35">
      <c r="A2718" s="99" t="s">
        <v>3979</v>
      </c>
      <c r="B2718" s="99" t="s">
        <v>342</v>
      </c>
      <c r="C2718" s="99" t="s">
        <v>148</v>
      </c>
      <c r="D2718" s="99" t="s">
        <v>3983</v>
      </c>
      <c r="E2718" s="99" t="s">
        <v>160</v>
      </c>
      <c r="F2718" s="99"/>
      <c r="G2718" s="99"/>
      <c r="H2718" s="99" t="str">
        <f t="shared" si="42"/>
        <v>Lamivudine, Tablet 100 mg, Oral, Zetlam, Alphapharm Pty Ltd</v>
      </c>
    </row>
    <row r="2719" spans="1:8" ht="43.5" x14ac:dyDescent="0.35">
      <c r="A2719" s="99" t="s">
        <v>3979</v>
      </c>
      <c r="B2719" s="99" t="s">
        <v>344</v>
      </c>
      <c r="C2719" s="99" t="s">
        <v>148</v>
      </c>
      <c r="D2719" s="99" t="s">
        <v>3981</v>
      </c>
      <c r="E2719" s="99" t="s">
        <v>150</v>
      </c>
      <c r="F2719" s="99"/>
      <c r="G2719" s="99"/>
      <c r="H2719" s="99" t="str">
        <f t="shared" si="42"/>
        <v>Lamivudine, Tablet 150 mg, Oral, 3TC, ViiV Healthcare Pty Ltd</v>
      </c>
    </row>
    <row r="2720" spans="1:8" ht="43.5" x14ac:dyDescent="0.35">
      <c r="A2720" s="99" t="s">
        <v>3979</v>
      </c>
      <c r="B2720" s="99" t="s">
        <v>344</v>
      </c>
      <c r="C2720" s="99" t="s">
        <v>148</v>
      </c>
      <c r="D2720" s="99" t="s">
        <v>3984</v>
      </c>
      <c r="E2720" s="99" t="s">
        <v>160</v>
      </c>
      <c r="F2720" s="99"/>
      <c r="G2720" s="99"/>
      <c r="H2720" s="99" t="str">
        <f t="shared" si="42"/>
        <v>Lamivudine, Tablet 150 mg, Oral, Lamivudine Alphapharm, Alphapharm Pty Ltd</v>
      </c>
    </row>
    <row r="2721" spans="1:8" ht="43.5" x14ac:dyDescent="0.35">
      <c r="A2721" s="99" t="s">
        <v>3979</v>
      </c>
      <c r="B2721" s="99" t="s">
        <v>477</v>
      </c>
      <c r="C2721" s="99" t="s">
        <v>148</v>
      </c>
      <c r="D2721" s="99" t="s">
        <v>3981</v>
      </c>
      <c r="E2721" s="99" t="s">
        <v>150</v>
      </c>
      <c r="F2721" s="99"/>
      <c r="G2721" s="99"/>
      <c r="H2721" s="99" t="str">
        <f t="shared" si="42"/>
        <v>Lamivudine, Tablet 300 mg, Oral, 3TC, ViiV Healthcare Pty Ltd</v>
      </c>
    </row>
    <row r="2722" spans="1:8" ht="43.5" x14ac:dyDescent="0.35">
      <c r="A2722" s="99" t="s">
        <v>3979</v>
      </c>
      <c r="B2722" s="99" t="s">
        <v>477</v>
      </c>
      <c r="C2722" s="99" t="s">
        <v>148</v>
      </c>
      <c r="D2722" s="99" t="s">
        <v>3984</v>
      </c>
      <c r="E2722" s="99" t="s">
        <v>160</v>
      </c>
      <c r="F2722" s="99"/>
      <c r="G2722" s="99"/>
      <c r="H2722" s="99" t="str">
        <f t="shared" si="42"/>
        <v>Lamivudine, Tablet 300 mg, Oral, Lamivudine Alphapharm, Alphapharm Pty Ltd</v>
      </c>
    </row>
    <row r="2723" spans="1:8" ht="58" x14ac:dyDescent="0.35">
      <c r="A2723" s="99" t="s">
        <v>3985</v>
      </c>
      <c r="B2723" s="99" t="s">
        <v>3986</v>
      </c>
      <c r="C2723" s="99" t="s">
        <v>148</v>
      </c>
      <c r="D2723" s="99" t="s">
        <v>3987</v>
      </c>
      <c r="E2723" s="99" t="s">
        <v>150</v>
      </c>
      <c r="F2723" s="99"/>
      <c r="G2723" s="99"/>
      <c r="H2723" s="99" t="str">
        <f t="shared" si="42"/>
        <v>Lamivudine with zidovudine, Tablet 150 mg-300 mg, Oral, Combivir, ViiV Healthcare Pty Ltd</v>
      </c>
    </row>
    <row r="2724" spans="1:8" ht="87" x14ac:dyDescent="0.35">
      <c r="A2724" s="99" t="s">
        <v>3985</v>
      </c>
      <c r="B2724" s="99" t="s">
        <v>3986</v>
      </c>
      <c r="C2724" s="99" t="s">
        <v>148</v>
      </c>
      <c r="D2724" s="99" t="s">
        <v>3988</v>
      </c>
      <c r="E2724" s="99" t="s">
        <v>160</v>
      </c>
      <c r="F2724" s="99"/>
      <c r="G2724" s="99"/>
      <c r="H2724" s="99" t="str">
        <f t="shared" si="42"/>
        <v>Lamivudine with zidovudine, Tablet 150 mg-300 mg, Oral, Lamivudine 150 mg + Zidovudine 300 mg Alphapharm, Alphapharm Pty Ltd</v>
      </c>
    </row>
    <row r="2725" spans="1:8" ht="43.5" x14ac:dyDescent="0.35">
      <c r="A2725" s="99" t="s">
        <v>3989</v>
      </c>
      <c r="B2725" s="99" t="s">
        <v>342</v>
      </c>
      <c r="C2725" s="99" t="s">
        <v>148</v>
      </c>
      <c r="D2725" s="99" t="s">
        <v>3990</v>
      </c>
      <c r="E2725" s="99" t="s">
        <v>165</v>
      </c>
      <c r="F2725" s="99"/>
      <c r="G2725" s="99"/>
      <c r="H2725" s="99" t="str">
        <f t="shared" si="42"/>
        <v>Lamotrigine, Tablet 100 mg, Oral, APO-Lamotrigine, Apotex Pty Ltd</v>
      </c>
    </row>
    <row r="2726" spans="1:8" ht="43.5" x14ac:dyDescent="0.35">
      <c r="A2726" s="99" t="s">
        <v>3989</v>
      </c>
      <c r="B2726" s="99" t="s">
        <v>342</v>
      </c>
      <c r="C2726" s="99" t="s">
        <v>148</v>
      </c>
      <c r="D2726" s="99" t="s">
        <v>3991</v>
      </c>
      <c r="E2726" s="99" t="s">
        <v>165</v>
      </c>
      <c r="F2726" s="99"/>
      <c r="G2726" s="99"/>
      <c r="H2726" s="99" t="str">
        <f t="shared" si="42"/>
        <v>Lamotrigine, Tablet 100 mg, Oral, APX-Lamotrigine, Apotex Pty Ltd</v>
      </c>
    </row>
    <row r="2727" spans="1:8" ht="43.5" x14ac:dyDescent="0.35">
      <c r="A2727" s="99" t="s">
        <v>3989</v>
      </c>
      <c r="B2727" s="99" t="s">
        <v>342</v>
      </c>
      <c r="C2727" s="99" t="s">
        <v>148</v>
      </c>
      <c r="D2727" s="99" t="s">
        <v>3992</v>
      </c>
      <c r="E2727" s="99" t="s">
        <v>167</v>
      </c>
      <c r="F2727" s="99"/>
      <c r="G2727" s="99"/>
      <c r="H2727" s="99" t="str">
        <f t="shared" si="42"/>
        <v>Lamotrigine, Tablet 100 mg, Oral, LAMITAN, Arrow Pharma Pty Ltd</v>
      </c>
    </row>
    <row r="2728" spans="1:8" ht="58" x14ac:dyDescent="0.35">
      <c r="A2728" s="99" t="s">
        <v>3989</v>
      </c>
      <c r="B2728" s="99" t="s">
        <v>342</v>
      </c>
      <c r="C2728" s="99" t="s">
        <v>148</v>
      </c>
      <c r="D2728" s="99" t="s">
        <v>3993</v>
      </c>
      <c r="E2728" s="99" t="s">
        <v>169</v>
      </c>
      <c r="F2728" s="99"/>
      <c r="G2728" s="99"/>
      <c r="H2728" s="99" t="str">
        <f t="shared" si="42"/>
        <v>Lamotrigine, Tablet 100 mg, Oral, Lamictal, Aspen Pharmacare Australia Pty Limited</v>
      </c>
    </row>
    <row r="2729" spans="1:8" ht="43.5" x14ac:dyDescent="0.35">
      <c r="A2729" s="99" t="s">
        <v>3989</v>
      </c>
      <c r="B2729" s="99" t="s">
        <v>342</v>
      </c>
      <c r="C2729" s="99" t="s">
        <v>148</v>
      </c>
      <c r="D2729" s="99" t="s">
        <v>3994</v>
      </c>
      <c r="E2729" s="99" t="s">
        <v>222</v>
      </c>
      <c r="F2729" s="99"/>
      <c r="G2729" s="99"/>
      <c r="H2729" s="99" t="str">
        <f t="shared" si="42"/>
        <v>Lamotrigine, Tablet 100 mg, Oral, Lamotrigine GH, Generic Health Pty Ltd</v>
      </c>
    </row>
    <row r="2730" spans="1:8" ht="43.5" x14ac:dyDescent="0.35">
      <c r="A2730" s="99" t="s">
        <v>3989</v>
      </c>
      <c r="B2730" s="99" t="s">
        <v>342</v>
      </c>
      <c r="C2730" s="99" t="s">
        <v>148</v>
      </c>
      <c r="D2730" s="99" t="s">
        <v>3995</v>
      </c>
      <c r="E2730" s="99" t="s">
        <v>290</v>
      </c>
      <c r="F2730" s="99"/>
      <c r="G2730" s="99"/>
      <c r="H2730" s="99" t="str">
        <f t="shared" si="42"/>
        <v>Lamotrigine, Tablet 100 mg, Oral, Lamotrigine Sandoz, Sandoz Pty Ltd</v>
      </c>
    </row>
    <row r="2731" spans="1:8" ht="43.5" x14ac:dyDescent="0.35">
      <c r="A2731" s="99" t="s">
        <v>3989</v>
      </c>
      <c r="B2731" s="99" t="s">
        <v>342</v>
      </c>
      <c r="C2731" s="99" t="s">
        <v>148</v>
      </c>
      <c r="D2731" s="99" t="s">
        <v>3996</v>
      </c>
      <c r="E2731" s="99" t="s">
        <v>160</v>
      </c>
      <c r="F2731" s="99"/>
      <c r="G2731" s="99"/>
      <c r="H2731" s="99" t="str">
        <f t="shared" si="42"/>
        <v>Lamotrigine, Tablet 100 mg, Oral, Logem, Alphapharm Pty Ltd</v>
      </c>
    </row>
    <row r="2732" spans="1:8" ht="58" x14ac:dyDescent="0.35">
      <c r="A2732" s="99" t="s">
        <v>3989</v>
      </c>
      <c r="B2732" s="99" t="s">
        <v>342</v>
      </c>
      <c r="C2732" s="99" t="s">
        <v>148</v>
      </c>
      <c r="D2732" s="99" t="s">
        <v>3997</v>
      </c>
      <c r="E2732" s="99" t="s">
        <v>173</v>
      </c>
      <c r="F2732" s="99"/>
      <c r="G2732" s="99"/>
      <c r="H2732" s="99" t="str">
        <f t="shared" si="42"/>
        <v>Lamotrigine, Tablet 100 mg, Oral, NOUMED LAMOTRIGINE, Avallon Pharmaceuticals Pty Limited</v>
      </c>
    </row>
    <row r="2733" spans="1:8" ht="43.5" x14ac:dyDescent="0.35">
      <c r="A2733" s="99" t="s">
        <v>3989</v>
      </c>
      <c r="B2733" s="99" t="s">
        <v>342</v>
      </c>
      <c r="C2733" s="99" t="s">
        <v>148</v>
      </c>
      <c r="D2733" s="99" t="s">
        <v>3998</v>
      </c>
      <c r="E2733" s="99" t="s">
        <v>306</v>
      </c>
      <c r="F2733" s="99"/>
      <c r="G2733" s="99"/>
      <c r="H2733" s="99" t="str">
        <f t="shared" si="42"/>
        <v>Lamotrigine, Tablet 100 mg, Oral, Reedos 100, Strides Pharma Science Pty Ltd</v>
      </c>
    </row>
    <row r="2734" spans="1:8" ht="43.5" x14ac:dyDescent="0.35">
      <c r="A2734" s="99" t="s">
        <v>3989</v>
      </c>
      <c r="B2734" s="99" t="s">
        <v>342</v>
      </c>
      <c r="C2734" s="99" t="s">
        <v>148</v>
      </c>
      <c r="D2734" s="99" t="s">
        <v>3999</v>
      </c>
      <c r="E2734" s="99" t="s">
        <v>290</v>
      </c>
      <c r="F2734" s="99"/>
      <c r="G2734" s="99"/>
      <c r="H2734" s="99" t="str">
        <f t="shared" si="42"/>
        <v>Lamotrigine, Tablet 100 mg, Oral, Sandoz Lamotrigine, Sandoz Pty Ltd</v>
      </c>
    </row>
    <row r="2735" spans="1:8" ht="43.5" x14ac:dyDescent="0.35">
      <c r="A2735" s="99" t="s">
        <v>3989</v>
      </c>
      <c r="B2735" s="99" t="s">
        <v>373</v>
      </c>
      <c r="C2735" s="99" t="s">
        <v>148</v>
      </c>
      <c r="D2735" s="99" t="s">
        <v>3990</v>
      </c>
      <c r="E2735" s="99" t="s">
        <v>165</v>
      </c>
      <c r="F2735" s="99"/>
      <c r="G2735" s="99"/>
      <c r="H2735" s="99" t="str">
        <f t="shared" si="42"/>
        <v>Lamotrigine, Tablet 200 mg, Oral, APO-Lamotrigine, Apotex Pty Ltd</v>
      </c>
    </row>
    <row r="2736" spans="1:8" ht="43.5" x14ac:dyDescent="0.35">
      <c r="A2736" s="99" t="s">
        <v>3989</v>
      </c>
      <c r="B2736" s="99" t="s">
        <v>373</v>
      </c>
      <c r="C2736" s="99" t="s">
        <v>148</v>
      </c>
      <c r="D2736" s="99" t="s">
        <v>3991</v>
      </c>
      <c r="E2736" s="99" t="s">
        <v>165</v>
      </c>
      <c r="F2736" s="99"/>
      <c r="G2736" s="99"/>
      <c r="H2736" s="99" t="str">
        <f t="shared" si="42"/>
        <v>Lamotrigine, Tablet 200 mg, Oral, APX-Lamotrigine, Apotex Pty Ltd</v>
      </c>
    </row>
    <row r="2737" spans="1:8" ht="43.5" x14ac:dyDescent="0.35">
      <c r="A2737" s="99" t="s">
        <v>3989</v>
      </c>
      <c r="B2737" s="99" t="s">
        <v>373</v>
      </c>
      <c r="C2737" s="99" t="s">
        <v>148</v>
      </c>
      <c r="D2737" s="99" t="s">
        <v>3992</v>
      </c>
      <c r="E2737" s="99" t="s">
        <v>167</v>
      </c>
      <c r="F2737" s="99"/>
      <c r="G2737" s="99"/>
      <c r="H2737" s="99" t="str">
        <f t="shared" si="42"/>
        <v>Lamotrigine, Tablet 200 mg, Oral, LAMITAN, Arrow Pharma Pty Ltd</v>
      </c>
    </row>
    <row r="2738" spans="1:8" ht="58" x14ac:dyDescent="0.35">
      <c r="A2738" s="99" t="s">
        <v>3989</v>
      </c>
      <c r="B2738" s="99" t="s">
        <v>373</v>
      </c>
      <c r="C2738" s="99" t="s">
        <v>148</v>
      </c>
      <c r="D2738" s="99" t="s">
        <v>3993</v>
      </c>
      <c r="E2738" s="99" t="s">
        <v>169</v>
      </c>
      <c r="F2738" s="99"/>
      <c r="G2738" s="99"/>
      <c r="H2738" s="99" t="str">
        <f t="shared" si="42"/>
        <v>Lamotrigine, Tablet 200 mg, Oral, Lamictal, Aspen Pharmacare Australia Pty Limited</v>
      </c>
    </row>
    <row r="2739" spans="1:8" ht="43.5" x14ac:dyDescent="0.35">
      <c r="A2739" s="99" t="s">
        <v>3989</v>
      </c>
      <c r="B2739" s="99" t="s">
        <v>373</v>
      </c>
      <c r="C2739" s="99" t="s">
        <v>148</v>
      </c>
      <c r="D2739" s="99" t="s">
        <v>3994</v>
      </c>
      <c r="E2739" s="99" t="s">
        <v>222</v>
      </c>
      <c r="F2739" s="99"/>
      <c r="G2739" s="99"/>
      <c r="H2739" s="99" t="str">
        <f t="shared" si="42"/>
        <v>Lamotrigine, Tablet 200 mg, Oral, Lamotrigine GH, Generic Health Pty Ltd</v>
      </c>
    </row>
    <row r="2740" spans="1:8" ht="43.5" x14ac:dyDescent="0.35">
      <c r="A2740" s="99" t="s">
        <v>3989</v>
      </c>
      <c r="B2740" s="99" t="s">
        <v>373</v>
      </c>
      <c r="C2740" s="99" t="s">
        <v>148</v>
      </c>
      <c r="D2740" s="99" t="s">
        <v>3995</v>
      </c>
      <c r="E2740" s="99" t="s">
        <v>290</v>
      </c>
      <c r="F2740" s="99"/>
      <c r="G2740" s="99"/>
      <c r="H2740" s="99" t="str">
        <f t="shared" si="42"/>
        <v>Lamotrigine, Tablet 200 mg, Oral, Lamotrigine Sandoz, Sandoz Pty Ltd</v>
      </c>
    </row>
    <row r="2741" spans="1:8" ht="43.5" x14ac:dyDescent="0.35">
      <c r="A2741" s="99" t="s">
        <v>3989</v>
      </c>
      <c r="B2741" s="99" t="s">
        <v>373</v>
      </c>
      <c r="C2741" s="99" t="s">
        <v>148</v>
      </c>
      <c r="D2741" s="99" t="s">
        <v>3996</v>
      </c>
      <c r="E2741" s="99" t="s">
        <v>160</v>
      </c>
      <c r="F2741" s="99"/>
      <c r="G2741" s="99"/>
      <c r="H2741" s="99" t="str">
        <f t="shared" si="42"/>
        <v>Lamotrigine, Tablet 200 mg, Oral, Logem, Alphapharm Pty Ltd</v>
      </c>
    </row>
    <row r="2742" spans="1:8" ht="58" x14ac:dyDescent="0.35">
      <c r="A2742" s="99" t="s">
        <v>3989</v>
      </c>
      <c r="B2742" s="99" t="s">
        <v>373</v>
      </c>
      <c r="C2742" s="99" t="s">
        <v>148</v>
      </c>
      <c r="D2742" s="99" t="s">
        <v>3997</v>
      </c>
      <c r="E2742" s="99" t="s">
        <v>173</v>
      </c>
      <c r="F2742" s="99"/>
      <c r="G2742" s="99"/>
      <c r="H2742" s="99" t="str">
        <f t="shared" si="42"/>
        <v>Lamotrigine, Tablet 200 mg, Oral, NOUMED LAMOTRIGINE, Avallon Pharmaceuticals Pty Limited</v>
      </c>
    </row>
    <row r="2743" spans="1:8" ht="43.5" x14ac:dyDescent="0.35">
      <c r="A2743" s="99" t="s">
        <v>3989</v>
      </c>
      <c r="B2743" s="99" t="s">
        <v>373</v>
      </c>
      <c r="C2743" s="99" t="s">
        <v>148</v>
      </c>
      <c r="D2743" s="99" t="s">
        <v>4000</v>
      </c>
      <c r="E2743" s="99" t="s">
        <v>306</v>
      </c>
      <c r="F2743" s="99"/>
      <c r="G2743" s="99"/>
      <c r="H2743" s="99" t="str">
        <f t="shared" si="42"/>
        <v>Lamotrigine, Tablet 200 mg, Oral, Reedos 200, Strides Pharma Science Pty Ltd</v>
      </c>
    </row>
    <row r="2744" spans="1:8" ht="43.5" x14ac:dyDescent="0.35">
      <c r="A2744" s="99" t="s">
        <v>3989</v>
      </c>
      <c r="B2744" s="99" t="s">
        <v>373</v>
      </c>
      <c r="C2744" s="99" t="s">
        <v>148</v>
      </c>
      <c r="D2744" s="99" t="s">
        <v>3999</v>
      </c>
      <c r="E2744" s="99" t="s">
        <v>290</v>
      </c>
      <c r="F2744" s="99"/>
      <c r="G2744" s="99"/>
      <c r="H2744" s="99" t="str">
        <f t="shared" si="42"/>
        <v>Lamotrigine, Tablet 200 mg, Oral, Sandoz Lamotrigine, Sandoz Pty Ltd</v>
      </c>
    </row>
    <row r="2745" spans="1:8" ht="43.5" x14ac:dyDescent="0.35">
      <c r="A2745" s="99" t="s">
        <v>3989</v>
      </c>
      <c r="B2745" s="99" t="s">
        <v>1042</v>
      </c>
      <c r="C2745" s="99" t="s">
        <v>148</v>
      </c>
      <c r="D2745" s="99" t="s">
        <v>3990</v>
      </c>
      <c r="E2745" s="99" t="s">
        <v>165</v>
      </c>
      <c r="F2745" s="99"/>
      <c r="G2745" s="99"/>
      <c r="H2745" s="99" t="str">
        <f t="shared" si="42"/>
        <v>Lamotrigine, Tablet 25 mg, Oral, APO-Lamotrigine, Apotex Pty Ltd</v>
      </c>
    </row>
    <row r="2746" spans="1:8" ht="43.5" x14ac:dyDescent="0.35">
      <c r="A2746" s="99" t="s">
        <v>3989</v>
      </c>
      <c r="B2746" s="99" t="s">
        <v>1042</v>
      </c>
      <c r="C2746" s="99" t="s">
        <v>148</v>
      </c>
      <c r="D2746" s="99" t="s">
        <v>3991</v>
      </c>
      <c r="E2746" s="99" t="s">
        <v>165</v>
      </c>
      <c r="F2746" s="99"/>
      <c r="G2746" s="99"/>
      <c r="H2746" s="99" t="str">
        <f t="shared" si="42"/>
        <v>Lamotrigine, Tablet 25 mg, Oral, APX-Lamotrigine, Apotex Pty Ltd</v>
      </c>
    </row>
    <row r="2747" spans="1:8" ht="43.5" x14ac:dyDescent="0.35">
      <c r="A2747" s="99" t="s">
        <v>3989</v>
      </c>
      <c r="B2747" s="99" t="s">
        <v>1042</v>
      </c>
      <c r="C2747" s="99" t="s">
        <v>148</v>
      </c>
      <c r="D2747" s="99" t="s">
        <v>3992</v>
      </c>
      <c r="E2747" s="99" t="s">
        <v>167</v>
      </c>
      <c r="F2747" s="99"/>
      <c r="G2747" s="99"/>
      <c r="H2747" s="99" t="str">
        <f t="shared" si="42"/>
        <v>Lamotrigine, Tablet 25 mg, Oral, LAMITAN, Arrow Pharma Pty Ltd</v>
      </c>
    </row>
    <row r="2748" spans="1:8" ht="58" x14ac:dyDescent="0.35">
      <c r="A2748" s="99" t="s">
        <v>3989</v>
      </c>
      <c r="B2748" s="99" t="s">
        <v>1042</v>
      </c>
      <c r="C2748" s="99" t="s">
        <v>148</v>
      </c>
      <c r="D2748" s="99" t="s">
        <v>3993</v>
      </c>
      <c r="E2748" s="99" t="s">
        <v>169</v>
      </c>
      <c r="F2748" s="99"/>
      <c r="G2748" s="99"/>
      <c r="H2748" s="99" t="str">
        <f t="shared" si="42"/>
        <v>Lamotrigine, Tablet 25 mg, Oral, Lamictal, Aspen Pharmacare Australia Pty Limited</v>
      </c>
    </row>
    <row r="2749" spans="1:8" ht="43.5" x14ac:dyDescent="0.35">
      <c r="A2749" s="99" t="s">
        <v>3989</v>
      </c>
      <c r="B2749" s="99" t="s">
        <v>1042</v>
      </c>
      <c r="C2749" s="99" t="s">
        <v>148</v>
      </c>
      <c r="D2749" s="99" t="s">
        <v>3994</v>
      </c>
      <c r="E2749" s="99" t="s">
        <v>222</v>
      </c>
      <c r="F2749" s="99"/>
      <c r="G2749" s="99"/>
      <c r="H2749" s="99" t="str">
        <f t="shared" si="42"/>
        <v>Lamotrigine, Tablet 25 mg, Oral, Lamotrigine GH, Generic Health Pty Ltd</v>
      </c>
    </row>
    <row r="2750" spans="1:8" ht="43.5" x14ac:dyDescent="0.35">
      <c r="A2750" s="99" t="s">
        <v>3989</v>
      </c>
      <c r="B2750" s="99" t="s">
        <v>1042</v>
      </c>
      <c r="C2750" s="99" t="s">
        <v>148</v>
      </c>
      <c r="D2750" s="99" t="s">
        <v>3995</v>
      </c>
      <c r="E2750" s="99" t="s">
        <v>290</v>
      </c>
      <c r="F2750" s="99"/>
      <c r="G2750" s="99"/>
      <c r="H2750" s="99" t="str">
        <f t="shared" si="42"/>
        <v>Lamotrigine, Tablet 25 mg, Oral, Lamotrigine Sandoz, Sandoz Pty Ltd</v>
      </c>
    </row>
    <row r="2751" spans="1:8" ht="43.5" x14ac:dyDescent="0.35">
      <c r="A2751" s="99" t="s">
        <v>3989</v>
      </c>
      <c r="B2751" s="99" t="s">
        <v>1042</v>
      </c>
      <c r="C2751" s="99" t="s">
        <v>148</v>
      </c>
      <c r="D2751" s="99" t="s">
        <v>3996</v>
      </c>
      <c r="E2751" s="99" t="s">
        <v>160</v>
      </c>
      <c r="F2751" s="99"/>
      <c r="G2751" s="99"/>
      <c r="H2751" s="99" t="str">
        <f t="shared" si="42"/>
        <v>Lamotrigine, Tablet 25 mg, Oral, Logem, Alphapharm Pty Ltd</v>
      </c>
    </row>
    <row r="2752" spans="1:8" ht="58" x14ac:dyDescent="0.35">
      <c r="A2752" s="99" t="s">
        <v>3989</v>
      </c>
      <c r="B2752" s="99" t="s">
        <v>1042</v>
      </c>
      <c r="C2752" s="99" t="s">
        <v>148</v>
      </c>
      <c r="D2752" s="99" t="s">
        <v>3997</v>
      </c>
      <c r="E2752" s="99" t="s">
        <v>173</v>
      </c>
      <c r="F2752" s="99"/>
      <c r="G2752" s="99"/>
      <c r="H2752" s="99" t="str">
        <f t="shared" si="42"/>
        <v>Lamotrigine, Tablet 25 mg, Oral, NOUMED LAMOTRIGINE, Avallon Pharmaceuticals Pty Limited</v>
      </c>
    </row>
    <row r="2753" spans="1:8" ht="43.5" x14ac:dyDescent="0.35">
      <c r="A2753" s="99" t="s">
        <v>3989</v>
      </c>
      <c r="B2753" s="99" t="s">
        <v>1042</v>
      </c>
      <c r="C2753" s="99" t="s">
        <v>148</v>
      </c>
      <c r="D2753" s="99" t="s">
        <v>4001</v>
      </c>
      <c r="E2753" s="99" t="s">
        <v>306</v>
      </c>
      <c r="F2753" s="99"/>
      <c r="G2753" s="99"/>
      <c r="H2753" s="99" t="str">
        <f t="shared" si="42"/>
        <v>Lamotrigine, Tablet 25 mg, Oral, Reedos 25, Strides Pharma Science Pty Ltd</v>
      </c>
    </row>
    <row r="2754" spans="1:8" ht="43.5" x14ac:dyDescent="0.35">
      <c r="A2754" s="99" t="s">
        <v>3989</v>
      </c>
      <c r="B2754" s="99" t="s">
        <v>1042</v>
      </c>
      <c r="C2754" s="99" t="s">
        <v>148</v>
      </c>
      <c r="D2754" s="99" t="s">
        <v>3999</v>
      </c>
      <c r="E2754" s="99" t="s">
        <v>290</v>
      </c>
      <c r="F2754" s="99"/>
      <c r="G2754" s="99"/>
      <c r="H2754" s="99" t="str">
        <f t="shared" ref="H2754:H2817" si="43">_xlfn.CONCAT(A2754, ", ",B2754, ", ",C2754, ", ",D2754,", ",E2754)</f>
        <v>Lamotrigine, Tablet 25 mg, Oral, Sandoz Lamotrigine, Sandoz Pty Ltd</v>
      </c>
    </row>
    <row r="2755" spans="1:8" ht="43.5" x14ac:dyDescent="0.35">
      <c r="A2755" s="99" t="s">
        <v>3989</v>
      </c>
      <c r="B2755" s="99" t="s">
        <v>513</v>
      </c>
      <c r="C2755" s="99" t="s">
        <v>148</v>
      </c>
      <c r="D2755" s="99" t="s">
        <v>3993</v>
      </c>
      <c r="E2755" s="99" t="s">
        <v>169</v>
      </c>
      <c r="F2755" s="99"/>
      <c r="G2755" s="99"/>
      <c r="H2755" s="99" t="str">
        <f t="shared" si="43"/>
        <v>Lamotrigine, Tablet 5 mg, Oral, Lamictal, Aspen Pharmacare Australia Pty Limited</v>
      </c>
    </row>
    <row r="2756" spans="1:8" ht="43.5" x14ac:dyDescent="0.35">
      <c r="A2756" s="99" t="s">
        <v>3989</v>
      </c>
      <c r="B2756" s="99" t="s">
        <v>345</v>
      </c>
      <c r="C2756" s="99" t="s">
        <v>148</v>
      </c>
      <c r="D2756" s="99" t="s">
        <v>3990</v>
      </c>
      <c r="E2756" s="99" t="s">
        <v>165</v>
      </c>
      <c r="F2756" s="99"/>
      <c r="G2756" s="99"/>
      <c r="H2756" s="99" t="str">
        <f t="shared" si="43"/>
        <v>Lamotrigine, Tablet 50 mg, Oral, APO-Lamotrigine, Apotex Pty Ltd</v>
      </c>
    </row>
    <row r="2757" spans="1:8" ht="43.5" x14ac:dyDescent="0.35">
      <c r="A2757" s="99" t="s">
        <v>3989</v>
      </c>
      <c r="B2757" s="99" t="s">
        <v>345</v>
      </c>
      <c r="C2757" s="99" t="s">
        <v>148</v>
      </c>
      <c r="D2757" s="99" t="s">
        <v>3991</v>
      </c>
      <c r="E2757" s="99" t="s">
        <v>165</v>
      </c>
      <c r="F2757" s="99"/>
      <c r="G2757" s="99"/>
      <c r="H2757" s="99" t="str">
        <f t="shared" si="43"/>
        <v>Lamotrigine, Tablet 50 mg, Oral, APX-Lamotrigine, Apotex Pty Ltd</v>
      </c>
    </row>
    <row r="2758" spans="1:8" ht="43.5" x14ac:dyDescent="0.35">
      <c r="A2758" s="99" t="s">
        <v>3989</v>
      </c>
      <c r="B2758" s="99" t="s">
        <v>345</v>
      </c>
      <c r="C2758" s="99" t="s">
        <v>148</v>
      </c>
      <c r="D2758" s="99" t="s">
        <v>3992</v>
      </c>
      <c r="E2758" s="99" t="s">
        <v>167</v>
      </c>
      <c r="F2758" s="99"/>
      <c r="G2758" s="99"/>
      <c r="H2758" s="99" t="str">
        <f t="shared" si="43"/>
        <v>Lamotrigine, Tablet 50 mg, Oral, LAMITAN, Arrow Pharma Pty Ltd</v>
      </c>
    </row>
    <row r="2759" spans="1:8" ht="58" x14ac:dyDescent="0.35">
      <c r="A2759" s="99" t="s">
        <v>3989</v>
      </c>
      <c r="B2759" s="99" t="s">
        <v>345</v>
      </c>
      <c r="C2759" s="99" t="s">
        <v>148</v>
      </c>
      <c r="D2759" s="99" t="s">
        <v>3993</v>
      </c>
      <c r="E2759" s="99" t="s">
        <v>169</v>
      </c>
      <c r="F2759" s="99"/>
      <c r="G2759" s="99"/>
      <c r="H2759" s="99" t="str">
        <f t="shared" si="43"/>
        <v>Lamotrigine, Tablet 50 mg, Oral, Lamictal, Aspen Pharmacare Australia Pty Limited</v>
      </c>
    </row>
    <row r="2760" spans="1:8" ht="43.5" x14ac:dyDescent="0.35">
      <c r="A2760" s="99" t="s">
        <v>3989</v>
      </c>
      <c r="B2760" s="99" t="s">
        <v>345</v>
      </c>
      <c r="C2760" s="99" t="s">
        <v>148</v>
      </c>
      <c r="D2760" s="99" t="s">
        <v>3994</v>
      </c>
      <c r="E2760" s="99" t="s">
        <v>222</v>
      </c>
      <c r="F2760" s="99"/>
      <c r="G2760" s="99"/>
      <c r="H2760" s="99" t="str">
        <f t="shared" si="43"/>
        <v>Lamotrigine, Tablet 50 mg, Oral, Lamotrigine GH, Generic Health Pty Ltd</v>
      </c>
    </row>
    <row r="2761" spans="1:8" ht="43.5" x14ac:dyDescent="0.35">
      <c r="A2761" s="99" t="s">
        <v>3989</v>
      </c>
      <c r="B2761" s="99" t="s">
        <v>345</v>
      </c>
      <c r="C2761" s="99" t="s">
        <v>148</v>
      </c>
      <c r="D2761" s="99" t="s">
        <v>3995</v>
      </c>
      <c r="E2761" s="99" t="s">
        <v>290</v>
      </c>
      <c r="F2761" s="99"/>
      <c r="G2761" s="99"/>
      <c r="H2761" s="99" t="str">
        <f t="shared" si="43"/>
        <v>Lamotrigine, Tablet 50 mg, Oral, Lamotrigine Sandoz, Sandoz Pty Ltd</v>
      </c>
    </row>
    <row r="2762" spans="1:8" ht="43.5" x14ac:dyDescent="0.35">
      <c r="A2762" s="99" t="s">
        <v>3989</v>
      </c>
      <c r="B2762" s="99" t="s">
        <v>345</v>
      </c>
      <c r="C2762" s="99" t="s">
        <v>148</v>
      </c>
      <c r="D2762" s="99" t="s">
        <v>3996</v>
      </c>
      <c r="E2762" s="99" t="s">
        <v>160</v>
      </c>
      <c r="F2762" s="99"/>
      <c r="G2762" s="99"/>
      <c r="H2762" s="99" t="str">
        <f t="shared" si="43"/>
        <v>Lamotrigine, Tablet 50 mg, Oral, Logem, Alphapharm Pty Ltd</v>
      </c>
    </row>
    <row r="2763" spans="1:8" ht="58" x14ac:dyDescent="0.35">
      <c r="A2763" s="99" t="s">
        <v>3989</v>
      </c>
      <c r="B2763" s="99" t="s">
        <v>345</v>
      </c>
      <c r="C2763" s="99" t="s">
        <v>148</v>
      </c>
      <c r="D2763" s="99" t="s">
        <v>3997</v>
      </c>
      <c r="E2763" s="99" t="s">
        <v>173</v>
      </c>
      <c r="F2763" s="99"/>
      <c r="G2763" s="99"/>
      <c r="H2763" s="99" t="str">
        <f t="shared" si="43"/>
        <v>Lamotrigine, Tablet 50 mg, Oral, NOUMED LAMOTRIGINE, Avallon Pharmaceuticals Pty Limited</v>
      </c>
    </row>
    <row r="2764" spans="1:8" ht="43.5" x14ac:dyDescent="0.35">
      <c r="A2764" s="99" t="s">
        <v>3989</v>
      </c>
      <c r="B2764" s="99" t="s">
        <v>345</v>
      </c>
      <c r="C2764" s="99" t="s">
        <v>148</v>
      </c>
      <c r="D2764" s="99" t="s">
        <v>4002</v>
      </c>
      <c r="E2764" s="99" t="s">
        <v>306</v>
      </c>
      <c r="F2764" s="99"/>
      <c r="G2764" s="99"/>
      <c r="H2764" s="99" t="str">
        <f t="shared" si="43"/>
        <v>Lamotrigine, Tablet 50 mg, Oral, Reedos 50, Strides Pharma Science Pty Ltd</v>
      </c>
    </row>
    <row r="2765" spans="1:8" ht="43.5" x14ac:dyDescent="0.35">
      <c r="A2765" s="99" t="s">
        <v>3989</v>
      </c>
      <c r="B2765" s="99" t="s">
        <v>345</v>
      </c>
      <c r="C2765" s="99" t="s">
        <v>148</v>
      </c>
      <c r="D2765" s="99" t="s">
        <v>3999</v>
      </c>
      <c r="E2765" s="99" t="s">
        <v>290</v>
      </c>
      <c r="F2765" s="99"/>
      <c r="G2765" s="99"/>
      <c r="H2765" s="99" t="str">
        <f t="shared" si="43"/>
        <v>Lamotrigine, Tablet 50 mg, Oral, Sandoz Lamotrigine, Sandoz Pty Ltd</v>
      </c>
    </row>
    <row r="2766" spans="1:8" ht="87" x14ac:dyDescent="0.35">
      <c r="A2766" s="99" t="s">
        <v>4003</v>
      </c>
      <c r="B2766" s="99" t="s">
        <v>4004</v>
      </c>
      <c r="C2766" s="99" t="s">
        <v>336</v>
      </c>
      <c r="D2766" s="99" t="s">
        <v>4005</v>
      </c>
      <c r="E2766" s="99" t="s">
        <v>309</v>
      </c>
      <c r="F2766" s="99"/>
      <c r="G2766" s="99"/>
      <c r="H2766" s="99" t="str">
        <f t="shared" si="43"/>
        <v>Lanadelumab, Injection 300 mg in 2 mL single use pre-filled syringe, Injection, Takhzyro, Takeda Pharmaceuticals Australia Pty. Ltd.</v>
      </c>
    </row>
    <row r="2767" spans="1:8" ht="72.5" x14ac:dyDescent="0.35">
      <c r="A2767" s="99" t="s">
        <v>4006</v>
      </c>
      <c r="B2767" s="99" t="s">
        <v>4007</v>
      </c>
      <c r="C2767" s="99" t="s">
        <v>336</v>
      </c>
      <c r="D2767" s="99" t="s">
        <v>4008</v>
      </c>
      <c r="E2767" s="99" t="s">
        <v>232</v>
      </c>
      <c r="F2767" s="99"/>
      <c r="G2767" s="99"/>
      <c r="H2767" s="99" t="str">
        <f t="shared" si="43"/>
        <v>Lanreotide, Injection 120 mg (as acetate) in single dose pre-filled syringe, Injection, Somatuline Autogel, Ipsen Pty Ltd</v>
      </c>
    </row>
    <row r="2768" spans="1:8" ht="72.5" x14ac:dyDescent="0.35">
      <c r="A2768" s="99" t="s">
        <v>4006</v>
      </c>
      <c r="B2768" s="99" t="s">
        <v>4009</v>
      </c>
      <c r="C2768" s="99" t="s">
        <v>336</v>
      </c>
      <c r="D2768" s="99" t="s">
        <v>4008</v>
      </c>
      <c r="E2768" s="99" t="s">
        <v>232</v>
      </c>
      <c r="F2768" s="99"/>
      <c r="G2768" s="99"/>
      <c r="H2768" s="99" t="str">
        <f t="shared" si="43"/>
        <v>Lanreotide, Injection 60 mg (as acetate) in single dose pre-filled syringe, Injection, Somatuline Autogel, Ipsen Pty Ltd</v>
      </c>
    </row>
    <row r="2769" spans="1:8" ht="72.5" x14ac:dyDescent="0.35">
      <c r="A2769" s="99" t="s">
        <v>4006</v>
      </c>
      <c r="B2769" s="99" t="s">
        <v>4010</v>
      </c>
      <c r="C2769" s="99" t="s">
        <v>336</v>
      </c>
      <c r="D2769" s="99" t="s">
        <v>4008</v>
      </c>
      <c r="E2769" s="99" t="s">
        <v>232</v>
      </c>
      <c r="F2769" s="99"/>
      <c r="G2769" s="99"/>
      <c r="H2769" s="99" t="str">
        <f t="shared" si="43"/>
        <v>Lanreotide, Injection 90 mg (as acetate) in single dose pre-filled syringe, Injection, Somatuline Autogel, Ipsen Pty Ltd</v>
      </c>
    </row>
    <row r="2770" spans="1:8" ht="43.5" x14ac:dyDescent="0.35">
      <c r="A2770" s="99" t="s">
        <v>4011</v>
      </c>
      <c r="B2770" s="99" t="s">
        <v>4012</v>
      </c>
      <c r="C2770" s="99" t="s">
        <v>148</v>
      </c>
      <c r="D2770" s="99" t="s">
        <v>4013</v>
      </c>
      <c r="E2770" s="99" t="s">
        <v>160</v>
      </c>
      <c r="F2770" s="99"/>
      <c r="G2770" s="99"/>
      <c r="H2770" s="99" t="str">
        <f t="shared" si="43"/>
        <v>Lansoprazole, Capsule 15 mg, Oral, Zopral, Alphapharm Pty Ltd</v>
      </c>
    </row>
    <row r="2771" spans="1:8" ht="43.5" x14ac:dyDescent="0.35">
      <c r="A2771" s="99" t="s">
        <v>4011</v>
      </c>
      <c r="B2771" s="99" t="s">
        <v>3932</v>
      </c>
      <c r="C2771" s="99" t="s">
        <v>148</v>
      </c>
      <c r="D2771" s="99" t="s">
        <v>4014</v>
      </c>
      <c r="E2771" s="99" t="s">
        <v>165</v>
      </c>
      <c r="F2771" s="99"/>
      <c r="G2771" s="99"/>
      <c r="H2771" s="99" t="str">
        <f t="shared" si="43"/>
        <v>Lansoprazole, Capsule 30 mg, Oral, APO-Lansoprazole, Apotex Pty Ltd</v>
      </c>
    </row>
    <row r="2772" spans="1:8" ht="43.5" x14ac:dyDescent="0.35">
      <c r="A2772" s="99" t="s">
        <v>4011</v>
      </c>
      <c r="B2772" s="99" t="s">
        <v>3932</v>
      </c>
      <c r="C2772" s="99" t="s">
        <v>148</v>
      </c>
      <c r="D2772" s="99" t="s">
        <v>4015</v>
      </c>
      <c r="E2772" s="99" t="s">
        <v>307</v>
      </c>
      <c r="F2772" s="99"/>
      <c r="G2772" s="99"/>
      <c r="H2772" s="99" t="str">
        <f t="shared" si="43"/>
        <v>Lansoprazole, Capsule 30 mg, Oral, Lanzopran, Sun Pharma ANZ Pty Ltd</v>
      </c>
    </row>
    <row r="2773" spans="1:8" ht="58" x14ac:dyDescent="0.35">
      <c r="A2773" s="99" t="s">
        <v>4011</v>
      </c>
      <c r="B2773" s="99" t="s">
        <v>3932</v>
      </c>
      <c r="C2773" s="99" t="s">
        <v>148</v>
      </c>
      <c r="D2773" s="99" t="s">
        <v>4016</v>
      </c>
      <c r="E2773" s="99" t="s">
        <v>173</v>
      </c>
      <c r="F2773" s="99"/>
      <c r="G2773" s="99"/>
      <c r="H2773" s="99" t="str">
        <f t="shared" si="43"/>
        <v>Lansoprazole, Capsule 30 mg, Oral, NOUMED LANSOPRAZOLE, Avallon Pharmaceuticals Pty Limited</v>
      </c>
    </row>
    <row r="2774" spans="1:8" ht="43.5" x14ac:dyDescent="0.35">
      <c r="A2774" s="99" t="s">
        <v>4011</v>
      </c>
      <c r="B2774" s="99" t="s">
        <v>3932</v>
      </c>
      <c r="C2774" s="99" t="s">
        <v>148</v>
      </c>
      <c r="D2774" s="99" t="s">
        <v>4013</v>
      </c>
      <c r="E2774" s="99" t="s">
        <v>160</v>
      </c>
      <c r="F2774" s="99"/>
      <c r="G2774" s="99"/>
      <c r="H2774" s="99" t="str">
        <f t="shared" si="43"/>
        <v>Lansoprazole, Capsule 30 mg, Oral, Zopral, Alphapharm Pty Ltd</v>
      </c>
    </row>
    <row r="2775" spans="1:8" ht="58" x14ac:dyDescent="0.35">
      <c r="A2775" s="99" t="s">
        <v>4011</v>
      </c>
      <c r="B2775" s="99" t="s">
        <v>4017</v>
      </c>
      <c r="C2775" s="99" t="s">
        <v>148</v>
      </c>
      <c r="D2775" s="99" t="s">
        <v>4018</v>
      </c>
      <c r="E2775" s="99" t="s">
        <v>165</v>
      </c>
      <c r="F2775" s="99"/>
      <c r="G2775" s="99"/>
      <c r="H2775" s="99" t="str">
        <f t="shared" si="43"/>
        <v>Lansoprazole, Tablet 15 mg (orally disintegrating), Oral, APO-Lansoprazole ODT, Apotex Pty Ltd</v>
      </c>
    </row>
    <row r="2776" spans="1:8" ht="58" x14ac:dyDescent="0.35">
      <c r="A2776" s="99" t="s">
        <v>4011</v>
      </c>
      <c r="B2776" s="99" t="s">
        <v>4017</v>
      </c>
      <c r="C2776" s="99" t="s">
        <v>148</v>
      </c>
      <c r="D2776" s="99" t="s">
        <v>4019</v>
      </c>
      <c r="E2776" s="99" t="s">
        <v>222</v>
      </c>
      <c r="F2776" s="99"/>
      <c r="G2776" s="99"/>
      <c r="H2776" s="99" t="str">
        <f t="shared" si="43"/>
        <v>Lansoprazole, Tablet 15 mg (orally disintegrating), Oral, Lansoprazole ODT GH, Generic Health Pty Ltd</v>
      </c>
    </row>
    <row r="2777" spans="1:8" ht="58" x14ac:dyDescent="0.35">
      <c r="A2777" s="99" t="s">
        <v>4011</v>
      </c>
      <c r="B2777" s="99" t="s">
        <v>4017</v>
      </c>
      <c r="C2777" s="99" t="s">
        <v>148</v>
      </c>
      <c r="D2777" s="99" t="s">
        <v>4020</v>
      </c>
      <c r="E2777" s="99" t="s">
        <v>160</v>
      </c>
      <c r="F2777" s="99"/>
      <c r="G2777" s="99"/>
      <c r="H2777" s="99" t="str">
        <f t="shared" si="43"/>
        <v>Lansoprazole, Tablet 15 mg (orally disintegrating), Oral, Zopral ODT, Alphapharm Pty Ltd</v>
      </c>
    </row>
    <row r="2778" spans="1:8" ht="58" x14ac:dyDescent="0.35">
      <c r="A2778" s="99" t="s">
        <v>4011</v>
      </c>
      <c r="B2778" s="99" t="s">
        <v>4017</v>
      </c>
      <c r="C2778" s="99" t="s">
        <v>148</v>
      </c>
      <c r="D2778" s="99" t="s">
        <v>4021</v>
      </c>
      <c r="E2778" s="99" t="s">
        <v>279</v>
      </c>
      <c r="F2778" s="99"/>
      <c r="G2778" s="99"/>
      <c r="H2778" s="99" t="str">
        <f t="shared" si="43"/>
        <v>Lansoprazole, Tablet 15 mg (orally disintegrating), Oral, Zoton FasTabs, Pfizer Australia Pty Ltd</v>
      </c>
    </row>
    <row r="2779" spans="1:8" ht="58" x14ac:dyDescent="0.35">
      <c r="A2779" s="99" t="s">
        <v>4011</v>
      </c>
      <c r="B2779" s="99" t="s">
        <v>4022</v>
      </c>
      <c r="C2779" s="99" t="s">
        <v>148</v>
      </c>
      <c r="D2779" s="99" t="s">
        <v>4018</v>
      </c>
      <c r="E2779" s="99" t="s">
        <v>165</v>
      </c>
      <c r="F2779" s="99"/>
      <c r="G2779" s="99"/>
      <c r="H2779" s="99" t="str">
        <f t="shared" si="43"/>
        <v>Lansoprazole, Tablet 30 mg (orally disintegrating), Oral, APO-Lansoprazole ODT, Apotex Pty Ltd</v>
      </c>
    </row>
    <row r="2780" spans="1:8" ht="58" x14ac:dyDescent="0.35">
      <c r="A2780" s="99" t="s">
        <v>4011</v>
      </c>
      <c r="B2780" s="99" t="s">
        <v>4022</v>
      </c>
      <c r="C2780" s="99" t="s">
        <v>148</v>
      </c>
      <c r="D2780" s="99" t="s">
        <v>4019</v>
      </c>
      <c r="E2780" s="99" t="s">
        <v>222</v>
      </c>
      <c r="F2780" s="99"/>
      <c r="G2780" s="99"/>
      <c r="H2780" s="99" t="str">
        <f t="shared" si="43"/>
        <v>Lansoprazole, Tablet 30 mg (orally disintegrating), Oral, Lansoprazole ODT GH, Generic Health Pty Ltd</v>
      </c>
    </row>
    <row r="2781" spans="1:8" ht="58" x14ac:dyDescent="0.35">
      <c r="A2781" s="99" t="s">
        <v>4011</v>
      </c>
      <c r="B2781" s="99" t="s">
        <v>4022</v>
      </c>
      <c r="C2781" s="99" t="s">
        <v>148</v>
      </c>
      <c r="D2781" s="99" t="s">
        <v>4020</v>
      </c>
      <c r="E2781" s="99" t="s">
        <v>160</v>
      </c>
      <c r="F2781" s="99"/>
      <c r="G2781" s="99"/>
      <c r="H2781" s="99" t="str">
        <f t="shared" si="43"/>
        <v>Lansoprazole, Tablet 30 mg (orally disintegrating), Oral, Zopral ODT, Alphapharm Pty Ltd</v>
      </c>
    </row>
    <row r="2782" spans="1:8" ht="58" x14ac:dyDescent="0.35">
      <c r="A2782" s="99" t="s">
        <v>4011</v>
      </c>
      <c r="B2782" s="99" t="s">
        <v>4022</v>
      </c>
      <c r="C2782" s="99" t="s">
        <v>148</v>
      </c>
      <c r="D2782" s="99" t="s">
        <v>4021</v>
      </c>
      <c r="E2782" s="99" t="s">
        <v>279</v>
      </c>
      <c r="F2782" s="99"/>
      <c r="G2782" s="99"/>
      <c r="H2782" s="99" t="str">
        <f t="shared" si="43"/>
        <v>Lansoprazole, Tablet 30 mg (orally disintegrating), Oral, Zoton FasTabs, Pfizer Australia Pty Ltd</v>
      </c>
    </row>
    <row r="2783" spans="1:8" ht="72.5" x14ac:dyDescent="0.35">
      <c r="A2783" s="99" t="s">
        <v>4023</v>
      </c>
      <c r="B2783" s="99" t="s">
        <v>4024</v>
      </c>
      <c r="C2783" s="99" t="s">
        <v>148</v>
      </c>
      <c r="D2783" s="99" t="s">
        <v>4025</v>
      </c>
      <c r="E2783" s="99" t="s">
        <v>309</v>
      </c>
      <c r="F2783" s="99"/>
      <c r="G2783" s="99"/>
      <c r="H2783" s="99" t="str">
        <f t="shared" si="43"/>
        <v>Lanthanum, Tablet, chewable, 1000 mg (as carbonate hydrate), Oral, Fosrenol, Takeda Pharmaceuticals Australia Pty. Ltd.</v>
      </c>
    </row>
    <row r="2784" spans="1:8" ht="72.5" x14ac:dyDescent="0.35">
      <c r="A2784" s="99" t="s">
        <v>4023</v>
      </c>
      <c r="B2784" s="99" t="s">
        <v>4026</v>
      </c>
      <c r="C2784" s="99" t="s">
        <v>148</v>
      </c>
      <c r="D2784" s="99" t="s">
        <v>4025</v>
      </c>
      <c r="E2784" s="99" t="s">
        <v>309</v>
      </c>
      <c r="F2784" s="99"/>
      <c r="G2784" s="99"/>
      <c r="H2784" s="99" t="str">
        <f t="shared" si="43"/>
        <v>Lanthanum, Tablet, chewable, 500 mg (as carbonate hydrate), Oral, Fosrenol, Takeda Pharmaceuticals Australia Pty. Ltd.</v>
      </c>
    </row>
    <row r="2785" spans="1:8" ht="72.5" x14ac:dyDescent="0.35">
      <c r="A2785" s="99" t="s">
        <v>4023</v>
      </c>
      <c r="B2785" s="99" t="s">
        <v>4027</v>
      </c>
      <c r="C2785" s="99" t="s">
        <v>148</v>
      </c>
      <c r="D2785" s="99" t="s">
        <v>4025</v>
      </c>
      <c r="E2785" s="99" t="s">
        <v>309</v>
      </c>
      <c r="F2785" s="99"/>
      <c r="G2785" s="99"/>
      <c r="H2785" s="99" t="str">
        <f t="shared" si="43"/>
        <v>Lanthanum, Tablet, chewable, 750 mg (as carbonate hydrate), Oral, Fosrenol, Takeda Pharmaceuticals Australia Pty. Ltd.</v>
      </c>
    </row>
    <row r="2786" spans="1:8" ht="72.5" x14ac:dyDescent="0.35">
      <c r="A2786" s="99" t="s">
        <v>4028</v>
      </c>
      <c r="B2786" s="99" t="s">
        <v>4029</v>
      </c>
      <c r="C2786" s="99" t="s">
        <v>148</v>
      </c>
      <c r="D2786" s="99" t="s">
        <v>4030</v>
      </c>
      <c r="E2786" s="99" t="s">
        <v>266</v>
      </c>
      <c r="F2786" s="99"/>
      <c r="G2786" s="99"/>
      <c r="H2786" s="99" t="str">
        <f t="shared" si="43"/>
        <v>Lapatinib, Tablet 250 mg (as ditosilate monohydrate), Oral, Tykerb, Novartis Pharmaceuticals Australia Pty Limited</v>
      </c>
    </row>
    <row r="2787" spans="1:8" ht="43.5" x14ac:dyDescent="0.35">
      <c r="A2787" s="99" t="s">
        <v>4031</v>
      </c>
      <c r="B2787" s="99" t="s">
        <v>4032</v>
      </c>
      <c r="C2787" s="99" t="s">
        <v>148</v>
      </c>
      <c r="D2787" s="99" t="s">
        <v>4033</v>
      </c>
      <c r="E2787" s="99" t="s">
        <v>177</v>
      </c>
      <c r="F2787" s="99"/>
      <c r="G2787" s="99"/>
      <c r="H2787" s="99" t="str">
        <f t="shared" si="43"/>
        <v>Larotrectinib, Capsule 100 mg (as sulfate), Oral, Vitrakvi, Bayer Australia Ltd</v>
      </c>
    </row>
    <row r="2788" spans="1:8" ht="43.5" x14ac:dyDescent="0.35">
      <c r="A2788" s="99" t="s">
        <v>4031</v>
      </c>
      <c r="B2788" s="99" t="s">
        <v>4034</v>
      </c>
      <c r="C2788" s="99" t="s">
        <v>148</v>
      </c>
      <c r="D2788" s="99" t="s">
        <v>4033</v>
      </c>
      <c r="E2788" s="99" t="s">
        <v>177</v>
      </c>
      <c r="F2788" s="99"/>
      <c r="G2788" s="99"/>
      <c r="H2788" s="99" t="str">
        <f t="shared" si="43"/>
        <v>Larotrectinib, Capsule 25 mg (as sulfate), Oral, Vitrakvi, Bayer Australia Ltd</v>
      </c>
    </row>
    <row r="2789" spans="1:8" ht="58" x14ac:dyDescent="0.35">
      <c r="A2789" s="99" t="s">
        <v>4031</v>
      </c>
      <c r="B2789" s="99" t="s">
        <v>4035</v>
      </c>
      <c r="C2789" s="99" t="s">
        <v>148</v>
      </c>
      <c r="D2789" s="99" t="s">
        <v>4033</v>
      </c>
      <c r="E2789" s="99" t="s">
        <v>177</v>
      </c>
      <c r="F2789" s="99"/>
      <c r="G2789" s="99"/>
      <c r="H2789" s="99" t="str">
        <f t="shared" si="43"/>
        <v>Larotrectinib, Oral solution 20 mg per mL (as sulfate), 100 mL, Oral, Vitrakvi, Bayer Australia Ltd</v>
      </c>
    </row>
    <row r="2790" spans="1:8" ht="58" x14ac:dyDescent="0.35">
      <c r="A2790" s="99" t="s">
        <v>4031</v>
      </c>
      <c r="B2790" s="99" t="s">
        <v>4036</v>
      </c>
      <c r="C2790" s="99" t="s">
        <v>148</v>
      </c>
      <c r="D2790" s="99" t="s">
        <v>4037</v>
      </c>
      <c r="E2790" s="99" t="s">
        <v>177</v>
      </c>
      <c r="F2790" s="99"/>
      <c r="G2790" s="99"/>
      <c r="H2790" s="99" t="str">
        <f t="shared" si="43"/>
        <v>Larotrectinib, Oral solution 20 mg per mL (as sulfate), 50 mL, 2, Oral, VITRAKVI, Bayer Australia Ltd</v>
      </c>
    </row>
    <row r="2791" spans="1:8" ht="58" x14ac:dyDescent="0.35">
      <c r="A2791" s="99" t="s">
        <v>4038</v>
      </c>
      <c r="B2791" s="99" t="s">
        <v>4039</v>
      </c>
      <c r="C2791" s="99" t="s">
        <v>370</v>
      </c>
      <c r="D2791" s="99" t="s">
        <v>4040</v>
      </c>
      <c r="E2791" s="99" t="s">
        <v>165</v>
      </c>
      <c r="F2791" s="99"/>
      <c r="G2791" s="99"/>
      <c r="H2791" s="99" t="str">
        <f t="shared" si="43"/>
        <v>Latanoprost, Eye drops 50 micrograms per mL, 2.5 mL, Application to the Eye, APO-Latanoprost, Apotex Pty Ltd</v>
      </c>
    </row>
    <row r="2792" spans="1:8" ht="72.5" x14ac:dyDescent="0.35">
      <c r="A2792" s="99" t="s">
        <v>4038</v>
      </c>
      <c r="B2792" s="99" t="s">
        <v>4039</v>
      </c>
      <c r="C2792" s="99" t="s">
        <v>370</v>
      </c>
      <c r="D2792" s="99" t="s">
        <v>4041</v>
      </c>
      <c r="E2792" s="99" t="s">
        <v>290</v>
      </c>
      <c r="F2792" s="99"/>
      <c r="G2792" s="99"/>
      <c r="H2792" s="99" t="str">
        <f t="shared" si="43"/>
        <v>Latanoprost, Eye drops 50 micrograms per mL, 2.5 mL, Application to the Eye, Latanoprost Sandoz, Sandoz Pty Ltd</v>
      </c>
    </row>
    <row r="2793" spans="1:8" ht="58" x14ac:dyDescent="0.35">
      <c r="A2793" s="99" t="s">
        <v>4038</v>
      </c>
      <c r="B2793" s="99" t="s">
        <v>4039</v>
      </c>
      <c r="C2793" s="99" t="s">
        <v>370</v>
      </c>
      <c r="D2793" s="99" t="s">
        <v>4042</v>
      </c>
      <c r="E2793" s="99" t="s">
        <v>160</v>
      </c>
      <c r="F2793" s="99"/>
      <c r="G2793" s="99"/>
      <c r="H2793" s="99" t="str">
        <f t="shared" si="43"/>
        <v>Latanoprost, Eye drops 50 micrograms per mL, 2.5 mL, Application to the Eye, Xalaprost, Alphapharm Pty Ltd</v>
      </c>
    </row>
    <row r="2794" spans="1:8" ht="72.5" x14ac:dyDescent="0.35">
      <c r="A2794" s="99" t="s">
        <v>4038</v>
      </c>
      <c r="B2794" s="99" t="s">
        <v>4039</v>
      </c>
      <c r="C2794" s="99" t="s">
        <v>370</v>
      </c>
      <c r="D2794" s="99" t="s">
        <v>4043</v>
      </c>
      <c r="E2794" s="99" t="s">
        <v>169</v>
      </c>
      <c r="F2794" s="99"/>
      <c r="G2794" s="99"/>
      <c r="H2794" s="99" t="str">
        <f t="shared" si="43"/>
        <v>Latanoprost, Eye drops 50 micrograms per mL, 2.5 mL, Application to the Eye, Xalatan, Aspen Pharmacare Australia Pty Limited</v>
      </c>
    </row>
    <row r="2795" spans="1:8" ht="101.5" x14ac:dyDescent="0.35">
      <c r="A2795" s="99" t="s">
        <v>4044</v>
      </c>
      <c r="B2795" s="99" t="s">
        <v>4045</v>
      </c>
      <c r="C2795" s="99" t="s">
        <v>370</v>
      </c>
      <c r="D2795" s="99" t="s">
        <v>4046</v>
      </c>
      <c r="E2795" s="99" t="s">
        <v>165</v>
      </c>
      <c r="F2795" s="99"/>
      <c r="G2795" s="99"/>
      <c r="H2795" s="99" t="str">
        <f t="shared" si="43"/>
        <v>Latanoprost with timolol, Eye drops 50 micrograms latanoprost with timolol 5 mg (as maleate) per mL, 2.5 mL, Application to the Eye, APO-Latanoprost/Timolol 0.05/5, Apotex Pty Ltd</v>
      </c>
    </row>
    <row r="2796" spans="1:8" ht="101.5" x14ac:dyDescent="0.35">
      <c r="A2796" s="99" t="s">
        <v>4044</v>
      </c>
      <c r="B2796" s="99" t="s">
        <v>4045</v>
      </c>
      <c r="C2796" s="99" t="s">
        <v>370</v>
      </c>
      <c r="D2796" s="99" t="s">
        <v>4047</v>
      </c>
      <c r="E2796" s="99" t="s">
        <v>169</v>
      </c>
      <c r="F2796" s="99"/>
      <c r="G2796" s="99"/>
      <c r="H2796" s="99" t="str">
        <f t="shared" si="43"/>
        <v>Latanoprost with timolol, Eye drops 50 micrograms latanoprost with timolol 5 mg (as maleate) per mL, 2.5 mL, Application to the Eye, Xalacom, Aspen Pharmacare Australia Pty Limited</v>
      </c>
    </row>
    <row r="2797" spans="1:8" ht="101.5" x14ac:dyDescent="0.35">
      <c r="A2797" s="99" t="s">
        <v>4044</v>
      </c>
      <c r="B2797" s="99" t="s">
        <v>4045</v>
      </c>
      <c r="C2797" s="99" t="s">
        <v>370</v>
      </c>
      <c r="D2797" s="99" t="s">
        <v>4048</v>
      </c>
      <c r="E2797" s="99" t="s">
        <v>160</v>
      </c>
      <c r="F2797" s="99"/>
      <c r="G2797" s="99"/>
      <c r="H2797" s="99" t="str">
        <f t="shared" si="43"/>
        <v>Latanoprost with timolol, Eye drops 50 micrograms latanoprost with timolol 5 mg (as maleate) per mL, 2.5 mL, Application to the Eye, Xalamol 50/5, Alphapharm Pty Ltd</v>
      </c>
    </row>
    <row r="2798" spans="1:8" ht="43.5" x14ac:dyDescent="0.35">
      <c r="A2798" s="99" t="s">
        <v>4049</v>
      </c>
      <c r="B2798" s="99" t="s">
        <v>461</v>
      </c>
      <c r="C2798" s="99" t="s">
        <v>148</v>
      </c>
      <c r="D2798" s="99" t="s">
        <v>4050</v>
      </c>
      <c r="E2798" s="99" t="s">
        <v>291</v>
      </c>
      <c r="F2798" s="99"/>
      <c r="G2798" s="99"/>
      <c r="H2798" s="99" t="str">
        <f t="shared" si="43"/>
        <v>Leflunomide, Tablet 10 mg, Oral, Arabloc, sanofi-aventis Australia Pty Ltd</v>
      </c>
    </row>
    <row r="2799" spans="1:8" ht="43.5" x14ac:dyDescent="0.35">
      <c r="A2799" s="99" t="s">
        <v>4049</v>
      </c>
      <c r="B2799" s="99" t="s">
        <v>461</v>
      </c>
      <c r="C2799" s="99" t="s">
        <v>148</v>
      </c>
      <c r="D2799" s="99" t="s">
        <v>4051</v>
      </c>
      <c r="E2799" s="99" t="s">
        <v>291</v>
      </c>
      <c r="F2799" s="99"/>
      <c r="G2799" s="99"/>
      <c r="H2799" s="99" t="str">
        <f t="shared" si="43"/>
        <v>Leflunomide, Tablet 10 mg, Oral, Arava, sanofi-aventis Australia Pty Ltd</v>
      </c>
    </row>
    <row r="2800" spans="1:8" ht="43.5" x14ac:dyDescent="0.35">
      <c r="A2800" s="99" t="s">
        <v>4049</v>
      </c>
      <c r="B2800" s="99" t="s">
        <v>461</v>
      </c>
      <c r="C2800" s="99" t="s">
        <v>148</v>
      </c>
      <c r="D2800" s="99" t="s">
        <v>4052</v>
      </c>
      <c r="E2800" s="99" t="s">
        <v>160</v>
      </c>
      <c r="F2800" s="99"/>
      <c r="G2800" s="99"/>
      <c r="H2800" s="99" t="str">
        <f t="shared" si="43"/>
        <v>Leflunomide, Tablet 10 mg, Oral, Ataris 10, Alphapharm Pty Ltd</v>
      </c>
    </row>
    <row r="2801" spans="1:8" ht="43.5" x14ac:dyDescent="0.35">
      <c r="A2801" s="99" t="s">
        <v>4049</v>
      </c>
      <c r="B2801" s="99" t="s">
        <v>461</v>
      </c>
      <c r="C2801" s="99" t="s">
        <v>148</v>
      </c>
      <c r="D2801" s="99" t="s">
        <v>4053</v>
      </c>
      <c r="E2801" s="99" t="s">
        <v>165</v>
      </c>
      <c r="F2801" s="99"/>
      <c r="G2801" s="99"/>
      <c r="H2801" s="99" t="str">
        <f t="shared" si="43"/>
        <v>Leflunomide, Tablet 10 mg, Oral, Leflunomide APOTEX, Apotex Pty Ltd</v>
      </c>
    </row>
    <row r="2802" spans="1:8" ht="43.5" x14ac:dyDescent="0.35">
      <c r="A2802" s="99" t="s">
        <v>4049</v>
      </c>
      <c r="B2802" s="99" t="s">
        <v>461</v>
      </c>
      <c r="C2802" s="99" t="s">
        <v>148</v>
      </c>
      <c r="D2802" s="99" t="s">
        <v>4054</v>
      </c>
      <c r="E2802" s="99" t="s">
        <v>290</v>
      </c>
      <c r="F2802" s="99"/>
      <c r="G2802" s="99"/>
      <c r="H2802" s="99" t="str">
        <f t="shared" si="43"/>
        <v>Leflunomide, Tablet 10 mg, Oral, Leflunomide Sandoz, Sandoz Pty Ltd</v>
      </c>
    </row>
    <row r="2803" spans="1:8" ht="58" x14ac:dyDescent="0.35">
      <c r="A2803" s="99" t="s">
        <v>4049</v>
      </c>
      <c r="B2803" s="99" t="s">
        <v>461</v>
      </c>
      <c r="C2803" s="99" t="s">
        <v>148</v>
      </c>
      <c r="D2803" s="99" t="s">
        <v>4055</v>
      </c>
      <c r="E2803" s="99" t="s">
        <v>222</v>
      </c>
      <c r="F2803" s="99"/>
      <c r="G2803" s="99"/>
      <c r="H2803" s="99" t="str">
        <f t="shared" si="43"/>
        <v>Leflunomide, Tablet 10 mg, Oral, Leflunomide generichealth, Generic Health Pty Ltd</v>
      </c>
    </row>
    <row r="2804" spans="1:8" ht="43.5" x14ac:dyDescent="0.35">
      <c r="A2804" s="99" t="s">
        <v>4049</v>
      </c>
      <c r="B2804" s="99" t="s">
        <v>461</v>
      </c>
      <c r="C2804" s="99" t="s">
        <v>148</v>
      </c>
      <c r="D2804" s="99" t="s">
        <v>4056</v>
      </c>
      <c r="E2804" s="99" t="s">
        <v>167</v>
      </c>
      <c r="F2804" s="99"/>
      <c r="G2804" s="99"/>
      <c r="H2804" s="99" t="str">
        <f t="shared" si="43"/>
        <v>Leflunomide, Tablet 10 mg, Oral, Lunava 10, Arrow Pharma Pty Ltd</v>
      </c>
    </row>
    <row r="2805" spans="1:8" ht="43.5" x14ac:dyDescent="0.35">
      <c r="A2805" s="99" t="s">
        <v>4049</v>
      </c>
      <c r="B2805" s="99" t="s">
        <v>427</v>
      </c>
      <c r="C2805" s="99" t="s">
        <v>148</v>
      </c>
      <c r="D2805" s="99" t="s">
        <v>4051</v>
      </c>
      <c r="E2805" s="99" t="s">
        <v>291</v>
      </c>
      <c r="F2805" s="99"/>
      <c r="G2805" s="99"/>
      <c r="H2805" s="99" t="str">
        <f t="shared" si="43"/>
        <v>Leflunomide, Tablet 20 mg, Oral, Arava, sanofi-aventis Australia Pty Ltd</v>
      </c>
    </row>
    <row r="2806" spans="1:8" ht="43.5" x14ac:dyDescent="0.35">
      <c r="A2806" s="99" t="s">
        <v>4049</v>
      </c>
      <c r="B2806" s="99" t="s">
        <v>427</v>
      </c>
      <c r="C2806" s="99" t="s">
        <v>148</v>
      </c>
      <c r="D2806" s="99" t="s">
        <v>4057</v>
      </c>
      <c r="E2806" s="99" t="s">
        <v>160</v>
      </c>
      <c r="F2806" s="99"/>
      <c r="G2806" s="99"/>
      <c r="H2806" s="99" t="str">
        <f t="shared" si="43"/>
        <v>Leflunomide, Tablet 20 mg, Oral, Ataris 20, Alphapharm Pty Ltd</v>
      </c>
    </row>
    <row r="2807" spans="1:8" ht="43.5" x14ac:dyDescent="0.35">
      <c r="A2807" s="99" t="s">
        <v>4049</v>
      </c>
      <c r="B2807" s="99" t="s">
        <v>427</v>
      </c>
      <c r="C2807" s="99" t="s">
        <v>148</v>
      </c>
      <c r="D2807" s="99" t="s">
        <v>4053</v>
      </c>
      <c r="E2807" s="99" t="s">
        <v>165</v>
      </c>
      <c r="F2807" s="99"/>
      <c r="G2807" s="99"/>
      <c r="H2807" s="99" t="str">
        <f t="shared" si="43"/>
        <v>Leflunomide, Tablet 20 mg, Oral, Leflunomide APOTEX, Apotex Pty Ltd</v>
      </c>
    </row>
    <row r="2808" spans="1:8" ht="43.5" x14ac:dyDescent="0.35">
      <c r="A2808" s="99" t="s">
        <v>4049</v>
      </c>
      <c r="B2808" s="99" t="s">
        <v>427</v>
      </c>
      <c r="C2808" s="99" t="s">
        <v>148</v>
      </c>
      <c r="D2808" s="99" t="s">
        <v>4054</v>
      </c>
      <c r="E2808" s="99" t="s">
        <v>290</v>
      </c>
      <c r="F2808" s="99"/>
      <c r="G2808" s="99"/>
      <c r="H2808" s="99" t="str">
        <f t="shared" si="43"/>
        <v>Leflunomide, Tablet 20 mg, Oral, Leflunomide Sandoz, Sandoz Pty Ltd</v>
      </c>
    </row>
    <row r="2809" spans="1:8" ht="58" x14ac:dyDescent="0.35">
      <c r="A2809" s="99" t="s">
        <v>4049</v>
      </c>
      <c r="B2809" s="99" t="s">
        <v>427</v>
      </c>
      <c r="C2809" s="99" t="s">
        <v>148</v>
      </c>
      <c r="D2809" s="99" t="s">
        <v>4055</v>
      </c>
      <c r="E2809" s="99" t="s">
        <v>222</v>
      </c>
      <c r="F2809" s="99"/>
      <c r="G2809" s="99"/>
      <c r="H2809" s="99" t="str">
        <f t="shared" si="43"/>
        <v>Leflunomide, Tablet 20 mg, Oral, Leflunomide generichealth, Generic Health Pty Ltd</v>
      </c>
    </row>
    <row r="2810" spans="1:8" ht="43.5" x14ac:dyDescent="0.35">
      <c r="A2810" s="99" t="s">
        <v>4049</v>
      </c>
      <c r="B2810" s="99" t="s">
        <v>427</v>
      </c>
      <c r="C2810" s="99" t="s">
        <v>148</v>
      </c>
      <c r="D2810" s="99" t="s">
        <v>4058</v>
      </c>
      <c r="E2810" s="99" t="s">
        <v>167</v>
      </c>
      <c r="F2810" s="99"/>
      <c r="G2810" s="99"/>
      <c r="H2810" s="99" t="str">
        <f t="shared" si="43"/>
        <v>Leflunomide, Tablet 20 mg, Oral, Lunava 20, Arrow Pharma Pty Ltd</v>
      </c>
    </row>
    <row r="2811" spans="1:8" ht="43.5" x14ac:dyDescent="0.35">
      <c r="A2811" s="99" t="s">
        <v>4059</v>
      </c>
      <c r="B2811" s="99" t="s">
        <v>381</v>
      </c>
      <c r="C2811" s="99" t="s">
        <v>148</v>
      </c>
      <c r="D2811" s="99" t="s">
        <v>4060</v>
      </c>
      <c r="E2811" s="99" t="s">
        <v>198</v>
      </c>
      <c r="F2811" s="99"/>
      <c r="G2811" s="99"/>
      <c r="H2811" s="99" t="str">
        <f t="shared" si="43"/>
        <v>Lenalidomide, Capsule 10 mg, Oral, Cipla Lenalidomide, Cipla Australia Pty Ltd</v>
      </c>
    </row>
    <row r="2812" spans="1:8" ht="43.5" x14ac:dyDescent="0.35">
      <c r="A2812" s="99" t="s">
        <v>4059</v>
      </c>
      <c r="B2812" s="99" t="s">
        <v>381</v>
      </c>
      <c r="C2812" s="99" t="s">
        <v>148</v>
      </c>
      <c r="D2812" s="99" t="s">
        <v>4061</v>
      </c>
      <c r="E2812" s="99" t="s">
        <v>238</v>
      </c>
      <c r="F2812" s="99"/>
      <c r="G2812" s="99"/>
      <c r="H2812" s="99" t="str">
        <f t="shared" si="43"/>
        <v>Lenalidomide, Capsule 10 mg, Oral, Lenalide, Juno Pharmaceuticals Pty Ltd</v>
      </c>
    </row>
    <row r="2813" spans="1:8" ht="72.5" x14ac:dyDescent="0.35">
      <c r="A2813" s="99" t="s">
        <v>4059</v>
      </c>
      <c r="B2813" s="99" t="s">
        <v>381</v>
      </c>
      <c r="C2813" s="99" t="s">
        <v>148</v>
      </c>
      <c r="D2813" s="99" t="s">
        <v>4062</v>
      </c>
      <c r="E2813" s="99" t="s">
        <v>209</v>
      </c>
      <c r="F2813" s="99"/>
      <c r="G2813" s="99"/>
      <c r="H2813" s="99" t="str">
        <f t="shared" si="43"/>
        <v>Lenalidomide, Capsule 10 mg, Oral, Lenalidomide Dr.Reddy's, Dr Reddy's Laboratories (Australia) Pty Ltd</v>
      </c>
    </row>
    <row r="2814" spans="1:8" ht="43.5" x14ac:dyDescent="0.35">
      <c r="A2814" s="99" t="s">
        <v>4059</v>
      </c>
      <c r="B2814" s="99" t="s">
        <v>381</v>
      </c>
      <c r="C2814" s="99" t="s">
        <v>148</v>
      </c>
      <c r="D2814" s="99" t="s">
        <v>4063</v>
      </c>
      <c r="E2814" s="99" t="s">
        <v>290</v>
      </c>
      <c r="F2814" s="99"/>
      <c r="G2814" s="99"/>
      <c r="H2814" s="99" t="str">
        <f t="shared" si="43"/>
        <v>Lenalidomide, Capsule 10 mg, Oral, Lenalidomide Sandoz, Sandoz Pty Ltd</v>
      </c>
    </row>
    <row r="2815" spans="1:8" ht="43.5" x14ac:dyDescent="0.35">
      <c r="A2815" s="99" t="s">
        <v>4059</v>
      </c>
      <c r="B2815" s="99" t="s">
        <v>381</v>
      </c>
      <c r="C2815" s="99" t="s">
        <v>148</v>
      </c>
      <c r="D2815" s="99" t="s">
        <v>4064</v>
      </c>
      <c r="E2815" s="99" t="s">
        <v>160</v>
      </c>
      <c r="F2815" s="99"/>
      <c r="G2815" s="99"/>
      <c r="H2815" s="99" t="str">
        <f t="shared" si="43"/>
        <v>Lenalidomide, Capsule 10 mg, Oral, Lenalidomide Viatris, Alphapharm Pty Ltd</v>
      </c>
    </row>
    <row r="2816" spans="1:8" ht="43.5" x14ac:dyDescent="0.35">
      <c r="A2816" s="99" t="s">
        <v>4059</v>
      </c>
      <c r="B2816" s="99" t="s">
        <v>381</v>
      </c>
      <c r="C2816" s="99" t="s">
        <v>148</v>
      </c>
      <c r="D2816" s="99" t="s">
        <v>4065</v>
      </c>
      <c r="E2816" s="99" t="s">
        <v>313</v>
      </c>
      <c r="F2816" s="99"/>
      <c r="G2816" s="99"/>
      <c r="H2816" s="99" t="str">
        <f t="shared" si="43"/>
        <v>Lenalidomide, Capsule 10 mg, Oral, Lenalidomide-Teva, Teva Pharma Australia Pty Ltd</v>
      </c>
    </row>
    <row r="2817" spans="1:8" ht="43.5" x14ac:dyDescent="0.35">
      <c r="A2817" s="99" t="s">
        <v>4059</v>
      </c>
      <c r="B2817" s="99" t="s">
        <v>381</v>
      </c>
      <c r="C2817" s="99" t="s">
        <v>148</v>
      </c>
      <c r="D2817" s="99" t="s">
        <v>4066</v>
      </c>
      <c r="E2817" s="99" t="s">
        <v>194</v>
      </c>
      <c r="F2817" s="99"/>
      <c r="G2817" s="99"/>
      <c r="H2817" s="99" t="str">
        <f t="shared" si="43"/>
        <v>Lenalidomide, Capsule 10 mg, Oral, Revlimid, Celgene Pty Limited</v>
      </c>
    </row>
    <row r="2818" spans="1:8" ht="43.5" x14ac:dyDescent="0.35">
      <c r="A2818" s="99" t="s">
        <v>4059</v>
      </c>
      <c r="B2818" s="99" t="s">
        <v>4012</v>
      </c>
      <c r="C2818" s="99" t="s">
        <v>148</v>
      </c>
      <c r="D2818" s="99" t="s">
        <v>4060</v>
      </c>
      <c r="E2818" s="99" t="s">
        <v>198</v>
      </c>
      <c r="F2818" s="99"/>
      <c r="G2818" s="99"/>
      <c r="H2818" s="99" t="str">
        <f t="shared" ref="H2818:H2881" si="44">_xlfn.CONCAT(A2818, ", ",B2818, ", ",C2818, ", ",D2818,", ",E2818)</f>
        <v>Lenalidomide, Capsule 15 mg, Oral, Cipla Lenalidomide, Cipla Australia Pty Ltd</v>
      </c>
    </row>
    <row r="2819" spans="1:8" ht="43.5" x14ac:dyDescent="0.35">
      <c r="A2819" s="99" t="s">
        <v>4059</v>
      </c>
      <c r="B2819" s="99" t="s">
        <v>4012</v>
      </c>
      <c r="C2819" s="99" t="s">
        <v>148</v>
      </c>
      <c r="D2819" s="99" t="s">
        <v>4061</v>
      </c>
      <c r="E2819" s="99" t="s">
        <v>238</v>
      </c>
      <c r="F2819" s="99"/>
      <c r="G2819" s="99"/>
      <c r="H2819" s="99" t="str">
        <f t="shared" si="44"/>
        <v>Lenalidomide, Capsule 15 mg, Oral, Lenalide, Juno Pharmaceuticals Pty Ltd</v>
      </c>
    </row>
    <row r="2820" spans="1:8" ht="72.5" x14ac:dyDescent="0.35">
      <c r="A2820" s="99" t="s">
        <v>4059</v>
      </c>
      <c r="B2820" s="99" t="s">
        <v>4012</v>
      </c>
      <c r="C2820" s="99" t="s">
        <v>148</v>
      </c>
      <c r="D2820" s="99" t="s">
        <v>4062</v>
      </c>
      <c r="E2820" s="99" t="s">
        <v>209</v>
      </c>
      <c r="F2820" s="99"/>
      <c r="G2820" s="99"/>
      <c r="H2820" s="99" t="str">
        <f t="shared" si="44"/>
        <v>Lenalidomide, Capsule 15 mg, Oral, Lenalidomide Dr.Reddy's, Dr Reddy's Laboratories (Australia) Pty Ltd</v>
      </c>
    </row>
    <row r="2821" spans="1:8" ht="43.5" x14ac:dyDescent="0.35">
      <c r="A2821" s="99" t="s">
        <v>4059</v>
      </c>
      <c r="B2821" s="99" t="s">
        <v>4012</v>
      </c>
      <c r="C2821" s="99" t="s">
        <v>148</v>
      </c>
      <c r="D2821" s="99" t="s">
        <v>4063</v>
      </c>
      <c r="E2821" s="99" t="s">
        <v>290</v>
      </c>
      <c r="F2821" s="99"/>
      <c r="G2821" s="99"/>
      <c r="H2821" s="99" t="str">
        <f t="shared" si="44"/>
        <v>Lenalidomide, Capsule 15 mg, Oral, Lenalidomide Sandoz, Sandoz Pty Ltd</v>
      </c>
    </row>
    <row r="2822" spans="1:8" ht="43.5" x14ac:dyDescent="0.35">
      <c r="A2822" s="99" t="s">
        <v>4059</v>
      </c>
      <c r="B2822" s="99" t="s">
        <v>4012</v>
      </c>
      <c r="C2822" s="99" t="s">
        <v>148</v>
      </c>
      <c r="D2822" s="99" t="s">
        <v>4064</v>
      </c>
      <c r="E2822" s="99" t="s">
        <v>160</v>
      </c>
      <c r="F2822" s="99"/>
      <c r="G2822" s="99"/>
      <c r="H2822" s="99" t="str">
        <f t="shared" si="44"/>
        <v>Lenalidomide, Capsule 15 mg, Oral, Lenalidomide Viatris, Alphapharm Pty Ltd</v>
      </c>
    </row>
    <row r="2823" spans="1:8" ht="43.5" x14ac:dyDescent="0.35">
      <c r="A2823" s="99" t="s">
        <v>4059</v>
      </c>
      <c r="B2823" s="99" t="s">
        <v>4012</v>
      </c>
      <c r="C2823" s="99" t="s">
        <v>148</v>
      </c>
      <c r="D2823" s="99" t="s">
        <v>4065</v>
      </c>
      <c r="E2823" s="99" t="s">
        <v>313</v>
      </c>
      <c r="F2823" s="99"/>
      <c r="G2823" s="99"/>
      <c r="H2823" s="99" t="str">
        <f t="shared" si="44"/>
        <v>Lenalidomide, Capsule 15 mg, Oral, Lenalidomide-Teva, Teva Pharma Australia Pty Ltd</v>
      </c>
    </row>
    <row r="2824" spans="1:8" ht="43.5" x14ac:dyDescent="0.35">
      <c r="A2824" s="99" t="s">
        <v>4059</v>
      </c>
      <c r="B2824" s="99" t="s">
        <v>4012</v>
      </c>
      <c r="C2824" s="99" t="s">
        <v>148</v>
      </c>
      <c r="D2824" s="99" t="s">
        <v>4066</v>
      </c>
      <c r="E2824" s="99" t="s">
        <v>194</v>
      </c>
      <c r="F2824" s="99"/>
      <c r="G2824" s="99"/>
      <c r="H2824" s="99" t="str">
        <f t="shared" si="44"/>
        <v>Lenalidomide, Capsule 15 mg, Oral, Revlimid, Celgene Pty Limited</v>
      </c>
    </row>
    <row r="2825" spans="1:8" ht="43.5" x14ac:dyDescent="0.35">
      <c r="A2825" s="99" t="s">
        <v>4059</v>
      </c>
      <c r="B2825" s="99" t="s">
        <v>384</v>
      </c>
      <c r="C2825" s="99" t="s">
        <v>148</v>
      </c>
      <c r="D2825" s="99" t="s">
        <v>4060</v>
      </c>
      <c r="E2825" s="99" t="s">
        <v>198</v>
      </c>
      <c r="F2825" s="99"/>
      <c r="G2825" s="99"/>
      <c r="H2825" s="99" t="str">
        <f t="shared" si="44"/>
        <v>Lenalidomide, Capsule 25 mg, Oral, Cipla Lenalidomide, Cipla Australia Pty Ltd</v>
      </c>
    </row>
    <row r="2826" spans="1:8" ht="43.5" x14ac:dyDescent="0.35">
      <c r="A2826" s="99" t="s">
        <v>4059</v>
      </c>
      <c r="B2826" s="99" t="s">
        <v>384</v>
      </c>
      <c r="C2826" s="99" t="s">
        <v>148</v>
      </c>
      <c r="D2826" s="99" t="s">
        <v>4061</v>
      </c>
      <c r="E2826" s="99" t="s">
        <v>238</v>
      </c>
      <c r="F2826" s="99"/>
      <c r="G2826" s="99"/>
      <c r="H2826" s="99" t="str">
        <f t="shared" si="44"/>
        <v>Lenalidomide, Capsule 25 mg, Oral, Lenalide, Juno Pharmaceuticals Pty Ltd</v>
      </c>
    </row>
    <row r="2827" spans="1:8" ht="72.5" x14ac:dyDescent="0.35">
      <c r="A2827" s="99" t="s">
        <v>4059</v>
      </c>
      <c r="B2827" s="99" t="s">
        <v>384</v>
      </c>
      <c r="C2827" s="99" t="s">
        <v>148</v>
      </c>
      <c r="D2827" s="99" t="s">
        <v>4062</v>
      </c>
      <c r="E2827" s="99" t="s">
        <v>209</v>
      </c>
      <c r="F2827" s="99"/>
      <c r="G2827" s="99"/>
      <c r="H2827" s="99" t="str">
        <f t="shared" si="44"/>
        <v>Lenalidomide, Capsule 25 mg, Oral, Lenalidomide Dr.Reddy's, Dr Reddy's Laboratories (Australia) Pty Ltd</v>
      </c>
    </row>
    <row r="2828" spans="1:8" ht="43.5" x14ac:dyDescent="0.35">
      <c r="A2828" s="99" t="s">
        <v>4059</v>
      </c>
      <c r="B2828" s="99" t="s">
        <v>384</v>
      </c>
      <c r="C2828" s="99" t="s">
        <v>148</v>
      </c>
      <c r="D2828" s="99" t="s">
        <v>4063</v>
      </c>
      <c r="E2828" s="99" t="s">
        <v>290</v>
      </c>
      <c r="F2828" s="99"/>
      <c r="G2828" s="99"/>
      <c r="H2828" s="99" t="str">
        <f t="shared" si="44"/>
        <v>Lenalidomide, Capsule 25 mg, Oral, Lenalidomide Sandoz, Sandoz Pty Ltd</v>
      </c>
    </row>
    <row r="2829" spans="1:8" ht="43.5" x14ac:dyDescent="0.35">
      <c r="A2829" s="99" t="s">
        <v>4059</v>
      </c>
      <c r="B2829" s="99" t="s">
        <v>384</v>
      </c>
      <c r="C2829" s="99" t="s">
        <v>148</v>
      </c>
      <c r="D2829" s="99" t="s">
        <v>4064</v>
      </c>
      <c r="E2829" s="99" t="s">
        <v>160</v>
      </c>
      <c r="F2829" s="99"/>
      <c r="G2829" s="99"/>
      <c r="H2829" s="99" t="str">
        <f t="shared" si="44"/>
        <v>Lenalidomide, Capsule 25 mg, Oral, Lenalidomide Viatris, Alphapharm Pty Ltd</v>
      </c>
    </row>
    <row r="2830" spans="1:8" ht="43.5" x14ac:dyDescent="0.35">
      <c r="A2830" s="99" t="s">
        <v>4059</v>
      </c>
      <c r="B2830" s="99" t="s">
        <v>384</v>
      </c>
      <c r="C2830" s="99" t="s">
        <v>148</v>
      </c>
      <c r="D2830" s="99" t="s">
        <v>4065</v>
      </c>
      <c r="E2830" s="99" t="s">
        <v>313</v>
      </c>
      <c r="F2830" s="99"/>
      <c r="G2830" s="99"/>
      <c r="H2830" s="99" t="str">
        <f t="shared" si="44"/>
        <v>Lenalidomide, Capsule 25 mg, Oral, Lenalidomide-Teva, Teva Pharma Australia Pty Ltd</v>
      </c>
    </row>
    <row r="2831" spans="1:8" ht="43.5" x14ac:dyDescent="0.35">
      <c r="A2831" s="99" t="s">
        <v>4059</v>
      </c>
      <c r="B2831" s="99" t="s">
        <v>384</v>
      </c>
      <c r="C2831" s="99" t="s">
        <v>148</v>
      </c>
      <c r="D2831" s="99" t="s">
        <v>4066</v>
      </c>
      <c r="E2831" s="99" t="s">
        <v>194</v>
      </c>
      <c r="F2831" s="99"/>
      <c r="G2831" s="99"/>
      <c r="H2831" s="99" t="str">
        <f t="shared" si="44"/>
        <v>Lenalidomide, Capsule 25 mg, Oral, Revlimid, Celgene Pty Limited</v>
      </c>
    </row>
    <row r="2832" spans="1:8" ht="43.5" x14ac:dyDescent="0.35">
      <c r="A2832" s="99" t="s">
        <v>4059</v>
      </c>
      <c r="B2832" s="99" t="s">
        <v>3933</v>
      </c>
      <c r="C2832" s="99" t="s">
        <v>148</v>
      </c>
      <c r="D2832" s="99" t="s">
        <v>4060</v>
      </c>
      <c r="E2832" s="99" t="s">
        <v>198</v>
      </c>
      <c r="F2832" s="99"/>
      <c r="G2832" s="99"/>
      <c r="H2832" s="99" t="str">
        <f t="shared" si="44"/>
        <v>Lenalidomide, Capsule 5 mg, Oral, Cipla Lenalidomide, Cipla Australia Pty Ltd</v>
      </c>
    </row>
    <row r="2833" spans="1:8" ht="43.5" x14ac:dyDescent="0.35">
      <c r="A2833" s="99" t="s">
        <v>4059</v>
      </c>
      <c r="B2833" s="99" t="s">
        <v>3933</v>
      </c>
      <c r="C2833" s="99" t="s">
        <v>148</v>
      </c>
      <c r="D2833" s="99" t="s">
        <v>4061</v>
      </c>
      <c r="E2833" s="99" t="s">
        <v>238</v>
      </c>
      <c r="F2833" s="99"/>
      <c r="G2833" s="99"/>
      <c r="H2833" s="99" t="str">
        <f t="shared" si="44"/>
        <v>Lenalidomide, Capsule 5 mg, Oral, Lenalide, Juno Pharmaceuticals Pty Ltd</v>
      </c>
    </row>
    <row r="2834" spans="1:8" ht="72.5" x14ac:dyDescent="0.35">
      <c r="A2834" s="99" t="s">
        <v>4059</v>
      </c>
      <c r="B2834" s="99" t="s">
        <v>3933</v>
      </c>
      <c r="C2834" s="99" t="s">
        <v>148</v>
      </c>
      <c r="D2834" s="99" t="s">
        <v>4062</v>
      </c>
      <c r="E2834" s="99" t="s">
        <v>209</v>
      </c>
      <c r="F2834" s="99"/>
      <c r="G2834" s="99"/>
      <c r="H2834" s="99" t="str">
        <f t="shared" si="44"/>
        <v>Lenalidomide, Capsule 5 mg, Oral, Lenalidomide Dr.Reddy's, Dr Reddy's Laboratories (Australia) Pty Ltd</v>
      </c>
    </row>
    <row r="2835" spans="1:8" ht="43.5" x14ac:dyDescent="0.35">
      <c r="A2835" s="99" t="s">
        <v>4059</v>
      </c>
      <c r="B2835" s="99" t="s">
        <v>3933</v>
      </c>
      <c r="C2835" s="99" t="s">
        <v>148</v>
      </c>
      <c r="D2835" s="99" t="s">
        <v>4063</v>
      </c>
      <c r="E2835" s="99" t="s">
        <v>290</v>
      </c>
      <c r="F2835" s="99"/>
      <c r="G2835" s="99"/>
      <c r="H2835" s="99" t="str">
        <f t="shared" si="44"/>
        <v>Lenalidomide, Capsule 5 mg, Oral, Lenalidomide Sandoz, Sandoz Pty Ltd</v>
      </c>
    </row>
    <row r="2836" spans="1:8" ht="43.5" x14ac:dyDescent="0.35">
      <c r="A2836" s="99" t="s">
        <v>4059</v>
      </c>
      <c r="B2836" s="99" t="s">
        <v>3933</v>
      </c>
      <c r="C2836" s="99" t="s">
        <v>148</v>
      </c>
      <c r="D2836" s="99" t="s">
        <v>4064</v>
      </c>
      <c r="E2836" s="99" t="s">
        <v>160</v>
      </c>
      <c r="F2836" s="99"/>
      <c r="G2836" s="99"/>
      <c r="H2836" s="99" t="str">
        <f t="shared" si="44"/>
        <v>Lenalidomide, Capsule 5 mg, Oral, Lenalidomide Viatris, Alphapharm Pty Ltd</v>
      </c>
    </row>
    <row r="2837" spans="1:8" ht="43.5" x14ac:dyDescent="0.35">
      <c r="A2837" s="99" t="s">
        <v>4059</v>
      </c>
      <c r="B2837" s="99" t="s">
        <v>3933</v>
      </c>
      <c r="C2837" s="99" t="s">
        <v>148</v>
      </c>
      <c r="D2837" s="99" t="s">
        <v>4065</v>
      </c>
      <c r="E2837" s="99" t="s">
        <v>313</v>
      </c>
      <c r="F2837" s="99"/>
      <c r="G2837" s="99"/>
      <c r="H2837" s="99" t="str">
        <f t="shared" si="44"/>
        <v>Lenalidomide, Capsule 5 mg, Oral, Lenalidomide-Teva, Teva Pharma Australia Pty Ltd</v>
      </c>
    </row>
    <row r="2838" spans="1:8" ht="43.5" x14ac:dyDescent="0.35">
      <c r="A2838" s="99" t="s">
        <v>4059</v>
      </c>
      <c r="B2838" s="99" t="s">
        <v>3933</v>
      </c>
      <c r="C2838" s="99" t="s">
        <v>148</v>
      </c>
      <c r="D2838" s="99" t="s">
        <v>4066</v>
      </c>
      <c r="E2838" s="99" t="s">
        <v>194</v>
      </c>
      <c r="F2838" s="99"/>
      <c r="G2838" s="99"/>
      <c r="H2838" s="99" t="str">
        <f t="shared" si="44"/>
        <v>Lenalidomide, Capsule 5 mg, Oral, Revlimid, Celgene Pty Limited</v>
      </c>
    </row>
    <row r="2839" spans="1:8" ht="43.5" x14ac:dyDescent="0.35">
      <c r="A2839" s="99" t="s">
        <v>4067</v>
      </c>
      <c r="B2839" s="99" t="s">
        <v>4068</v>
      </c>
      <c r="C2839" s="99" t="s">
        <v>148</v>
      </c>
      <c r="D2839" s="99" t="s">
        <v>4069</v>
      </c>
      <c r="E2839" s="99" t="s">
        <v>212</v>
      </c>
      <c r="F2839" s="99"/>
      <c r="G2839" s="99"/>
      <c r="H2839" s="99" t="str">
        <f t="shared" si="44"/>
        <v>Lenvatinib, Capsule 10 mg (as mesilate), Oral, Lenvima, Eisai Australia Pty Ltd</v>
      </c>
    </row>
    <row r="2840" spans="1:8" ht="43.5" x14ac:dyDescent="0.35">
      <c r="A2840" s="99" t="s">
        <v>4067</v>
      </c>
      <c r="B2840" s="99" t="s">
        <v>4070</v>
      </c>
      <c r="C2840" s="99" t="s">
        <v>148</v>
      </c>
      <c r="D2840" s="99" t="s">
        <v>4069</v>
      </c>
      <c r="E2840" s="99" t="s">
        <v>212</v>
      </c>
      <c r="F2840" s="99"/>
      <c r="G2840" s="99"/>
      <c r="H2840" s="99" t="str">
        <f t="shared" si="44"/>
        <v>Lenvatinib, Capsule 4 mg (as mesilate), Oral, Lenvima, Eisai Australia Pty Ltd</v>
      </c>
    </row>
    <row r="2841" spans="1:8" ht="72.5" x14ac:dyDescent="0.35">
      <c r="A2841" s="99" t="s">
        <v>4071</v>
      </c>
      <c r="B2841" s="99" t="s">
        <v>4072</v>
      </c>
      <c r="C2841" s="99" t="s">
        <v>148</v>
      </c>
      <c r="D2841" s="99" t="s">
        <v>4073</v>
      </c>
      <c r="E2841" s="99" t="s">
        <v>165</v>
      </c>
      <c r="F2841" s="99"/>
      <c r="G2841" s="99"/>
      <c r="H2841" s="99" t="str">
        <f t="shared" si="44"/>
        <v>Lercanidipine, Tablet containing lercanidipine hydrochloride 10 mg, Oral, BTC Lercanidipine, Apotex Pty Ltd</v>
      </c>
    </row>
    <row r="2842" spans="1:8" ht="72.5" x14ac:dyDescent="0.35">
      <c r="A2842" s="99" t="s">
        <v>4071</v>
      </c>
      <c r="B2842" s="99" t="s">
        <v>4072</v>
      </c>
      <c r="C2842" s="99" t="s">
        <v>148</v>
      </c>
      <c r="D2842" s="99" t="s">
        <v>4074</v>
      </c>
      <c r="E2842" s="99" t="s">
        <v>165</v>
      </c>
      <c r="F2842" s="99"/>
      <c r="G2842" s="99"/>
      <c r="H2842" s="99" t="str">
        <f t="shared" si="44"/>
        <v>Lercanidipine, Tablet containing lercanidipine hydrochloride 10 mg, Oral, Lercanidipine APOTEX, Apotex Pty Ltd</v>
      </c>
    </row>
    <row r="2843" spans="1:8" ht="58" x14ac:dyDescent="0.35">
      <c r="A2843" s="99" t="s">
        <v>4071</v>
      </c>
      <c r="B2843" s="99" t="s">
        <v>4072</v>
      </c>
      <c r="C2843" s="99" t="s">
        <v>148</v>
      </c>
      <c r="D2843" s="99" t="s">
        <v>4075</v>
      </c>
      <c r="E2843" s="99" t="s">
        <v>322</v>
      </c>
      <c r="F2843" s="99"/>
      <c r="G2843" s="99"/>
      <c r="H2843" s="99" t="str">
        <f t="shared" si="44"/>
        <v>Lercanidipine, Tablet containing lercanidipine hydrochloride 10 mg, Oral, Zanidip, Viatris Pty Ltd</v>
      </c>
    </row>
    <row r="2844" spans="1:8" ht="58" x14ac:dyDescent="0.35">
      <c r="A2844" s="99" t="s">
        <v>4071</v>
      </c>
      <c r="B2844" s="99" t="s">
        <v>4072</v>
      </c>
      <c r="C2844" s="99" t="s">
        <v>148</v>
      </c>
      <c r="D2844" s="99" t="s">
        <v>4076</v>
      </c>
      <c r="E2844" s="99" t="s">
        <v>160</v>
      </c>
      <c r="F2844" s="99"/>
      <c r="G2844" s="99"/>
      <c r="H2844" s="99" t="str">
        <f t="shared" si="44"/>
        <v>Lercanidipine, Tablet containing lercanidipine hydrochloride 10 mg, Oral, Zircol 10, Alphapharm Pty Ltd</v>
      </c>
    </row>
    <row r="2845" spans="1:8" ht="72.5" x14ac:dyDescent="0.35">
      <c r="A2845" s="99" t="s">
        <v>4071</v>
      </c>
      <c r="B2845" s="99" t="s">
        <v>4077</v>
      </c>
      <c r="C2845" s="99" t="s">
        <v>148</v>
      </c>
      <c r="D2845" s="99" t="s">
        <v>4073</v>
      </c>
      <c r="E2845" s="99" t="s">
        <v>165</v>
      </c>
      <c r="F2845" s="99"/>
      <c r="G2845" s="99"/>
      <c r="H2845" s="99" t="str">
        <f t="shared" si="44"/>
        <v>Lercanidipine, Tablet containing lercanidipine hydrochloride 20 mg, Oral, BTC Lercanidipine, Apotex Pty Ltd</v>
      </c>
    </row>
    <row r="2846" spans="1:8" ht="72.5" x14ac:dyDescent="0.35">
      <c r="A2846" s="99" t="s">
        <v>4071</v>
      </c>
      <c r="B2846" s="99" t="s">
        <v>4077</v>
      </c>
      <c r="C2846" s="99" t="s">
        <v>148</v>
      </c>
      <c r="D2846" s="99" t="s">
        <v>4074</v>
      </c>
      <c r="E2846" s="99" t="s">
        <v>165</v>
      </c>
      <c r="F2846" s="99"/>
      <c r="G2846" s="99"/>
      <c r="H2846" s="99" t="str">
        <f t="shared" si="44"/>
        <v>Lercanidipine, Tablet containing lercanidipine hydrochloride 20 mg, Oral, Lercanidipine APOTEX, Apotex Pty Ltd</v>
      </c>
    </row>
    <row r="2847" spans="1:8" ht="58" x14ac:dyDescent="0.35">
      <c r="A2847" s="99" t="s">
        <v>4071</v>
      </c>
      <c r="B2847" s="99" t="s">
        <v>4077</v>
      </c>
      <c r="C2847" s="99" t="s">
        <v>148</v>
      </c>
      <c r="D2847" s="99" t="s">
        <v>4075</v>
      </c>
      <c r="E2847" s="99" t="s">
        <v>322</v>
      </c>
      <c r="F2847" s="99"/>
      <c r="G2847" s="99"/>
      <c r="H2847" s="99" t="str">
        <f t="shared" si="44"/>
        <v>Lercanidipine, Tablet containing lercanidipine hydrochloride 20 mg, Oral, Zanidip, Viatris Pty Ltd</v>
      </c>
    </row>
    <row r="2848" spans="1:8" ht="58" x14ac:dyDescent="0.35">
      <c r="A2848" s="99" t="s">
        <v>4071</v>
      </c>
      <c r="B2848" s="99" t="s">
        <v>4077</v>
      </c>
      <c r="C2848" s="99" t="s">
        <v>148</v>
      </c>
      <c r="D2848" s="99" t="s">
        <v>4078</v>
      </c>
      <c r="E2848" s="99" t="s">
        <v>160</v>
      </c>
      <c r="F2848" s="99"/>
      <c r="G2848" s="99"/>
      <c r="H2848" s="99" t="str">
        <f t="shared" si="44"/>
        <v>Lercanidipine, Tablet containing lercanidipine hydrochloride 20 mg, Oral, Zircol 20, Alphapharm Pty Ltd</v>
      </c>
    </row>
    <row r="2849" spans="1:8" ht="87" x14ac:dyDescent="0.35">
      <c r="A2849" s="99" t="s">
        <v>4079</v>
      </c>
      <c r="B2849" s="99" t="s">
        <v>4080</v>
      </c>
      <c r="C2849" s="99" t="s">
        <v>148</v>
      </c>
      <c r="D2849" s="99" t="s">
        <v>4081</v>
      </c>
      <c r="E2849" s="99" t="s">
        <v>322</v>
      </c>
      <c r="F2849" s="99"/>
      <c r="G2849" s="99"/>
      <c r="H2849" s="99" t="str">
        <f t="shared" si="44"/>
        <v>Lercanidipine with enalapril, Tablet containing lercanidipine hydrochloride 10 mg with enalapril maleate 10 mg, Oral, Zan-Extra 10/10, Viatris Pty Ltd</v>
      </c>
    </row>
    <row r="2850" spans="1:8" ht="87" x14ac:dyDescent="0.35">
      <c r="A2850" s="99" t="s">
        <v>4079</v>
      </c>
      <c r="B2850" s="99" t="s">
        <v>4082</v>
      </c>
      <c r="C2850" s="99" t="s">
        <v>148</v>
      </c>
      <c r="D2850" s="99" t="s">
        <v>4083</v>
      </c>
      <c r="E2850" s="99" t="s">
        <v>322</v>
      </c>
      <c r="F2850" s="99"/>
      <c r="G2850" s="99"/>
      <c r="H2850" s="99" t="str">
        <f t="shared" si="44"/>
        <v>Lercanidipine with enalapril, Tablet containing lercanidipine hydrochloride 10 mg with enalapril maleate 20 mg, Oral, Zan-Extra 10/20, Viatris Pty Ltd</v>
      </c>
    </row>
    <row r="2851" spans="1:8" ht="58" x14ac:dyDescent="0.35">
      <c r="A2851" s="99" t="s">
        <v>4084</v>
      </c>
      <c r="B2851" s="99" t="s">
        <v>900</v>
      </c>
      <c r="C2851" s="99" t="s">
        <v>148</v>
      </c>
      <c r="D2851" s="99" t="s">
        <v>4085</v>
      </c>
      <c r="E2851" s="99" t="s">
        <v>266</v>
      </c>
      <c r="F2851" s="99"/>
      <c r="G2851" s="99"/>
      <c r="H2851" s="99" t="str">
        <f t="shared" si="44"/>
        <v>Letrozole, Tablet 2.5 mg, Oral, Femara 2.5 mg, Novartis Pharmaceuticals Australia Pty Limited</v>
      </c>
    </row>
    <row r="2852" spans="1:8" ht="29" x14ac:dyDescent="0.35">
      <c r="A2852" s="99" t="s">
        <v>4084</v>
      </c>
      <c r="B2852" s="99" t="s">
        <v>900</v>
      </c>
      <c r="C2852" s="99" t="s">
        <v>148</v>
      </c>
      <c r="D2852" s="99" t="s">
        <v>4086</v>
      </c>
      <c r="E2852" s="99" t="s">
        <v>160</v>
      </c>
      <c r="F2852" s="99"/>
      <c r="G2852" s="99"/>
      <c r="H2852" s="99" t="str">
        <f t="shared" si="44"/>
        <v>Letrozole, Tablet 2.5 mg, Oral, Femolet, Alphapharm Pty Ltd</v>
      </c>
    </row>
    <row r="2853" spans="1:8" ht="43.5" x14ac:dyDescent="0.35">
      <c r="A2853" s="99" t="s">
        <v>4084</v>
      </c>
      <c r="B2853" s="99" t="s">
        <v>900</v>
      </c>
      <c r="C2853" s="99" t="s">
        <v>148</v>
      </c>
      <c r="D2853" s="99" t="s">
        <v>4087</v>
      </c>
      <c r="E2853" s="99" t="s">
        <v>306</v>
      </c>
      <c r="F2853" s="99"/>
      <c r="G2853" s="99"/>
      <c r="H2853" s="99" t="str">
        <f t="shared" si="44"/>
        <v>Letrozole, Tablet 2.5 mg, Oral, Gynotril, Strides Pharma Science Pty Ltd</v>
      </c>
    </row>
    <row r="2854" spans="1:8" ht="43.5" x14ac:dyDescent="0.35">
      <c r="A2854" s="99" t="s">
        <v>4084</v>
      </c>
      <c r="B2854" s="99" t="s">
        <v>900</v>
      </c>
      <c r="C2854" s="99" t="s">
        <v>148</v>
      </c>
      <c r="D2854" s="99" t="s">
        <v>4088</v>
      </c>
      <c r="E2854" s="99" t="s">
        <v>165</v>
      </c>
      <c r="F2854" s="99"/>
      <c r="G2854" s="99"/>
      <c r="H2854" s="99" t="str">
        <f t="shared" si="44"/>
        <v>Letrozole, Tablet 2.5 mg, Oral, Letrozole APOTEX, Apotex Pty Ltd</v>
      </c>
    </row>
    <row r="2855" spans="1:8" ht="43.5" x14ac:dyDescent="0.35">
      <c r="A2855" s="99" t="s">
        <v>4084</v>
      </c>
      <c r="B2855" s="99" t="s">
        <v>900</v>
      </c>
      <c r="C2855" s="99" t="s">
        <v>148</v>
      </c>
      <c r="D2855" s="99" t="s">
        <v>4089</v>
      </c>
      <c r="E2855" s="99" t="s">
        <v>217</v>
      </c>
      <c r="F2855" s="99"/>
      <c r="G2855" s="99"/>
      <c r="H2855" s="99" t="str">
        <f t="shared" si="44"/>
        <v>Letrozole, Tablet 2.5 mg, Oral, Letrozole FBM, For Benefit Medicines Pty Ltd</v>
      </c>
    </row>
    <row r="2856" spans="1:8" ht="43.5" x14ac:dyDescent="0.35">
      <c r="A2856" s="99" t="s">
        <v>4084</v>
      </c>
      <c r="B2856" s="99" t="s">
        <v>900</v>
      </c>
      <c r="C2856" s="99" t="s">
        <v>148</v>
      </c>
      <c r="D2856" s="99" t="s">
        <v>4090</v>
      </c>
      <c r="E2856" s="99" t="s">
        <v>222</v>
      </c>
      <c r="F2856" s="99"/>
      <c r="G2856" s="99"/>
      <c r="H2856" s="99" t="str">
        <f t="shared" si="44"/>
        <v>Letrozole, Tablet 2.5 mg, Oral, Letrozole GH, Generic Health Pty Ltd</v>
      </c>
    </row>
    <row r="2857" spans="1:8" ht="43.5" x14ac:dyDescent="0.35">
      <c r="A2857" s="99" t="s">
        <v>4084</v>
      </c>
      <c r="B2857" s="99" t="s">
        <v>900</v>
      </c>
      <c r="C2857" s="99" t="s">
        <v>148</v>
      </c>
      <c r="D2857" s="99" t="s">
        <v>4091</v>
      </c>
      <c r="E2857" s="99" t="s">
        <v>290</v>
      </c>
      <c r="F2857" s="99"/>
      <c r="G2857" s="99"/>
      <c r="H2857" s="99" t="str">
        <f t="shared" si="44"/>
        <v>Letrozole, Tablet 2.5 mg, Oral, Letrozole Sandoz, Sandoz Pty Ltd</v>
      </c>
    </row>
    <row r="2858" spans="1:8" ht="43.5" x14ac:dyDescent="0.35">
      <c r="A2858" s="99" t="s">
        <v>4084</v>
      </c>
      <c r="B2858" s="99" t="s">
        <v>900</v>
      </c>
      <c r="C2858" s="99" t="s">
        <v>148</v>
      </c>
      <c r="D2858" s="99" t="s">
        <v>4092</v>
      </c>
      <c r="E2858" s="99" t="s">
        <v>281</v>
      </c>
      <c r="F2858" s="99"/>
      <c r="G2858" s="99"/>
      <c r="H2858" s="99" t="str">
        <f t="shared" si="44"/>
        <v>Letrozole, Tablet 2.5 mg, Oral, Pharmacor Letrozole 2.5, Pharmacor Pty Limited</v>
      </c>
    </row>
    <row r="2859" spans="1:8" ht="130.5" x14ac:dyDescent="0.35">
      <c r="A2859" s="99" t="s">
        <v>4093</v>
      </c>
      <c r="B2859" s="99" t="s">
        <v>4094</v>
      </c>
      <c r="C2859" s="99" t="s">
        <v>336</v>
      </c>
      <c r="D2859" s="99" t="s">
        <v>4095</v>
      </c>
      <c r="E2859" s="99" t="s">
        <v>154</v>
      </c>
      <c r="F2859" s="99"/>
      <c r="G2859" s="99"/>
      <c r="H2859" s="99" t="str">
        <f t="shared" si="44"/>
        <v>Leuprorelin, I.M. injection (3 month modified release), powder for injection containing leuprorelin acetate 30 mg with diluent in pre-filled dual-chamber syringe, Injection, Lucrin Depot Paediatric 30 mg PDS, AbbVie Pty Ltd</v>
      </c>
    </row>
    <row r="2860" spans="1:8" ht="116" x14ac:dyDescent="0.35">
      <c r="A2860" s="99" t="s">
        <v>4093</v>
      </c>
      <c r="B2860" s="99" t="s">
        <v>4096</v>
      </c>
      <c r="C2860" s="99" t="s">
        <v>336</v>
      </c>
      <c r="D2860" s="99" t="s">
        <v>4097</v>
      </c>
      <c r="E2860" s="99" t="s">
        <v>154</v>
      </c>
      <c r="F2860" s="99"/>
      <c r="G2860" s="99"/>
      <c r="H2860" s="99" t="str">
        <f t="shared" si="44"/>
        <v>Leuprorelin, I.M. injection (modified release), powder for injection containing leuprorelin acetate 22.5 mg with diluent in pre-filled dual-chamber syringe, Injection, Lucrin Depot 3 Month PDS, AbbVie Pty Ltd</v>
      </c>
    </row>
    <row r="2861" spans="1:8" ht="116" x14ac:dyDescent="0.35">
      <c r="A2861" s="99" t="s">
        <v>4093</v>
      </c>
      <c r="B2861" s="99" t="s">
        <v>4098</v>
      </c>
      <c r="C2861" s="99" t="s">
        <v>336</v>
      </c>
      <c r="D2861" s="99" t="s">
        <v>4099</v>
      </c>
      <c r="E2861" s="99" t="s">
        <v>154</v>
      </c>
      <c r="F2861" s="99"/>
      <c r="G2861" s="99"/>
      <c r="H2861" s="99" t="str">
        <f t="shared" si="44"/>
        <v>Leuprorelin, I.M. injection (modified release), powder for injection containing leuprorelin acetate 30 mg with diluent in pre-filled dual-chamber syringe, Injection, Lucrin Depot 4 Month PDS, AbbVie Pty Ltd</v>
      </c>
    </row>
    <row r="2862" spans="1:8" ht="116" x14ac:dyDescent="0.35">
      <c r="A2862" s="99" t="s">
        <v>4093</v>
      </c>
      <c r="B2862" s="99" t="s">
        <v>4100</v>
      </c>
      <c r="C2862" s="99" t="s">
        <v>336</v>
      </c>
      <c r="D2862" s="99" t="s">
        <v>4101</v>
      </c>
      <c r="E2862" s="99" t="s">
        <v>154</v>
      </c>
      <c r="F2862" s="99"/>
      <c r="G2862" s="99"/>
      <c r="H2862" s="99" t="str">
        <f t="shared" si="44"/>
        <v>Leuprorelin, I.M. injection (modified release), powder for injection containing leuprorelin acetate 45 mg with diluent in pre-filled dual-chamber syringe, Injection, Lucrin Depot 6-Month, AbbVie Pty Ltd</v>
      </c>
    </row>
    <row r="2863" spans="1:8" ht="116" x14ac:dyDescent="0.35">
      <c r="A2863" s="99" t="s">
        <v>4093</v>
      </c>
      <c r="B2863" s="99" t="s">
        <v>4102</v>
      </c>
      <c r="C2863" s="99" t="s">
        <v>336</v>
      </c>
      <c r="D2863" s="99" t="s">
        <v>4103</v>
      </c>
      <c r="E2863" s="99" t="s">
        <v>154</v>
      </c>
      <c r="F2863" s="99"/>
      <c r="G2863" s="99"/>
      <c r="H2863" s="99" t="str">
        <f t="shared" si="44"/>
        <v>Leuprorelin, I.M. injection (modified release), powder for injection containing leuprorelin acetate 7.5 mg with diluent in pre-filled dual-chamber syringe, Injection, Lucrin Depot 7.5mg PDS, AbbVie Pty Ltd</v>
      </c>
    </row>
    <row r="2864" spans="1:8" ht="101.5" x14ac:dyDescent="0.35">
      <c r="A2864" s="99" t="s">
        <v>4093</v>
      </c>
      <c r="B2864" s="99" t="s">
        <v>4104</v>
      </c>
      <c r="C2864" s="99" t="s">
        <v>336</v>
      </c>
      <c r="D2864" s="99" t="s">
        <v>4105</v>
      </c>
      <c r="E2864" s="99" t="s">
        <v>261</v>
      </c>
      <c r="F2864" s="99"/>
      <c r="G2864" s="99"/>
      <c r="H2864" s="99" t="str">
        <f t="shared" si="44"/>
        <v>Leuprorelin, Suspension for subcutaneous injection (modified release) containing leuprorelin acetate 22.5 mg, injection set, Injection, Eligard 3 month, Mundipharma Pty Limited</v>
      </c>
    </row>
    <row r="2865" spans="1:8" ht="101.5" x14ac:dyDescent="0.35">
      <c r="A2865" s="99" t="s">
        <v>4093</v>
      </c>
      <c r="B2865" s="99" t="s">
        <v>4106</v>
      </c>
      <c r="C2865" s="99" t="s">
        <v>336</v>
      </c>
      <c r="D2865" s="99" t="s">
        <v>4107</v>
      </c>
      <c r="E2865" s="99" t="s">
        <v>261</v>
      </c>
      <c r="F2865" s="99"/>
      <c r="G2865" s="99"/>
      <c r="H2865" s="99" t="str">
        <f t="shared" si="44"/>
        <v>Leuprorelin, Suspension for subcutaneous injection (modified release) containing leuprorelin acetate 30 mg, injection set, Injection, Eligard 4 month, Mundipharma Pty Limited</v>
      </c>
    </row>
    <row r="2866" spans="1:8" ht="101.5" x14ac:dyDescent="0.35">
      <c r="A2866" s="99" t="s">
        <v>4093</v>
      </c>
      <c r="B2866" s="99" t="s">
        <v>4108</v>
      </c>
      <c r="C2866" s="99" t="s">
        <v>336</v>
      </c>
      <c r="D2866" s="99" t="s">
        <v>4109</v>
      </c>
      <c r="E2866" s="99" t="s">
        <v>261</v>
      </c>
      <c r="F2866" s="99"/>
      <c r="G2866" s="99"/>
      <c r="H2866" s="99" t="str">
        <f t="shared" si="44"/>
        <v>Leuprorelin, Suspension for subcutaneous injection (modified release) containing leuprorelin acetate 45 mg, injection set, Injection, Eligard 6 month, Mundipharma Pty Limited</v>
      </c>
    </row>
    <row r="2867" spans="1:8" ht="101.5" x14ac:dyDescent="0.35">
      <c r="A2867" s="99" t="s">
        <v>4093</v>
      </c>
      <c r="B2867" s="99" t="s">
        <v>4110</v>
      </c>
      <c r="C2867" s="99" t="s">
        <v>336</v>
      </c>
      <c r="D2867" s="99" t="s">
        <v>4111</v>
      </c>
      <c r="E2867" s="99" t="s">
        <v>261</v>
      </c>
      <c r="F2867" s="99"/>
      <c r="G2867" s="99"/>
      <c r="H2867" s="99" t="str">
        <f t="shared" si="44"/>
        <v>Leuprorelin, Suspension for subcutaneous injection (modified release) containing leuprorelin acetate 7.5 mg, injection set, Injection, Eligard 1 month, Mundipharma Pty Limited</v>
      </c>
    </row>
    <row r="2868" spans="1:8" ht="101.5" x14ac:dyDescent="0.35">
      <c r="A2868" s="99" t="s">
        <v>4112</v>
      </c>
      <c r="B2868" s="99" t="s">
        <v>4113</v>
      </c>
      <c r="C2868" s="99" t="s">
        <v>4114</v>
      </c>
      <c r="D2868" s="99" t="s">
        <v>4115</v>
      </c>
      <c r="E2868" s="99" t="s">
        <v>261</v>
      </c>
      <c r="F2868" s="99"/>
      <c r="G2868" s="99"/>
      <c r="H2868" s="99" t="str">
        <f t="shared" si="44"/>
        <v>Leuprorelin and bicalutamide, Pack containing 1 syringe containing leuprorelin 22.5 mg (as acetate) and 28 tablets bicalutamide 50 mg, Injection/Oral, Bi ELIGARD CP, Mundipharma Pty Limited</v>
      </c>
    </row>
    <row r="2869" spans="1:8" ht="101.5" x14ac:dyDescent="0.35">
      <c r="A2869" s="99" t="s">
        <v>4112</v>
      </c>
      <c r="B2869" s="99" t="s">
        <v>4116</v>
      </c>
      <c r="C2869" s="99" t="s">
        <v>4114</v>
      </c>
      <c r="D2869" s="99" t="s">
        <v>4115</v>
      </c>
      <c r="E2869" s="99" t="s">
        <v>261</v>
      </c>
      <c r="F2869" s="99"/>
      <c r="G2869" s="99"/>
      <c r="H2869" s="99" t="str">
        <f t="shared" si="44"/>
        <v>Leuprorelin and bicalutamide, Pack containing 1 syringe containing leuprorelin 22.5 mg (as acetate) and 84 tablets bicalutamide 50 mg, Injection/Oral, Bi ELIGARD CP, Mundipharma Pty Limited</v>
      </c>
    </row>
    <row r="2870" spans="1:8" ht="101.5" x14ac:dyDescent="0.35">
      <c r="A2870" s="99" t="s">
        <v>4112</v>
      </c>
      <c r="B2870" s="99" t="s">
        <v>4117</v>
      </c>
      <c r="C2870" s="99" t="s">
        <v>4114</v>
      </c>
      <c r="D2870" s="99" t="s">
        <v>4115</v>
      </c>
      <c r="E2870" s="99" t="s">
        <v>261</v>
      </c>
      <c r="F2870" s="99"/>
      <c r="G2870" s="99"/>
      <c r="H2870" s="99" t="str">
        <f t="shared" si="44"/>
        <v>Leuprorelin and bicalutamide, Pack containing 1 syringe containing leuprorelin 7.5 mg (as acetate) and 28 tablets bicalutamide 50 mg, Injection/Oral, Bi ELIGARD CP, Mundipharma Pty Limited</v>
      </c>
    </row>
    <row r="2871" spans="1:8" ht="58" x14ac:dyDescent="0.35">
      <c r="A2871" s="99" t="s">
        <v>4118</v>
      </c>
      <c r="B2871" s="99" t="s">
        <v>4119</v>
      </c>
      <c r="C2871" s="99" t="s">
        <v>148</v>
      </c>
      <c r="D2871" s="99" t="s">
        <v>4120</v>
      </c>
      <c r="E2871" s="99" t="s">
        <v>165</v>
      </c>
      <c r="F2871" s="99"/>
      <c r="G2871" s="99"/>
      <c r="H2871" s="99" t="str">
        <f t="shared" si="44"/>
        <v>Levetiracetam, Oral solution 100 mg per mL, 300 mL, Oral, APO-Levetiracetam, Apotex Pty Ltd</v>
      </c>
    </row>
    <row r="2872" spans="1:8" ht="58" x14ac:dyDescent="0.35">
      <c r="A2872" s="99" t="s">
        <v>4118</v>
      </c>
      <c r="B2872" s="99" t="s">
        <v>4119</v>
      </c>
      <c r="C2872" s="99" t="s">
        <v>148</v>
      </c>
      <c r="D2872" s="99" t="s">
        <v>4121</v>
      </c>
      <c r="E2872" s="99" t="s">
        <v>316</v>
      </c>
      <c r="F2872" s="99"/>
      <c r="G2872" s="99"/>
      <c r="H2872" s="99" t="str">
        <f t="shared" si="44"/>
        <v>Levetiracetam, Oral solution 100 mg per mL, 300 mL, Oral, Keppra, UCB Australia Proprietary Limited</v>
      </c>
    </row>
    <row r="2873" spans="1:8" ht="58" x14ac:dyDescent="0.35">
      <c r="A2873" s="99" t="s">
        <v>4118</v>
      </c>
      <c r="B2873" s="99" t="s">
        <v>4119</v>
      </c>
      <c r="C2873" s="99" t="s">
        <v>148</v>
      </c>
      <c r="D2873" s="99" t="s">
        <v>4122</v>
      </c>
      <c r="E2873" s="99" t="s">
        <v>306</v>
      </c>
      <c r="F2873" s="99"/>
      <c r="G2873" s="99"/>
      <c r="H2873" s="99" t="str">
        <f t="shared" si="44"/>
        <v>Levetiracetam, Oral solution 100 mg per mL, 300 mL, Oral, Kerron, Strides Pharma Science Pty Ltd</v>
      </c>
    </row>
    <row r="2874" spans="1:8" ht="58" x14ac:dyDescent="0.35">
      <c r="A2874" s="99" t="s">
        <v>4118</v>
      </c>
      <c r="B2874" s="99" t="s">
        <v>4119</v>
      </c>
      <c r="C2874" s="99" t="s">
        <v>148</v>
      </c>
      <c r="D2874" s="99" t="s">
        <v>4123</v>
      </c>
      <c r="E2874" s="99" t="s">
        <v>222</v>
      </c>
      <c r="F2874" s="99"/>
      <c r="G2874" s="99"/>
      <c r="H2874" s="99" t="str">
        <f t="shared" si="44"/>
        <v>Levetiracetam, Oral solution 100 mg per mL, 300 mL, Oral, Levetiracetam GH, Generic Health Pty Ltd</v>
      </c>
    </row>
    <row r="2875" spans="1:8" ht="58" x14ac:dyDescent="0.35">
      <c r="A2875" s="99" t="s">
        <v>4118</v>
      </c>
      <c r="B2875" s="99" t="s">
        <v>4119</v>
      </c>
      <c r="C2875" s="99" t="s">
        <v>148</v>
      </c>
      <c r="D2875" s="99" t="s">
        <v>4124</v>
      </c>
      <c r="E2875" s="99" t="s">
        <v>157</v>
      </c>
      <c r="F2875" s="99"/>
      <c r="G2875" s="99"/>
      <c r="H2875" s="99" t="str">
        <f t="shared" si="44"/>
        <v>Levetiracetam, Oral solution 100 mg per mL, 300 mL, Oral, Levetiracetam-AFT, AFT Pharmaceuticals (AU) Pty Ltd</v>
      </c>
    </row>
    <row r="2876" spans="1:8" ht="43.5" x14ac:dyDescent="0.35">
      <c r="A2876" s="99" t="s">
        <v>4118</v>
      </c>
      <c r="B2876" s="99" t="s">
        <v>4125</v>
      </c>
      <c r="C2876" s="99" t="s">
        <v>148</v>
      </c>
      <c r="D2876" s="99" t="s">
        <v>4120</v>
      </c>
      <c r="E2876" s="99" t="s">
        <v>165</v>
      </c>
      <c r="F2876" s="99"/>
      <c r="G2876" s="99"/>
      <c r="H2876" s="99" t="str">
        <f t="shared" si="44"/>
        <v>Levetiracetam, Tablet 1 g, Oral, APO-Levetiracetam, Apotex Pty Ltd</v>
      </c>
    </row>
    <row r="2877" spans="1:8" ht="43.5" x14ac:dyDescent="0.35">
      <c r="A2877" s="99" t="s">
        <v>4118</v>
      </c>
      <c r="B2877" s="99" t="s">
        <v>4125</v>
      </c>
      <c r="C2877" s="99" t="s">
        <v>148</v>
      </c>
      <c r="D2877" s="99" t="s">
        <v>4121</v>
      </c>
      <c r="E2877" s="99" t="s">
        <v>316</v>
      </c>
      <c r="F2877" s="99"/>
      <c r="G2877" s="99"/>
      <c r="H2877" s="99" t="str">
        <f t="shared" si="44"/>
        <v>Levetiracetam, Tablet 1 g, Oral, Keppra, UCB Australia Proprietary Limited</v>
      </c>
    </row>
    <row r="2878" spans="1:8" ht="43.5" x14ac:dyDescent="0.35">
      <c r="A2878" s="99" t="s">
        <v>4118</v>
      </c>
      <c r="B2878" s="99" t="s">
        <v>4125</v>
      </c>
      <c r="C2878" s="99" t="s">
        <v>148</v>
      </c>
      <c r="D2878" s="99" t="s">
        <v>4126</v>
      </c>
      <c r="E2878" s="99" t="s">
        <v>160</v>
      </c>
      <c r="F2878" s="99"/>
      <c r="G2878" s="99"/>
      <c r="H2878" s="99" t="str">
        <f t="shared" si="44"/>
        <v>Levetiracetam, Tablet 1 g, Oral, Kevtam 1000, Alphapharm Pty Ltd</v>
      </c>
    </row>
    <row r="2879" spans="1:8" ht="43.5" x14ac:dyDescent="0.35">
      <c r="A2879" s="99" t="s">
        <v>4118</v>
      </c>
      <c r="B2879" s="99" t="s">
        <v>4125</v>
      </c>
      <c r="C2879" s="99" t="s">
        <v>148</v>
      </c>
      <c r="D2879" s="99" t="s">
        <v>4127</v>
      </c>
      <c r="E2879" s="99" t="s">
        <v>306</v>
      </c>
      <c r="F2879" s="99"/>
      <c r="G2879" s="99"/>
      <c r="H2879" s="99" t="str">
        <f t="shared" si="44"/>
        <v>Levetiracetam, Tablet 1 g, Oral, Levactam, Strides Pharma Science Pty Ltd</v>
      </c>
    </row>
    <row r="2880" spans="1:8" ht="58" x14ac:dyDescent="0.35">
      <c r="A2880" s="99" t="s">
        <v>4118</v>
      </c>
      <c r="B2880" s="99" t="s">
        <v>4125</v>
      </c>
      <c r="C2880" s="99" t="s">
        <v>148</v>
      </c>
      <c r="D2880" s="99" t="s">
        <v>4128</v>
      </c>
      <c r="E2880" s="99" t="s">
        <v>209</v>
      </c>
      <c r="F2880" s="99"/>
      <c r="G2880" s="99"/>
      <c r="H2880" s="99" t="str">
        <f t="shared" si="44"/>
        <v>Levetiracetam, Tablet 1 g, Oral, Levecetam 1000, Dr Reddy's Laboratories (Australia) Pty Ltd</v>
      </c>
    </row>
    <row r="2881" spans="1:8" ht="43.5" x14ac:dyDescent="0.35">
      <c r="A2881" s="99" t="s">
        <v>4118</v>
      </c>
      <c r="B2881" s="99" t="s">
        <v>4125</v>
      </c>
      <c r="C2881" s="99" t="s">
        <v>148</v>
      </c>
      <c r="D2881" s="99" t="s">
        <v>4123</v>
      </c>
      <c r="E2881" s="99" t="s">
        <v>222</v>
      </c>
      <c r="F2881" s="99"/>
      <c r="G2881" s="99"/>
      <c r="H2881" s="99" t="str">
        <f t="shared" si="44"/>
        <v>Levetiracetam, Tablet 1 g, Oral, Levetiracetam GH, Generic Health Pty Ltd</v>
      </c>
    </row>
    <row r="2882" spans="1:8" ht="43.5" x14ac:dyDescent="0.35">
      <c r="A2882" s="99" t="s">
        <v>4118</v>
      </c>
      <c r="B2882" s="99" t="s">
        <v>4125</v>
      </c>
      <c r="C2882" s="99" t="s">
        <v>148</v>
      </c>
      <c r="D2882" s="99" t="s">
        <v>4129</v>
      </c>
      <c r="E2882" s="99" t="s">
        <v>160</v>
      </c>
      <c r="F2882" s="99"/>
      <c r="G2882" s="99"/>
      <c r="H2882" s="99" t="str">
        <f t="shared" ref="H2882:H2945" si="45">_xlfn.CONCAT(A2882, ", ",B2882, ", ",C2882, ", ",D2882,", ",E2882)</f>
        <v>Levetiracetam, Tablet 1 g, Oral, Levetiracetam Mylan, Alphapharm Pty Ltd</v>
      </c>
    </row>
    <row r="2883" spans="1:8" ht="43.5" x14ac:dyDescent="0.35">
      <c r="A2883" s="99" t="s">
        <v>4118</v>
      </c>
      <c r="B2883" s="99" t="s">
        <v>4125</v>
      </c>
      <c r="C2883" s="99" t="s">
        <v>148</v>
      </c>
      <c r="D2883" s="99" t="s">
        <v>4130</v>
      </c>
      <c r="E2883" s="99" t="s">
        <v>290</v>
      </c>
      <c r="F2883" s="99"/>
      <c r="G2883" s="99"/>
      <c r="H2883" s="99" t="str">
        <f t="shared" si="45"/>
        <v>Levetiracetam, Tablet 1 g, Oral, Levetiracetam SZ, Sandoz Pty Ltd</v>
      </c>
    </row>
    <row r="2884" spans="1:8" ht="43.5" x14ac:dyDescent="0.35">
      <c r="A2884" s="99" t="s">
        <v>4118</v>
      </c>
      <c r="B2884" s="99" t="s">
        <v>4125</v>
      </c>
      <c r="C2884" s="99" t="s">
        <v>148</v>
      </c>
      <c r="D2884" s="99" t="s">
        <v>4131</v>
      </c>
      <c r="E2884" s="99" t="s">
        <v>167</v>
      </c>
      <c r="F2884" s="99"/>
      <c r="G2884" s="99"/>
      <c r="H2884" s="99" t="str">
        <f t="shared" si="45"/>
        <v>Levetiracetam, Tablet 1 g, Oral, Levi 1000, Arrow Pharma Pty Ltd</v>
      </c>
    </row>
    <row r="2885" spans="1:8" ht="58" x14ac:dyDescent="0.35">
      <c r="A2885" s="99" t="s">
        <v>4118</v>
      </c>
      <c r="B2885" s="99" t="s">
        <v>4125</v>
      </c>
      <c r="C2885" s="99" t="s">
        <v>148</v>
      </c>
      <c r="D2885" s="99" t="s">
        <v>4132</v>
      </c>
      <c r="E2885" s="99" t="s">
        <v>173</v>
      </c>
      <c r="F2885" s="99"/>
      <c r="G2885" s="99"/>
      <c r="H2885" s="99" t="str">
        <f t="shared" si="45"/>
        <v>Levetiracetam, Tablet 1 g, Oral, NOUMED LEVETIRACETAM, Avallon Pharmaceuticals Pty Limited</v>
      </c>
    </row>
    <row r="2886" spans="1:8" ht="43.5" x14ac:dyDescent="0.35">
      <c r="A2886" s="99" t="s">
        <v>4118</v>
      </c>
      <c r="B2886" s="99" t="s">
        <v>366</v>
      </c>
      <c r="C2886" s="99" t="s">
        <v>148</v>
      </c>
      <c r="D2886" s="99" t="s">
        <v>4120</v>
      </c>
      <c r="E2886" s="99" t="s">
        <v>165</v>
      </c>
      <c r="F2886" s="99"/>
      <c r="G2886" s="99"/>
      <c r="H2886" s="99" t="str">
        <f t="shared" si="45"/>
        <v>Levetiracetam, Tablet 250 mg, Oral, APO-Levetiracetam, Apotex Pty Ltd</v>
      </c>
    </row>
    <row r="2887" spans="1:8" ht="43.5" x14ac:dyDescent="0.35">
      <c r="A2887" s="99" t="s">
        <v>4118</v>
      </c>
      <c r="B2887" s="99" t="s">
        <v>366</v>
      </c>
      <c r="C2887" s="99" t="s">
        <v>148</v>
      </c>
      <c r="D2887" s="99" t="s">
        <v>4121</v>
      </c>
      <c r="E2887" s="99" t="s">
        <v>316</v>
      </c>
      <c r="F2887" s="99"/>
      <c r="G2887" s="99"/>
      <c r="H2887" s="99" t="str">
        <f t="shared" si="45"/>
        <v>Levetiracetam, Tablet 250 mg, Oral, Keppra, UCB Australia Proprietary Limited</v>
      </c>
    </row>
    <row r="2888" spans="1:8" ht="43.5" x14ac:dyDescent="0.35">
      <c r="A2888" s="99" t="s">
        <v>4118</v>
      </c>
      <c r="B2888" s="99" t="s">
        <v>366</v>
      </c>
      <c r="C2888" s="99" t="s">
        <v>148</v>
      </c>
      <c r="D2888" s="99" t="s">
        <v>4133</v>
      </c>
      <c r="E2888" s="99" t="s">
        <v>160</v>
      </c>
      <c r="F2888" s="99"/>
      <c r="G2888" s="99"/>
      <c r="H2888" s="99" t="str">
        <f t="shared" si="45"/>
        <v>Levetiracetam, Tablet 250 mg, Oral, Kevtam 250, Alphapharm Pty Ltd</v>
      </c>
    </row>
    <row r="2889" spans="1:8" ht="43.5" x14ac:dyDescent="0.35">
      <c r="A2889" s="99" t="s">
        <v>4118</v>
      </c>
      <c r="B2889" s="99" t="s">
        <v>366</v>
      </c>
      <c r="C2889" s="99" t="s">
        <v>148</v>
      </c>
      <c r="D2889" s="99" t="s">
        <v>4127</v>
      </c>
      <c r="E2889" s="99" t="s">
        <v>306</v>
      </c>
      <c r="F2889" s="99"/>
      <c r="G2889" s="99"/>
      <c r="H2889" s="99" t="str">
        <f t="shared" si="45"/>
        <v>Levetiracetam, Tablet 250 mg, Oral, Levactam, Strides Pharma Science Pty Ltd</v>
      </c>
    </row>
    <row r="2890" spans="1:8" ht="58" x14ac:dyDescent="0.35">
      <c r="A2890" s="99" t="s">
        <v>4118</v>
      </c>
      <c r="B2890" s="99" t="s">
        <v>366</v>
      </c>
      <c r="C2890" s="99" t="s">
        <v>148</v>
      </c>
      <c r="D2890" s="99" t="s">
        <v>4134</v>
      </c>
      <c r="E2890" s="99" t="s">
        <v>209</v>
      </c>
      <c r="F2890" s="99"/>
      <c r="G2890" s="99"/>
      <c r="H2890" s="99" t="str">
        <f t="shared" si="45"/>
        <v>Levetiracetam, Tablet 250 mg, Oral, Levecetam 250, Dr Reddy's Laboratories (Australia) Pty Ltd</v>
      </c>
    </row>
    <row r="2891" spans="1:8" ht="43.5" x14ac:dyDescent="0.35">
      <c r="A2891" s="99" t="s">
        <v>4118</v>
      </c>
      <c r="B2891" s="99" t="s">
        <v>366</v>
      </c>
      <c r="C2891" s="99" t="s">
        <v>148</v>
      </c>
      <c r="D2891" s="99" t="s">
        <v>4123</v>
      </c>
      <c r="E2891" s="99" t="s">
        <v>222</v>
      </c>
      <c r="F2891" s="99"/>
      <c r="G2891" s="99"/>
      <c r="H2891" s="99" t="str">
        <f t="shared" si="45"/>
        <v>Levetiracetam, Tablet 250 mg, Oral, Levetiracetam GH, Generic Health Pty Ltd</v>
      </c>
    </row>
    <row r="2892" spans="1:8" ht="43.5" x14ac:dyDescent="0.35">
      <c r="A2892" s="99" t="s">
        <v>4118</v>
      </c>
      <c r="B2892" s="99" t="s">
        <v>366</v>
      </c>
      <c r="C2892" s="99" t="s">
        <v>148</v>
      </c>
      <c r="D2892" s="99" t="s">
        <v>4129</v>
      </c>
      <c r="E2892" s="99" t="s">
        <v>160</v>
      </c>
      <c r="F2892" s="99"/>
      <c r="G2892" s="99"/>
      <c r="H2892" s="99" t="str">
        <f t="shared" si="45"/>
        <v>Levetiracetam, Tablet 250 mg, Oral, Levetiracetam Mylan, Alphapharm Pty Ltd</v>
      </c>
    </row>
    <row r="2893" spans="1:8" ht="43.5" x14ac:dyDescent="0.35">
      <c r="A2893" s="99" t="s">
        <v>4118</v>
      </c>
      <c r="B2893" s="99" t="s">
        <v>366</v>
      </c>
      <c r="C2893" s="99" t="s">
        <v>148</v>
      </c>
      <c r="D2893" s="99" t="s">
        <v>4130</v>
      </c>
      <c r="E2893" s="99" t="s">
        <v>290</v>
      </c>
      <c r="F2893" s="99"/>
      <c r="G2893" s="99"/>
      <c r="H2893" s="99" t="str">
        <f t="shared" si="45"/>
        <v>Levetiracetam, Tablet 250 mg, Oral, Levetiracetam SZ, Sandoz Pty Ltd</v>
      </c>
    </row>
    <row r="2894" spans="1:8" ht="43.5" x14ac:dyDescent="0.35">
      <c r="A2894" s="99" t="s">
        <v>4118</v>
      </c>
      <c r="B2894" s="99" t="s">
        <v>366</v>
      </c>
      <c r="C2894" s="99" t="s">
        <v>148</v>
      </c>
      <c r="D2894" s="99" t="s">
        <v>4135</v>
      </c>
      <c r="E2894" s="99" t="s">
        <v>167</v>
      </c>
      <c r="F2894" s="99"/>
      <c r="G2894" s="99"/>
      <c r="H2894" s="99" t="str">
        <f t="shared" si="45"/>
        <v>Levetiracetam, Tablet 250 mg, Oral, Levi 250, Arrow Pharma Pty Ltd</v>
      </c>
    </row>
    <row r="2895" spans="1:8" ht="58" x14ac:dyDescent="0.35">
      <c r="A2895" s="99" t="s">
        <v>4118</v>
      </c>
      <c r="B2895" s="99" t="s">
        <v>366</v>
      </c>
      <c r="C2895" s="99" t="s">
        <v>148</v>
      </c>
      <c r="D2895" s="99" t="s">
        <v>4132</v>
      </c>
      <c r="E2895" s="99" t="s">
        <v>173</v>
      </c>
      <c r="F2895" s="99"/>
      <c r="G2895" s="99"/>
      <c r="H2895" s="99" t="str">
        <f t="shared" si="45"/>
        <v>Levetiracetam, Tablet 250 mg, Oral, NOUMED LEVETIRACETAM, Avallon Pharmaceuticals Pty Limited</v>
      </c>
    </row>
    <row r="2896" spans="1:8" ht="43.5" x14ac:dyDescent="0.35">
      <c r="A2896" s="99" t="s">
        <v>4118</v>
      </c>
      <c r="B2896" s="99" t="s">
        <v>1520</v>
      </c>
      <c r="C2896" s="99" t="s">
        <v>148</v>
      </c>
      <c r="D2896" s="99" t="s">
        <v>4120</v>
      </c>
      <c r="E2896" s="99" t="s">
        <v>165</v>
      </c>
      <c r="F2896" s="99"/>
      <c r="G2896" s="99"/>
      <c r="H2896" s="99" t="str">
        <f t="shared" si="45"/>
        <v>Levetiracetam, Tablet 500 mg, Oral, APO-Levetiracetam, Apotex Pty Ltd</v>
      </c>
    </row>
    <row r="2897" spans="1:8" ht="43.5" x14ac:dyDescent="0.35">
      <c r="A2897" s="99" t="s">
        <v>4118</v>
      </c>
      <c r="B2897" s="99" t="s">
        <v>1520</v>
      </c>
      <c r="C2897" s="99" t="s">
        <v>148</v>
      </c>
      <c r="D2897" s="99" t="s">
        <v>4121</v>
      </c>
      <c r="E2897" s="99" t="s">
        <v>316</v>
      </c>
      <c r="F2897" s="99"/>
      <c r="G2897" s="99"/>
      <c r="H2897" s="99" t="str">
        <f t="shared" si="45"/>
        <v>Levetiracetam, Tablet 500 mg, Oral, Keppra, UCB Australia Proprietary Limited</v>
      </c>
    </row>
    <row r="2898" spans="1:8" ht="43.5" x14ac:dyDescent="0.35">
      <c r="A2898" s="99" t="s">
        <v>4118</v>
      </c>
      <c r="B2898" s="99" t="s">
        <v>1520</v>
      </c>
      <c r="C2898" s="99" t="s">
        <v>148</v>
      </c>
      <c r="D2898" s="99" t="s">
        <v>4136</v>
      </c>
      <c r="E2898" s="99" t="s">
        <v>160</v>
      </c>
      <c r="F2898" s="99"/>
      <c r="G2898" s="99"/>
      <c r="H2898" s="99" t="str">
        <f t="shared" si="45"/>
        <v>Levetiracetam, Tablet 500 mg, Oral, Kevtam 500, Alphapharm Pty Ltd</v>
      </c>
    </row>
    <row r="2899" spans="1:8" ht="43.5" x14ac:dyDescent="0.35">
      <c r="A2899" s="99" t="s">
        <v>4118</v>
      </c>
      <c r="B2899" s="99" t="s">
        <v>1520</v>
      </c>
      <c r="C2899" s="99" t="s">
        <v>148</v>
      </c>
      <c r="D2899" s="99" t="s">
        <v>4127</v>
      </c>
      <c r="E2899" s="99" t="s">
        <v>306</v>
      </c>
      <c r="F2899" s="99"/>
      <c r="G2899" s="99"/>
      <c r="H2899" s="99" t="str">
        <f t="shared" si="45"/>
        <v>Levetiracetam, Tablet 500 mg, Oral, Levactam, Strides Pharma Science Pty Ltd</v>
      </c>
    </row>
    <row r="2900" spans="1:8" ht="58" x14ac:dyDescent="0.35">
      <c r="A2900" s="99" t="s">
        <v>4118</v>
      </c>
      <c r="B2900" s="99" t="s">
        <v>1520</v>
      </c>
      <c r="C2900" s="99" t="s">
        <v>148</v>
      </c>
      <c r="D2900" s="99" t="s">
        <v>4137</v>
      </c>
      <c r="E2900" s="99" t="s">
        <v>209</v>
      </c>
      <c r="F2900" s="99"/>
      <c r="G2900" s="99"/>
      <c r="H2900" s="99" t="str">
        <f t="shared" si="45"/>
        <v>Levetiracetam, Tablet 500 mg, Oral, Levecetam 500, Dr Reddy's Laboratories (Australia) Pty Ltd</v>
      </c>
    </row>
    <row r="2901" spans="1:8" ht="43.5" x14ac:dyDescent="0.35">
      <c r="A2901" s="99" t="s">
        <v>4118</v>
      </c>
      <c r="B2901" s="99" t="s">
        <v>1520</v>
      </c>
      <c r="C2901" s="99" t="s">
        <v>148</v>
      </c>
      <c r="D2901" s="99" t="s">
        <v>4123</v>
      </c>
      <c r="E2901" s="99" t="s">
        <v>222</v>
      </c>
      <c r="F2901" s="99"/>
      <c r="G2901" s="99"/>
      <c r="H2901" s="99" t="str">
        <f t="shared" si="45"/>
        <v>Levetiracetam, Tablet 500 mg, Oral, Levetiracetam GH, Generic Health Pty Ltd</v>
      </c>
    </row>
    <row r="2902" spans="1:8" ht="43.5" x14ac:dyDescent="0.35">
      <c r="A2902" s="99" t="s">
        <v>4118</v>
      </c>
      <c r="B2902" s="99" t="s">
        <v>1520</v>
      </c>
      <c r="C2902" s="99" t="s">
        <v>148</v>
      </c>
      <c r="D2902" s="99" t="s">
        <v>4129</v>
      </c>
      <c r="E2902" s="99" t="s">
        <v>160</v>
      </c>
      <c r="F2902" s="99"/>
      <c r="G2902" s="99"/>
      <c r="H2902" s="99" t="str">
        <f t="shared" si="45"/>
        <v>Levetiracetam, Tablet 500 mg, Oral, Levetiracetam Mylan, Alphapharm Pty Ltd</v>
      </c>
    </row>
    <row r="2903" spans="1:8" ht="43.5" x14ac:dyDescent="0.35">
      <c r="A2903" s="99" t="s">
        <v>4118</v>
      </c>
      <c r="B2903" s="99" t="s">
        <v>1520</v>
      </c>
      <c r="C2903" s="99" t="s">
        <v>148</v>
      </c>
      <c r="D2903" s="99" t="s">
        <v>4130</v>
      </c>
      <c r="E2903" s="99" t="s">
        <v>290</v>
      </c>
      <c r="F2903" s="99"/>
      <c r="G2903" s="99"/>
      <c r="H2903" s="99" t="str">
        <f t="shared" si="45"/>
        <v>Levetiracetam, Tablet 500 mg, Oral, Levetiracetam SZ, Sandoz Pty Ltd</v>
      </c>
    </row>
    <row r="2904" spans="1:8" ht="43.5" x14ac:dyDescent="0.35">
      <c r="A2904" s="99" t="s">
        <v>4118</v>
      </c>
      <c r="B2904" s="99" t="s">
        <v>1520</v>
      </c>
      <c r="C2904" s="99" t="s">
        <v>148</v>
      </c>
      <c r="D2904" s="99" t="s">
        <v>4138</v>
      </c>
      <c r="E2904" s="99" t="s">
        <v>167</v>
      </c>
      <c r="F2904" s="99"/>
      <c r="G2904" s="99"/>
      <c r="H2904" s="99" t="str">
        <f t="shared" si="45"/>
        <v>Levetiracetam, Tablet 500 mg, Oral, Levi 500, Arrow Pharma Pty Ltd</v>
      </c>
    </row>
    <row r="2905" spans="1:8" ht="58" x14ac:dyDescent="0.35">
      <c r="A2905" s="99" t="s">
        <v>4118</v>
      </c>
      <c r="B2905" s="99" t="s">
        <v>1520</v>
      </c>
      <c r="C2905" s="99" t="s">
        <v>148</v>
      </c>
      <c r="D2905" s="99" t="s">
        <v>4132</v>
      </c>
      <c r="E2905" s="99" t="s">
        <v>173</v>
      </c>
      <c r="F2905" s="99"/>
      <c r="G2905" s="99"/>
      <c r="H2905" s="99" t="str">
        <f t="shared" si="45"/>
        <v>Levetiracetam, Tablet 500 mg, Oral, NOUMED LEVETIRACETAM, Avallon Pharmaceuticals Pty Limited</v>
      </c>
    </row>
    <row r="2906" spans="1:8" ht="101.5" x14ac:dyDescent="0.35">
      <c r="A2906" s="99" t="s">
        <v>4139</v>
      </c>
      <c r="B2906" s="99" t="s">
        <v>4140</v>
      </c>
      <c r="C2906" s="99" t="s">
        <v>148</v>
      </c>
      <c r="D2906" s="99" t="s">
        <v>4141</v>
      </c>
      <c r="E2906" s="99" t="s">
        <v>289</v>
      </c>
      <c r="F2906" s="99"/>
      <c r="G2906" s="99"/>
      <c r="H2906" s="99" t="str">
        <f t="shared" si="45"/>
        <v>Levodopa with benserazide, Capsule containing levodopa 100 mg with 25 mg benserazide (as hydrochloride), Oral, Madopar 125, Roche Products Pty Ltd</v>
      </c>
    </row>
    <row r="2907" spans="1:8" ht="101.5" x14ac:dyDescent="0.35">
      <c r="A2907" s="99" t="s">
        <v>4139</v>
      </c>
      <c r="B2907" s="99" t="s">
        <v>4142</v>
      </c>
      <c r="C2907" s="99" t="s">
        <v>148</v>
      </c>
      <c r="D2907" s="99" t="s">
        <v>4143</v>
      </c>
      <c r="E2907" s="99" t="s">
        <v>289</v>
      </c>
      <c r="F2907" s="99"/>
      <c r="G2907" s="99"/>
      <c r="H2907" s="99" t="str">
        <f t="shared" si="45"/>
        <v>Levodopa with benserazide, Capsule containing levodopa 100 mg with 25 mg benserazide (as hydrochloride) (sustained release), Oral, Madopar HBS, Roche Products Pty Ltd</v>
      </c>
    </row>
    <row r="2908" spans="1:8" ht="101.5" x14ac:dyDescent="0.35">
      <c r="A2908" s="99" t="s">
        <v>4139</v>
      </c>
      <c r="B2908" s="99" t="s">
        <v>4144</v>
      </c>
      <c r="C2908" s="99" t="s">
        <v>148</v>
      </c>
      <c r="D2908" s="99" t="s">
        <v>4145</v>
      </c>
      <c r="E2908" s="99" t="s">
        <v>289</v>
      </c>
      <c r="F2908" s="99"/>
      <c r="G2908" s="99"/>
      <c r="H2908" s="99" t="str">
        <f t="shared" si="45"/>
        <v>Levodopa with benserazide, Capsule containing levodopa 200 mg with 50 mg benserazide (as hydrochloride), Oral, Madopar, Roche Products Pty Ltd</v>
      </c>
    </row>
    <row r="2909" spans="1:8" ht="101.5" x14ac:dyDescent="0.35">
      <c r="A2909" s="99" t="s">
        <v>4139</v>
      </c>
      <c r="B2909" s="99" t="s">
        <v>4146</v>
      </c>
      <c r="C2909" s="99" t="s">
        <v>148</v>
      </c>
      <c r="D2909" s="99" t="s">
        <v>4147</v>
      </c>
      <c r="E2909" s="99" t="s">
        <v>289</v>
      </c>
      <c r="F2909" s="99"/>
      <c r="G2909" s="99"/>
      <c r="H2909" s="99" t="str">
        <f t="shared" si="45"/>
        <v>Levodopa with benserazide, Capsule containing levodopa 50 mg with 12.5 mg benserazide (as hydrochloride), Oral, Madopar 62.5, Roche Products Pty Ltd</v>
      </c>
    </row>
    <row r="2910" spans="1:8" ht="101.5" x14ac:dyDescent="0.35">
      <c r="A2910" s="99" t="s">
        <v>4139</v>
      </c>
      <c r="B2910" s="99" t="s">
        <v>4148</v>
      </c>
      <c r="C2910" s="99" t="s">
        <v>148</v>
      </c>
      <c r="D2910" s="99" t="s">
        <v>4149</v>
      </c>
      <c r="E2910" s="99" t="s">
        <v>289</v>
      </c>
      <c r="F2910" s="99"/>
      <c r="G2910" s="99"/>
      <c r="H2910" s="99" t="str">
        <f t="shared" si="45"/>
        <v>Levodopa with benserazide, Dispersible tablet containing levodopa 100 mg with 25 mg benserazide (as hydrochloride), Oral, Madopar Rapid 125, Roche Products Pty Ltd</v>
      </c>
    </row>
    <row r="2911" spans="1:8" ht="101.5" x14ac:dyDescent="0.35">
      <c r="A2911" s="99" t="s">
        <v>4139</v>
      </c>
      <c r="B2911" s="99" t="s">
        <v>4150</v>
      </c>
      <c r="C2911" s="99" t="s">
        <v>148</v>
      </c>
      <c r="D2911" s="99" t="s">
        <v>4151</v>
      </c>
      <c r="E2911" s="99" t="s">
        <v>289</v>
      </c>
      <c r="F2911" s="99"/>
      <c r="G2911" s="99"/>
      <c r="H2911" s="99" t="str">
        <f t="shared" si="45"/>
        <v>Levodopa with benserazide, Dispersible tablet containing levodopa 50 mg with 12.5 mg benserazide (as hydrochloride), Oral, Madopar Rapid 62.5, Roche Products Pty Ltd</v>
      </c>
    </row>
    <row r="2912" spans="1:8" ht="101.5" x14ac:dyDescent="0.35">
      <c r="A2912" s="99" t="s">
        <v>4139</v>
      </c>
      <c r="B2912" s="99" t="s">
        <v>4152</v>
      </c>
      <c r="C2912" s="99" t="s">
        <v>148</v>
      </c>
      <c r="D2912" s="99" t="s">
        <v>4141</v>
      </c>
      <c r="E2912" s="99" t="s">
        <v>289</v>
      </c>
      <c r="F2912" s="99"/>
      <c r="G2912" s="99"/>
      <c r="H2912" s="99" t="str">
        <f t="shared" si="45"/>
        <v>Levodopa with benserazide, Tablet containing levodopa 100 mg with 25 mg benserazide (as hydrochloride), Oral, Madopar 125, Roche Products Pty Ltd</v>
      </c>
    </row>
    <row r="2913" spans="1:8" ht="101.5" x14ac:dyDescent="0.35">
      <c r="A2913" s="99" t="s">
        <v>4139</v>
      </c>
      <c r="B2913" s="99" t="s">
        <v>4153</v>
      </c>
      <c r="C2913" s="99" t="s">
        <v>148</v>
      </c>
      <c r="D2913" s="99" t="s">
        <v>4145</v>
      </c>
      <c r="E2913" s="99" t="s">
        <v>289</v>
      </c>
      <c r="F2913" s="99"/>
      <c r="G2913" s="99"/>
      <c r="H2913" s="99" t="str">
        <f t="shared" si="45"/>
        <v>Levodopa with benserazide, Tablet containing levodopa 200 mg with 50 mg benserazide (as hydrochloride), Oral, Madopar, Roche Products Pty Ltd</v>
      </c>
    </row>
    <row r="2914" spans="1:8" ht="101.5" x14ac:dyDescent="0.35">
      <c r="A2914" s="99" t="s">
        <v>4154</v>
      </c>
      <c r="B2914" s="99" t="s">
        <v>4155</v>
      </c>
      <c r="C2914" s="99" t="s">
        <v>4156</v>
      </c>
      <c r="D2914" s="99" t="s">
        <v>4157</v>
      </c>
      <c r="E2914" s="99" t="s">
        <v>154</v>
      </c>
      <c r="F2914" s="99"/>
      <c r="G2914" s="99"/>
      <c r="H2914" s="99" t="str">
        <f t="shared" si="45"/>
        <v>Levodopa with carbidopa, Intestinal gel containing levodopa 20 mg with carbidopa monohydrate 5 mg per mL, 100 mL, Intra-intestinal, Duodopa, AbbVie Pty Ltd</v>
      </c>
    </row>
    <row r="2915" spans="1:8" ht="72.5" x14ac:dyDescent="0.35">
      <c r="A2915" s="99" t="s">
        <v>4154</v>
      </c>
      <c r="B2915" s="99" t="s">
        <v>4158</v>
      </c>
      <c r="C2915" s="99" t="s">
        <v>148</v>
      </c>
      <c r="D2915" s="99" t="s">
        <v>4159</v>
      </c>
      <c r="E2915" s="99" t="s">
        <v>160</v>
      </c>
      <c r="F2915" s="99"/>
      <c r="G2915" s="99"/>
      <c r="H2915" s="99" t="str">
        <f t="shared" si="45"/>
        <v>Levodopa with carbidopa, Tablet (modified release) 200 mg-50 mg (as monohydrate), Oral, Sinemet CR, Alphapharm Pty Ltd</v>
      </c>
    </row>
    <row r="2916" spans="1:8" ht="72.5" x14ac:dyDescent="0.35">
      <c r="A2916" s="99" t="s">
        <v>4154</v>
      </c>
      <c r="B2916" s="99" t="s">
        <v>4160</v>
      </c>
      <c r="C2916" s="99" t="s">
        <v>148</v>
      </c>
      <c r="D2916" s="99" t="s">
        <v>4161</v>
      </c>
      <c r="E2916" s="99" t="s">
        <v>272</v>
      </c>
      <c r="F2916" s="99"/>
      <c r="G2916" s="99"/>
      <c r="H2916" s="99" t="str">
        <f t="shared" si="45"/>
        <v>Levodopa with carbidopa, Tablet (prolonged release) 200 mg-50 mg, Oral, Sinemet CR Prolonged-Release Tablets, Organon Pharma Pty Ltd</v>
      </c>
    </row>
    <row r="2917" spans="1:8" ht="72.5" x14ac:dyDescent="0.35">
      <c r="A2917" s="99" t="s">
        <v>4154</v>
      </c>
      <c r="B2917" s="99" t="s">
        <v>4162</v>
      </c>
      <c r="C2917" s="99" t="s">
        <v>148</v>
      </c>
      <c r="D2917" s="99" t="s">
        <v>4163</v>
      </c>
      <c r="E2917" s="99" t="s">
        <v>165</v>
      </c>
      <c r="F2917" s="99"/>
      <c r="G2917" s="99"/>
      <c r="H2917" s="99" t="str">
        <f t="shared" si="45"/>
        <v>Levodopa with carbidopa, Tablet 100 mg-25 mg (as monohydrate), Oral, APO-Levodopa/Carbidopa, Apotex Pty Ltd</v>
      </c>
    </row>
    <row r="2918" spans="1:8" ht="58" x14ac:dyDescent="0.35">
      <c r="A2918" s="99" t="s">
        <v>4154</v>
      </c>
      <c r="B2918" s="99" t="s">
        <v>4162</v>
      </c>
      <c r="C2918" s="99" t="s">
        <v>148</v>
      </c>
      <c r="D2918" s="99" t="s">
        <v>4164</v>
      </c>
      <c r="E2918" s="99" t="s">
        <v>160</v>
      </c>
      <c r="F2918" s="99"/>
      <c r="G2918" s="99"/>
      <c r="H2918" s="99" t="str">
        <f t="shared" si="45"/>
        <v>Levodopa with carbidopa, Tablet 100 mg-25 mg (as monohydrate), Oral, Kinson, Alphapharm Pty Ltd</v>
      </c>
    </row>
    <row r="2919" spans="1:8" ht="72.5" x14ac:dyDescent="0.35">
      <c r="A2919" s="99" t="s">
        <v>4154</v>
      </c>
      <c r="B2919" s="99" t="s">
        <v>4162</v>
      </c>
      <c r="C2919" s="99" t="s">
        <v>148</v>
      </c>
      <c r="D2919" s="99" t="s">
        <v>4165</v>
      </c>
      <c r="E2919" s="99" t="s">
        <v>167</v>
      </c>
      <c r="F2919" s="99"/>
      <c r="G2919" s="99"/>
      <c r="H2919" s="99" t="str">
        <f t="shared" si="45"/>
        <v>Levodopa with carbidopa, Tablet 100 mg-25 mg (as monohydrate), Oral, SINADOPA 100/25, Arrow Pharma Pty Ltd</v>
      </c>
    </row>
    <row r="2920" spans="1:8" ht="58" x14ac:dyDescent="0.35">
      <c r="A2920" s="99" t="s">
        <v>4154</v>
      </c>
      <c r="B2920" s="99" t="s">
        <v>4162</v>
      </c>
      <c r="C2920" s="99" t="s">
        <v>148</v>
      </c>
      <c r="D2920" s="99" t="s">
        <v>4166</v>
      </c>
      <c r="E2920" s="99" t="s">
        <v>160</v>
      </c>
      <c r="F2920" s="99"/>
      <c r="G2920" s="99"/>
      <c r="H2920" s="99" t="str">
        <f t="shared" si="45"/>
        <v>Levodopa with carbidopa, Tablet 100 mg-25 mg (as monohydrate), Oral, Sinemet 100/25, Alphapharm Pty Ltd</v>
      </c>
    </row>
    <row r="2921" spans="1:8" ht="72.5" x14ac:dyDescent="0.35">
      <c r="A2921" s="99" t="s">
        <v>4154</v>
      </c>
      <c r="B2921" s="99" t="s">
        <v>4167</v>
      </c>
      <c r="C2921" s="99" t="s">
        <v>148</v>
      </c>
      <c r="D2921" s="99" t="s">
        <v>4163</v>
      </c>
      <c r="E2921" s="99" t="s">
        <v>165</v>
      </c>
      <c r="F2921" s="99"/>
      <c r="G2921" s="99"/>
      <c r="H2921" s="99" t="str">
        <f t="shared" si="45"/>
        <v>Levodopa with carbidopa, Tablet 250 mg-25 mg (as monohydrate), Oral, APO-Levodopa/Carbidopa, Apotex Pty Ltd</v>
      </c>
    </row>
    <row r="2922" spans="1:8" ht="72.5" x14ac:dyDescent="0.35">
      <c r="A2922" s="99" t="s">
        <v>4154</v>
      </c>
      <c r="B2922" s="99" t="s">
        <v>4167</v>
      </c>
      <c r="C2922" s="99" t="s">
        <v>148</v>
      </c>
      <c r="D2922" s="99" t="s">
        <v>4168</v>
      </c>
      <c r="E2922" s="99" t="s">
        <v>167</v>
      </c>
      <c r="F2922" s="99"/>
      <c r="G2922" s="99"/>
      <c r="H2922" s="99" t="str">
        <f t="shared" si="45"/>
        <v>Levodopa with carbidopa, Tablet 250 mg-25 mg (as monohydrate), Oral, SINADOPA 250/25, Arrow Pharma Pty Ltd</v>
      </c>
    </row>
    <row r="2923" spans="1:8" ht="58" x14ac:dyDescent="0.35">
      <c r="A2923" s="99" t="s">
        <v>4154</v>
      </c>
      <c r="B2923" s="99" t="s">
        <v>4167</v>
      </c>
      <c r="C2923" s="99" t="s">
        <v>148</v>
      </c>
      <c r="D2923" s="99" t="s">
        <v>4169</v>
      </c>
      <c r="E2923" s="99" t="s">
        <v>160</v>
      </c>
      <c r="F2923" s="99"/>
      <c r="G2923" s="99"/>
      <c r="H2923" s="99" t="str">
        <f t="shared" si="45"/>
        <v>Levodopa with carbidopa, Tablet 250 mg-25 mg (as monohydrate), Oral, Sinemet, Alphapharm Pty Ltd</v>
      </c>
    </row>
    <row r="2924" spans="1:8" ht="58" x14ac:dyDescent="0.35">
      <c r="A2924" s="99" t="s">
        <v>4170</v>
      </c>
      <c r="B2924" s="99" t="s">
        <v>4171</v>
      </c>
      <c r="C2924" s="99" t="s">
        <v>148</v>
      </c>
      <c r="D2924" s="99" t="s">
        <v>4172</v>
      </c>
      <c r="E2924" s="99" t="s">
        <v>165</v>
      </c>
      <c r="F2924" s="99"/>
      <c r="G2924" s="99"/>
      <c r="H2924" s="99" t="str">
        <f t="shared" si="45"/>
        <v>Levodopa with carbidopa and entacapone, Tablet 100 mg-25 mg (as monohydrate)-200 mg, Oral, Carlevent, Apotex Pty Ltd</v>
      </c>
    </row>
    <row r="2925" spans="1:8" ht="72.5" x14ac:dyDescent="0.35">
      <c r="A2925" s="99" t="s">
        <v>4170</v>
      </c>
      <c r="B2925" s="99" t="s">
        <v>4171</v>
      </c>
      <c r="C2925" s="99" t="s">
        <v>148</v>
      </c>
      <c r="D2925" s="99" t="s">
        <v>4173</v>
      </c>
      <c r="E2925" s="99" t="s">
        <v>290</v>
      </c>
      <c r="F2925" s="99"/>
      <c r="G2925" s="99"/>
      <c r="H2925" s="99" t="str">
        <f t="shared" si="45"/>
        <v>Levodopa with carbidopa and entacapone, Tablet 100 mg-25 mg (as monohydrate)-200 mg, Oral, L.C.E. Sandoz, Sandoz Pty Ltd</v>
      </c>
    </row>
    <row r="2926" spans="1:8" ht="72.5" x14ac:dyDescent="0.35">
      <c r="A2926" s="99" t="s">
        <v>4170</v>
      </c>
      <c r="B2926" s="99" t="s">
        <v>4171</v>
      </c>
      <c r="C2926" s="99" t="s">
        <v>148</v>
      </c>
      <c r="D2926" s="99" t="s">
        <v>4174</v>
      </c>
      <c r="E2926" s="99" t="s">
        <v>313</v>
      </c>
      <c r="F2926" s="99"/>
      <c r="G2926" s="99"/>
      <c r="H2926" s="99" t="str">
        <f t="shared" si="45"/>
        <v>Levodopa with carbidopa and entacapone, Tablet 100 mg-25 mg (as monohydrate)-200 mg, Oral, Lecteva, Teva Pharma Australia Pty Ltd</v>
      </c>
    </row>
    <row r="2927" spans="1:8" ht="72.5" x14ac:dyDescent="0.35">
      <c r="A2927" s="99" t="s">
        <v>4170</v>
      </c>
      <c r="B2927" s="99" t="s">
        <v>4171</v>
      </c>
      <c r="C2927" s="99" t="s">
        <v>148</v>
      </c>
      <c r="D2927" s="99" t="s">
        <v>4175</v>
      </c>
      <c r="E2927" s="99" t="s">
        <v>290</v>
      </c>
      <c r="F2927" s="99"/>
      <c r="G2927" s="99"/>
      <c r="H2927" s="99" t="str">
        <f t="shared" si="45"/>
        <v>Levodopa with carbidopa and entacapone, Tablet 100 mg-25 mg (as monohydrate)-200 mg, Oral, Stalevo 100/25/200mg, Sandoz Pty Ltd</v>
      </c>
    </row>
    <row r="2928" spans="1:8" ht="72.5" x14ac:dyDescent="0.35">
      <c r="A2928" s="99" t="s">
        <v>4170</v>
      </c>
      <c r="B2928" s="99" t="s">
        <v>4176</v>
      </c>
      <c r="C2928" s="99" t="s">
        <v>148</v>
      </c>
      <c r="D2928" s="99" t="s">
        <v>4172</v>
      </c>
      <c r="E2928" s="99" t="s">
        <v>165</v>
      </c>
      <c r="F2928" s="99"/>
      <c r="G2928" s="99"/>
      <c r="H2928" s="99" t="str">
        <f t="shared" si="45"/>
        <v>Levodopa with carbidopa and entacapone, Tablet 125 mg-31.25 mg (as monohydrate)-200 mg, Oral, Carlevent, Apotex Pty Ltd</v>
      </c>
    </row>
    <row r="2929" spans="1:8" ht="72.5" x14ac:dyDescent="0.35">
      <c r="A2929" s="99" t="s">
        <v>4170</v>
      </c>
      <c r="B2929" s="99" t="s">
        <v>4176</v>
      </c>
      <c r="C2929" s="99" t="s">
        <v>148</v>
      </c>
      <c r="D2929" s="99" t="s">
        <v>4173</v>
      </c>
      <c r="E2929" s="99" t="s">
        <v>290</v>
      </c>
      <c r="F2929" s="99"/>
      <c r="G2929" s="99"/>
      <c r="H2929" s="99" t="str">
        <f t="shared" si="45"/>
        <v>Levodopa with carbidopa and entacapone, Tablet 125 mg-31.25 mg (as monohydrate)-200 mg, Oral, L.C.E. Sandoz, Sandoz Pty Ltd</v>
      </c>
    </row>
    <row r="2930" spans="1:8" ht="72.5" x14ac:dyDescent="0.35">
      <c r="A2930" s="99" t="s">
        <v>4170</v>
      </c>
      <c r="B2930" s="99" t="s">
        <v>4176</v>
      </c>
      <c r="C2930" s="99" t="s">
        <v>148</v>
      </c>
      <c r="D2930" s="99" t="s">
        <v>4174</v>
      </c>
      <c r="E2930" s="99" t="s">
        <v>313</v>
      </c>
      <c r="F2930" s="99"/>
      <c r="G2930" s="99"/>
      <c r="H2930" s="99" t="str">
        <f t="shared" si="45"/>
        <v>Levodopa with carbidopa and entacapone, Tablet 125 mg-31.25 mg (as monohydrate)-200 mg, Oral, Lecteva, Teva Pharma Australia Pty Ltd</v>
      </c>
    </row>
    <row r="2931" spans="1:8" ht="87" x14ac:dyDescent="0.35">
      <c r="A2931" s="99" t="s">
        <v>4170</v>
      </c>
      <c r="B2931" s="99" t="s">
        <v>4176</v>
      </c>
      <c r="C2931" s="99" t="s">
        <v>148</v>
      </c>
      <c r="D2931" s="99" t="s">
        <v>4177</v>
      </c>
      <c r="E2931" s="99" t="s">
        <v>290</v>
      </c>
      <c r="F2931" s="99"/>
      <c r="G2931" s="99"/>
      <c r="H2931" s="99" t="str">
        <f t="shared" si="45"/>
        <v>Levodopa with carbidopa and entacapone, Tablet 125 mg-31.25 mg (as monohydrate)-200 mg, Oral, Stalevo 125/31.25/200mg, Sandoz Pty Ltd</v>
      </c>
    </row>
    <row r="2932" spans="1:8" ht="72.5" x14ac:dyDescent="0.35">
      <c r="A2932" s="99" t="s">
        <v>4170</v>
      </c>
      <c r="B2932" s="99" t="s">
        <v>4178</v>
      </c>
      <c r="C2932" s="99" t="s">
        <v>148</v>
      </c>
      <c r="D2932" s="99" t="s">
        <v>4172</v>
      </c>
      <c r="E2932" s="99" t="s">
        <v>165</v>
      </c>
      <c r="F2932" s="99"/>
      <c r="G2932" s="99"/>
      <c r="H2932" s="99" t="str">
        <f t="shared" si="45"/>
        <v>Levodopa with carbidopa and entacapone, Tablet 150 mg-37.5 mg (as monohydrate)-200 mg, Oral, Carlevent, Apotex Pty Ltd</v>
      </c>
    </row>
    <row r="2933" spans="1:8" ht="72.5" x14ac:dyDescent="0.35">
      <c r="A2933" s="99" t="s">
        <v>4170</v>
      </c>
      <c r="B2933" s="99" t="s">
        <v>4178</v>
      </c>
      <c r="C2933" s="99" t="s">
        <v>148</v>
      </c>
      <c r="D2933" s="99" t="s">
        <v>4173</v>
      </c>
      <c r="E2933" s="99" t="s">
        <v>290</v>
      </c>
      <c r="F2933" s="99"/>
      <c r="G2933" s="99"/>
      <c r="H2933" s="99" t="str">
        <f t="shared" si="45"/>
        <v>Levodopa with carbidopa and entacapone, Tablet 150 mg-37.5 mg (as monohydrate)-200 mg, Oral, L.C.E. Sandoz, Sandoz Pty Ltd</v>
      </c>
    </row>
    <row r="2934" spans="1:8" ht="72.5" x14ac:dyDescent="0.35">
      <c r="A2934" s="99" t="s">
        <v>4170</v>
      </c>
      <c r="B2934" s="99" t="s">
        <v>4178</v>
      </c>
      <c r="C2934" s="99" t="s">
        <v>148</v>
      </c>
      <c r="D2934" s="99" t="s">
        <v>4174</v>
      </c>
      <c r="E2934" s="99" t="s">
        <v>313</v>
      </c>
      <c r="F2934" s="99"/>
      <c r="G2934" s="99"/>
      <c r="H2934" s="99" t="str">
        <f t="shared" si="45"/>
        <v>Levodopa with carbidopa and entacapone, Tablet 150 mg-37.5 mg (as monohydrate)-200 mg, Oral, Lecteva, Teva Pharma Australia Pty Ltd</v>
      </c>
    </row>
    <row r="2935" spans="1:8" ht="87" x14ac:dyDescent="0.35">
      <c r="A2935" s="99" t="s">
        <v>4170</v>
      </c>
      <c r="B2935" s="99" t="s">
        <v>4178</v>
      </c>
      <c r="C2935" s="99" t="s">
        <v>148</v>
      </c>
      <c r="D2935" s="99" t="s">
        <v>4179</v>
      </c>
      <c r="E2935" s="99" t="s">
        <v>290</v>
      </c>
      <c r="F2935" s="99"/>
      <c r="G2935" s="99"/>
      <c r="H2935" s="99" t="str">
        <f t="shared" si="45"/>
        <v>Levodopa with carbidopa and entacapone, Tablet 150 mg-37.5 mg (as monohydrate)-200 mg, Oral, Stalevo 150/37.5/200mg, Sandoz Pty Ltd</v>
      </c>
    </row>
    <row r="2936" spans="1:8" ht="58" x14ac:dyDescent="0.35">
      <c r="A2936" s="99" t="s">
        <v>4170</v>
      </c>
      <c r="B2936" s="99" t="s">
        <v>4180</v>
      </c>
      <c r="C2936" s="99" t="s">
        <v>148</v>
      </c>
      <c r="D2936" s="99" t="s">
        <v>4172</v>
      </c>
      <c r="E2936" s="99" t="s">
        <v>165</v>
      </c>
      <c r="F2936" s="99"/>
      <c r="G2936" s="99"/>
      <c r="H2936" s="99" t="str">
        <f t="shared" si="45"/>
        <v>Levodopa with carbidopa and entacapone, Tablet 200 mg-50 mg (as monohydrate)-200 mg, Oral, Carlevent, Apotex Pty Ltd</v>
      </c>
    </row>
    <row r="2937" spans="1:8" ht="72.5" x14ac:dyDescent="0.35">
      <c r="A2937" s="99" t="s">
        <v>4170</v>
      </c>
      <c r="B2937" s="99" t="s">
        <v>4180</v>
      </c>
      <c r="C2937" s="99" t="s">
        <v>148</v>
      </c>
      <c r="D2937" s="99" t="s">
        <v>4173</v>
      </c>
      <c r="E2937" s="99" t="s">
        <v>290</v>
      </c>
      <c r="F2937" s="99"/>
      <c r="G2937" s="99"/>
      <c r="H2937" s="99" t="str">
        <f t="shared" si="45"/>
        <v>Levodopa with carbidopa and entacapone, Tablet 200 mg-50 mg (as monohydrate)-200 mg, Oral, L.C.E. Sandoz, Sandoz Pty Ltd</v>
      </c>
    </row>
    <row r="2938" spans="1:8" ht="72.5" x14ac:dyDescent="0.35">
      <c r="A2938" s="99" t="s">
        <v>4170</v>
      </c>
      <c r="B2938" s="99" t="s">
        <v>4180</v>
      </c>
      <c r="C2938" s="99" t="s">
        <v>148</v>
      </c>
      <c r="D2938" s="99" t="s">
        <v>4174</v>
      </c>
      <c r="E2938" s="99" t="s">
        <v>313</v>
      </c>
      <c r="F2938" s="99"/>
      <c r="G2938" s="99"/>
      <c r="H2938" s="99" t="str">
        <f t="shared" si="45"/>
        <v>Levodopa with carbidopa and entacapone, Tablet 200 mg-50 mg (as monohydrate)-200 mg, Oral, Lecteva, Teva Pharma Australia Pty Ltd</v>
      </c>
    </row>
    <row r="2939" spans="1:8" ht="72.5" x14ac:dyDescent="0.35">
      <c r="A2939" s="99" t="s">
        <v>4170</v>
      </c>
      <c r="B2939" s="99" t="s">
        <v>4180</v>
      </c>
      <c r="C2939" s="99" t="s">
        <v>148</v>
      </c>
      <c r="D2939" s="99" t="s">
        <v>4181</v>
      </c>
      <c r="E2939" s="99" t="s">
        <v>290</v>
      </c>
      <c r="F2939" s="99"/>
      <c r="G2939" s="99"/>
      <c r="H2939" s="99" t="str">
        <f t="shared" si="45"/>
        <v>Levodopa with carbidopa and entacapone, Tablet 200 mg-50 mg (as monohydrate)-200 mg, Oral, Stalevo 200/50/200mg, Sandoz Pty Ltd</v>
      </c>
    </row>
    <row r="2940" spans="1:8" ht="72.5" x14ac:dyDescent="0.35">
      <c r="A2940" s="99" t="s">
        <v>4170</v>
      </c>
      <c r="B2940" s="99" t="s">
        <v>4182</v>
      </c>
      <c r="C2940" s="99" t="s">
        <v>148</v>
      </c>
      <c r="D2940" s="99" t="s">
        <v>4172</v>
      </c>
      <c r="E2940" s="99" t="s">
        <v>165</v>
      </c>
      <c r="F2940" s="99"/>
      <c r="G2940" s="99"/>
      <c r="H2940" s="99" t="str">
        <f t="shared" si="45"/>
        <v>Levodopa with carbidopa and entacapone, Tablet 50 mg-12.5 mg (as monohydrate)-200 mg, Oral, Carlevent, Apotex Pty Ltd</v>
      </c>
    </row>
    <row r="2941" spans="1:8" ht="72.5" x14ac:dyDescent="0.35">
      <c r="A2941" s="99" t="s">
        <v>4170</v>
      </c>
      <c r="B2941" s="99" t="s">
        <v>4182</v>
      </c>
      <c r="C2941" s="99" t="s">
        <v>148</v>
      </c>
      <c r="D2941" s="99" t="s">
        <v>4173</v>
      </c>
      <c r="E2941" s="99" t="s">
        <v>290</v>
      </c>
      <c r="F2941" s="99"/>
      <c r="G2941" s="99"/>
      <c r="H2941" s="99" t="str">
        <f t="shared" si="45"/>
        <v>Levodopa with carbidopa and entacapone, Tablet 50 mg-12.5 mg (as monohydrate)-200 mg, Oral, L.C.E. Sandoz, Sandoz Pty Ltd</v>
      </c>
    </row>
    <row r="2942" spans="1:8" ht="72.5" x14ac:dyDescent="0.35">
      <c r="A2942" s="99" t="s">
        <v>4170</v>
      </c>
      <c r="B2942" s="99" t="s">
        <v>4182</v>
      </c>
      <c r="C2942" s="99" t="s">
        <v>148</v>
      </c>
      <c r="D2942" s="99" t="s">
        <v>4174</v>
      </c>
      <c r="E2942" s="99" t="s">
        <v>313</v>
      </c>
      <c r="F2942" s="99"/>
      <c r="G2942" s="99"/>
      <c r="H2942" s="99" t="str">
        <f t="shared" si="45"/>
        <v>Levodopa with carbidopa and entacapone, Tablet 50 mg-12.5 mg (as monohydrate)-200 mg, Oral, Lecteva, Teva Pharma Australia Pty Ltd</v>
      </c>
    </row>
    <row r="2943" spans="1:8" ht="87" x14ac:dyDescent="0.35">
      <c r="A2943" s="99" t="s">
        <v>4170</v>
      </c>
      <c r="B2943" s="99" t="s">
        <v>4182</v>
      </c>
      <c r="C2943" s="99" t="s">
        <v>148</v>
      </c>
      <c r="D2943" s="99" t="s">
        <v>4183</v>
      </c>
      <c r="E2943" s="99" t="s">
        <v>290</v>
      </c>
      <c r="F2943" s="99"/>
      <c r="G2943" s="99"/>
      <c r="H2943" s="99" t="str">
        <f t="shared" si="45"/>
        <v>Levodopa with carbidopa and entacapone, Tablet 50 mg-12.5 mg (as monohydrate)-200 mg, Oral, Stalevo 50/12.5/200mg, Sandoz Pty Ltd</v>
      </c>
    </row>
    <row r="2944" spans="1:8" ht="72.5" x14ac:dyDescent="0.35">
      <c r="A2944" s="99" t="s">
        <v>4170</v>
      </c>
      <c r="B2944" s="99" t="s">
        <v>4184</v>
      </c>
      <c r="C2944" s="99" t="s">
        <v>148</v>
      </c>
      <c r="D2944" s="99" t="s">
        <v>4172</v>
      </c>
      <c r="E2944" s="99" t="s">
        <v>165</v>
      </c>
      <c r="F2944" s="99"/>
      <c r="G2944" s="99"/>
      <c r="H2944" s="99" t="str">
        <f t="shared" si="45"/>
        <v>Levodopa with carbidopa and entacapone, Tablet 75 mg-18.75 mg (as monohydrate)-200 mg, Oral, Carlevent, Apotex Pty Ltd</v>
      </c>
    </row>
    <row r="2945" spans="1:8" ht="72.5" x14ac:dyDescent="0.35">
      <c r="A2945" s="99" t="s">
        <v>4170</v>
      </c>
      <c r="B2945" s="99" t="s">
        <v>4184</v>
      </c>
      <c r="C2945" s="99" t="s">
        <v>148</v>
      </c>
      <c r="D2945" s="99" t="s">
        <v>4173</v>
      </c>
      <c r="E2945" s="99" t="s">
        <v>290</v>
      </c>
      <c r="F2945" s="99"/>
      <c r="G2945" s="99"/>
      <c r="H2945" s="99" t="str">
        <f t="shared" si="45"/>
        <v>Levodopa with carbidopa and entacapone, Tablet 75 mg-18.75 mg (as monohydrate)-200 mg, Oral, L.C.E. Sandoz, Sandoz Pty Ltd</v>
      </c>
    </row>
    <row r="2946" spans="1:8" ht="72.5" x14ac:dyDescent="0.35">
      <c r="A2946" s="99" t="s">
        <v>4170</v>
      </c>
      <c r="B2946" s="99" t="s">
        <v>4184</v>
      </c>
      <c r="C2946" s="99" t="s">
        <v>148</v>
      </c>
      <c r="D2946" s="99" t="s">
        <v>4174</v>
      </c>
      <c r="E2946" s="99" t="s">
        <v>313</v>
      </c>
      <c r="F2946" s="99"/>
      <c r="G2946" s="99"/>
      <c r="H2946" s="99" t="str">
        <f t="shared" ref="H2946:H3009" si="46">_xlfn.CONCAT(A2946, ", ",B2946, ", ",C2946, ", ",D2946,", ",E2946)</f>
        <v>Levodopa with carbidopa and entacapone, Tablet 75 mg-18.75 mg (as monohydrate)-200 mg, Oral, Lecteva, Teva Pharma Australia Pty Ltd</v>
      </c>
    </row>
    <row r="2947" spans="1:8" ht="87" x14ac:dyDescent="0.35">
      <c r="A2947" s="99" t="s">
        <v>4170</v>
      </c>
      <c r="B2947" s="99" t="s">
        <v>4184</v>
      </c>
      <c r="C2947" s="99" t="s">
        <v>148</v>
      </c>
      <c r="D2947" s="99" t="s">
        <v>4185</v>
      </c>
      <c r="E2947" s="99" t="s">
        <v>290</v>
      </c>
      <c r="F2947" s="99"/>
      <c r="G2947" s="99"/>
      <c r="H2947" s="99" t="str">
        <f t="shared" si="46"/>
        <v>Levodopa with carbidopa and entacapone, Tablet 75 mg-18.75 mg (as monohydrate)-200 mg, Oral, Stalevo 75/18.75/200mg, Sandoz Pty Ltd</v>
      </c>
    </row>
    <row r="2948" spans="1:8" ht="58" x14ac:dyDescent="0.35">
      <c r="A2948" s="99" t="s">
        <v>4186</v>
      </c>
      <c r="B2948" s="99" t="s">
        <v>4187</v>
      </c>
      <c r="C2948" s="99" t="s">
        <v>4188</v>
      </c>
      <c r="D2948" s="99" t="s">
        <v>4189</v>
      </c>
      <c r="E2948" s="99" t="s">
        <v>177</v>
      </c>
      <c r="F2948" s="99"/>
      <c r="G2948" s="99"/>
      <c r="H2948" s="99" t="str">
        <f t="shared" si="46"/>
        <v>Levonorgestrel, Intrauterine drug delivery system 19.5 mg, Intrauterine, Kyleena, Bayer Australia Ltd</v>
      </c>
    </row>
    <row r="2949" spans="1:8" ht="58" x14ac:dyDescent="0.35">
      <c r="A2949" s="99" t="s">
        <v>4186</v>
      </c>
      <c r="B2949" s="99" t="s">
        <v>4190</v>
      </c>
      <c r="C2949" s="99" t="s">
        <v>4188</v>
      </c>
      <c r="D2949" s="99" t="s">
        <v>4191</v>
      </c>
      <c r="E2949" s="99" t="s">
        <v>177</v>
      </c>
      <c r="F2949" s="99"/>
      <c r="G2949" s="99"/>
      <c r="H2949" s="99" t="str">
        <f t="shared" si="46"/>
        <v>Levonorgestrel, Intrauterine drug delivery system 52 mg, Intrauterine, Mirena, Bayer Australia Ltd</v>
      </c>
    </row>
    <row r="2950" spans="1:8" ht="43.5" x14ac:dyDescent="0.35">
      <c r="A2950" s="99" t="s">
        <v>4186</v>
      </c>
      <c r="B2950" s="99" t="s">
        <v>4192</v>
      </c>
      <c r="C2950" s="99" t="s">
        <v>148</v>
      </c>
      <c r="D2950" s="99" t="s">
        <v>4193</v>
      </c>
      <c r="E2950" s="99" t="s">
        <v>177</v>
      </c>
      <c r="F2950" s="99"/>
      <c r="G2950" s="99"/>
      <c r="H2950" s="99" t="str">
        <f t="shared" si="46"/>
        <v>Levonorgestrel, Tablets 30 micrograms, 28, Oral, Microlut 28, Bayer Australia Ltd</v>
      </c>
    </row>
    <row r="2951" spans="1:8" ht="101.5" x14ac:dyDescent="0.35">
      <c r="A2951" s="99" t="s">
        <v>4194</v>
      </c>
      <c r="B2951" s="99" t="s">
        <v>4195</v>
      </c>
      <c r="C2951" s="99" t="s">
        <v>148</v>
      </c>
      <c r="D2951" s="99" t="s">
        <v>4196</v>
      </c>
      <c r="E2951" s="99" t="s">
        <v>157</v>
      </c>
      <c r="F2951" s="99"/>
      <c r="G2951" s="99"/>
      <c r="H2951" s="99" t="str">
        <f t="shared" si="46"/>
        <v>Levonorgestrel with ethinylestradiol, Pack containing 21 tablets 100 micrograms-20 micrograms and 7 inert tablets, Oral, Femme-Tab ED 20/100, AFT Pharmaceuticals (AU) Pty Ltd</v>
      </c>
    </row>
    <row r="2952" spans="1:8" ht="101.5" x14ac:dyDescent="0.35">
      <c r="A2952" s="99" t="s">
        <v>4194</v>
      </c>
      <c r="B2952" s="99" t="s">
        <v>4197</v>
      </c>
      <c r="C2952" s="99" t="s">
        <v>148</v>
      </c>
      <c r="D2952" s="99" t="s">
        <v>4198</v>
      </c>
      <c r="E2952" s="99" t="s">
        <v>177</v>
      </c>
      <c r="F2952" s="99"/>
      <c r="G2952" s="99"/>
      <c r="H2952" s="99" t="str">
        <f t="shared" si="46"/>
        <v>Levonorgestrel with ethinylestradiol, Pack containing 21 tablets 125 micrograms-50 micrograms and 7 inert tablets, Oral, Microgynon 50 ED, Bayer Australia Ltd</v>
      </c>
    </row>
    <row r="2953" spans="1:8" ht="101.5" x14ac:dyDescent="0.35">
      <c r="A2953" s="99" t="s">
        <v>4194</v>
      </c>
      <c r="B2953" s="99" t="s">
        <v>4199</v>
      </c>
      <c r="C2953" s="99" t="s">
        <v>148</v>
      </c>
      <c r="D2953" s="99" t="s">
        <v>4200</v>
      </c>
      <c r="E2953" s="99" t="s">
        <v>163</v>
      </c>
      <c r="F2953" s="99"/>
      <c r="G2953" s="99"/>
      <c r="H2953" s="99" t="str">
        <f t="shared" si="46"/>
        <v>Levonorgestrel with ethinylestradiol, Pack containing 21 tablets 150 micrograms-30 micrograms and 7 inert tablets, Oral, Eleanor 150/30 ED, Amneal Pharmaceuticals Pty Ltd</v>
      </c>
    </row>
    <row r="2954" spans="1:8" ht="101.5" x14ac:dyDescent="0.35">
      <c r="A2954" s="99" t="s">
        <v>4194</v>
      </c>
      <c r="B2954" s="99" t="s">
        <v>4199</v>
      </c>
      <c r="C2954" s="99" t="s">
        <v>148</v>
      </c>
      <c r="D2954" s="99" t="s">
        <v>4201</v>
      </c>
      <c r="E2954" s="99" t="s">
        <v>222</v>
      </c>
      <c r="F2954" s="99"/>
      <c r="G2954" s="99"/>
      <c r="H2954" s="99" t="str">
        <f t="shared" si="46"/>
        <v>Levonorgestrel with ethinylestradiol, Pack containing 21 tablets 150 micrograms-30 micrograms and 7 inert tablets, Oral, Evelyn 150/30 ED, Generic Health Pty Ltd</v>
      </c>
    </row>
    <row r="2955" spans="1:8" ht="101.5" x14ac:dyDescent="0.35">
      <c r="A2955" s="99" t="s">
        <v>4194</v>
      </c>
      <c r="B2955" s="99" t="s">
        <v>4199</v>
      </c>
      <c r="C2955" s="99" t="s">
        <v>148</v>
      </c>
      <c r="D2955" s="99" t="s">
        <v>4202</v>
      </c>
      <c r="E2955" s="99" t="s">
        <v>157</v>
      </c>
      <c r="F2955" s="99"/>
      <c r="G2955" s="99"/>
      <c r="H2955" s="99" t="str">
        <f t="shared" si="46"/>
        <v>Levonorgestrel with ethinylestradiol, Pack containing 21 tablets 150 micrograms-30 micrograms and 7 inert tablets, Oral, Femme-Tab ED 30/150, AFT Pharmaceuticals (AU) Pty Ltd</v>
      </c>
    </row>
    <row r="2956" spans="1:8" ht="101.5" x14ac:dyDescent="0.35">
      <c r="A2956" s="99" t="s">
        <v>4194</v>
      </c>
      <c r="B2956" s="99" t="s">
        <v>4199</v>
      </c>
      <c r="C2956" s="99" t="s">
        <v>148</v>
      </c>
      <c r="D2956" s="99" t="s">
        <v>4203</v>
      </c>
      <c r="E2956" s="99" t="s">
        <v>160</v>
      </c>
      <c r="F2956" s="99"/>
      <c r="G2956" s="99"/>
      <c r="H2956" s="99" t="str">
        <f t="shared" si="46"/>
        <v>Levonorgestrel with ethinylestradiol, Pack containing 21 tablets 150 micrograms-30 micrograms and 7 inert tablets, Oral, Lenest 30 ED, Alphapharm Pty Ltd</v>
      </c>
    </row>
    <row r="2957" spans="1:8" ht="87" x14ac:dyDescent="0.35">
      <c r="A2957" s="99" t="s">
        <v>4194</v>
      </c>
      <c r="B2957" s="99" t="s">
        <v>4199</v>
      </c>
      <c r="C2957" s="99" t="s">
        <v>148</v>
      </c>
      <c r="D2957" s="99" t="s">
        <v>4204</v>
      </c>
      <c r="E2957" s="99" t="s">
        <v>177</v>
      </c>
      <c r="F2957" s="99"/>
      <c r="G2957" s="99"/>
      <c r="H2957" s="99" t="str">
        <f t="shared" si="46"/>
        <v>Levonorgestrel with ethinylestradiol, Pack containing 21 tablets 150 micrograms-30 micrograms and 7 inert tablets, Oral, Levlen ED, Bayer Australia Ltd</v>
      </c>
    </row>
    <row r="2958" spans="1:8" ht="101.5" x14ac:dyDescent="0.35">
      <c r="A2958" s="99" t="s">
        <v>4194</v>
      </c>
      <c r="B2958" s="99" t="s">
        <v>4199</v>
      </c>
      <c r="C2958" s="99" t="s">
        <v>148</v>
      </c>
      <c r="D2958" s="99" t="s">
        <v>4205</v>
      </c>
      <c r="E2958" s="99" t="s">
        <v>165</v>
      </c>
      <c r="F2958" s="99"/>
      <c r="G2958" s="99"/>
      <c r="H2958" s="99" t="str">
        <f t="shared" si="46"/>
        <v>Levonorgestrel with ethinylestradiol, Pack containing 21 tablets 150 micrograms-30 micrograms and 7 inert tablets, Oral, Micronelle 30 ED, Apotex Pty Ltd</v>
      </c>
    </row>
    <row r="2959" spans="1:8" ht="101.5" x14ac:dyDescent="0.35">
      <c r="A2959" s="99" t="s">
        <v>4194</v>
      </c>
      <c r="B2959" s="99" t="s">
        <v>4199</v>
      </c>
      <c r="C2959" s="99" t="s">
        <v>148</v>
      </c>
      <c r="D2959" s="99" t="s">
        <v>4206</v>
      </c>
      <c r="E2959" s="99" t="s">
        <v>279</v>
      </c>
      <c r="F2959" s="99"/>
      <c r="G2959" s="99"/>
      <c r="H2959" s="99" t="str">
        <f t="shared" si="46"/>
        <v>Levonorgestrel with ethinylestradiol, Pack containing 21 tablets 150 micrograms-30 micrograms and 7 inert tablets, Oral, Monofeme 28, Pfizer Australia Pty Ltd</v>
      </c>
    </row>
    <row r="2960" spans="1:8" ht="145" x14ac:dyDescent="0.35">
      <c r="A2960" s="99" t="s">
        <v>4194</v>
      </c>
      <c r="B2960" s="99" t="s">
        <v>4207</v>
      </c>
      <c r="C2960" s="99" t="s">
        <v>148</v>
      </c>
      <c r="D2960" s="99" t="s">
        <v>4208</v>
      </c>
      <c r="E2960" s="99" t="s">
        <v>177</v>
      </c>
      <c r="F2960" s="99"/>
      <c r="G2960" s="99"/>
      <c r="H2960" s="99" t="str">
        <f t="shared" si="46"/>
        <v>Levonorgestrel with ethinylestradiol, Pack containing 6 tablets 50 micrograms-30 micrograms, 5 tablets 75 micrograms-40 micrograms, 10 tablets 125 micrograms-30 micrograms and 7 inert tablets, Oral, Logynon ED, Bayer Australia Ltd</v>
      </c>
    </row>
    <row r="2961" spans="1:8" ht="145" x14ac:dyDescent="0.35">
      <c r="A2961" s="99" t="s">
        <v>4194</v>
      </c>
      <c r="B2961" s="99" t="s">
        <v>4207</v>
      </c>
      <c r="C2961" s="99" t="s">
        <v>148</v>
      </c>
      <c r="D2961" s="99" t="s">
        <v>4209</v>
      </c>
      <c r="E2961" s="99" t="s">
        <v>279</v>
      </c>
      <c r="F2961" s="99"/>
      <c r="G2961" s="99"/>
      <c r="H2961" s="99" t="str">
        <f t="shared" si="46"/>
        <v>Levonorgestrel with ethinylestradiol, Pack containing 6 tablets 50 micrograms-30 micrograms, 5 tablets 75 micrograms-40 micrograms, 10 tablets 125 micrograms-30 micrograms and 7 inert tablets, Oral, Trifeme 28, Pfizer Australia Pty Ltd</v>
      </c>
    </row>
    <row r="2962" spans="1:8" ht="145" x14ac:dyDescent="0.35">
      <c r="A2962" s="99" t="s">
        <v>4194</v>
      </c>
      <c r="B2962" s="99" t="s">
        <v>4207</v>
      </c>
      <c r="C2962" s="99" t="s">
        <v>148</v>
      </c>
      <c r="D2962" s="99" t="s">
        <v>4210</v>
      </c>
      <c r="E2962" s="99" t="s">
        <v>177</v>
      </c>
      <c r="F2962" s="99"/>
      <c r="G2962" s="99"/>
      <c r="H2962" s="99" t="str">
        <f t="shared" si="46"/>
        <v>Levonorgestrel with ethinylestradiol, Pack containing 6 tablets 50 micrograms-30 micrograms, 5 tablets 75 micrograms-40 micrograms, 10 tablets 125 micrograms-30 micrograms and 7 inert tablets, Oral, Triquilar ED, Bayer Australia Ltd</v>
      </c>
    </row>
    <row r="2963" spans="1:8" ht="87" x14ac:dyDescent="0.35">
      <c r="A2963" s="99" t="s">
        <v>4211</v>
      </c>
      <c r="B2963" s="99" t="s">
        <v>4212</v>
      </c>
      <c r="C2963" s="99" t="s">
        <v>148</v>
      </c>
      <c r="D2963" s="99" t="s">
        <v>4213</v>
      </c>
      <c r="E2963" s="99" t="s">
        <v>169</v>
      </c>
      <c r="F2963" s="99"/>
      <c r="G2963" s="99"/>
      <c r="H2963" s="99" t="str">
        <f t="shared" si="46"/>
        <v>Levothyroxine, Tablet containing 100 micrograms anhydrous levothyroxine sodium, Oral, Eltroxin, Aspen Pharmacare Australia Pty Limited</v>
      </c>
    </row>
    <row r="2964" spans="1:8" ht="87" x14ac:dyDescent="0.35">
      <c r="A2964" s="99" t="s">
        <v>4211</v>
      </c>
      <c r="B2964" s="99" t="s">
        <v>4212</v>
      </c>
      <c r="C2964" s="99" t="s">
        <v>148</v>
      </c>
      <c r="D2964" s="99" t="s">
        <v>4214</v>
      </c>
      <c r="E2964" s="99" t="s">
        <v>169</v>
      </c>
      <c r="F2964" s="99"/>
      <c r="G2964" s="99"/>
      <c r="H2964" s="99" t="str">
        <f t="shared" si="46"/>
        <v>Levothyroxine, Tablet containing 100 micrograms anhydrous levothyroxine sodium, Oral, Eutroxsig, Aspen Pharmacare Australia Pty Limited</v>
      </c>
    </row>
    <row r="2965" spans="1:8" ht="72.5" x14ac:dyDescent="0.35">
      <c r="A2965" s="99" t="s">
        <v>4211</v>
      </c>
      <c r="B2965" s="99" t="s">
        <v>4212</v>
      </c>
      <c r="C2965" s="99" t="s">
        <v>148</v>
      </c>
      <c r="D2965" s="99" t="s">
        <v>4215</v>
      </c>
      <c r="E2965" s="99" t="s">
        <v>307</v>
      </c>
      <c r="F2965" s="99"/>
      <c r="G2965" s="99"/>
      <c r="H2965" s="99" t="str">
        <f t="shared" si="46"/>
        <v>Levothyroxine, Tablet containing 100 micrograms anhydrous levothyroxine sodium, Oral, LEVOXINE, Sun Pharma ANZ Pty Ltd</v>
      </c>
    </row>
    <row r="2966" spans="1:8" ht="72.5" x14ac:dyDescent="0.35">
      <c r="A2966" s="99" t="s">
        <v>4211</v>
      </c>
      <c r="B2966" s="99" t="s">
        <v>4212</v>
      </c>
      <c r="C2966" s="99" t="s">
        <v>148</v>
      </c>
      <c r="D2966" s="99" t="s">
        <v>4216</v>
      </c>
      <c r="E2966" s="99" t="s">
        <v>160</v>
      </c>
      <c r="F2966" s="99"/>
      <c r="G2966" s="99"/>
      <c r="H2966" s="99" t="str">
        <f t="shared" si="46"/>
        <v>Levothyroxine, Tablet containing 100 micrograms anhydrous levothyroxine sodium, Oral, Levothox, Alphapharm Pty Ltd</v>
      </c>
    </row>
    <row r="2967" spans="1:8" ht="87" x14ac:dyDescent="0.35">
      <c r="A2967" s="99" t="s">
        <v>4211</v>
      </c>
      <c r="B2967" s="99" t="s">
        <v>4212</v>
      </c>
      <c r="C2967" s="99" t="s">
        <v>148</v>
      </c>
      <c r="D2967" s="99" t="s">
        <v>4217</v>
      </c>
      <c r="E2967" s="99" t="s">
        <v>169</v>
      </c>
      <c r="F2967" s="99"/>
      <c r="G2967" s="99"/>
      <c r="H2967" s="99" t="str">
        <f t="shared" si="46"/>
        <v>Levothyroxine, Tablet containing 100 micrograms anhydrous levothyroxine sodium, Oral, Oroxine, Aspen Pharmacare Australia Pty Limited</v>
      </c>
    </row>
    <row r="2968" spans="1:8" ht="87" x14ac:dyDescent="0.35">
      <c r="A2968" s="99" t="s">
        <v>4211</v>
      </c>
      <c r="B2968" s="99" t="s">
        <v>4218</v>
      </c>
      <c r="C2968" s="99" t="s">
        <v>148</v>
      </c>
      <c r="D2968" s="99" t="s">
        <v>4213</v>
      </c>
      <c r="E2968" s="99" t="s">
        <v>169</v>
      </c>
      <c r="F2968" s="99"/>
      <c r="G2968" s="99"/>
      <c r="H2968" s="99" t="str">
        <f t="shared" si="46"/>
        <v>Levothyroxine, Tablet containing 125 micrograms anhydrous levothyroxine sodium, Oral, Eltroxin, Aspen Pharmacare Australia Pty Limited</v>
      </c>
    </row>
    <row r="2969" spans="1:8" ht="72.5" x14ac:dyDescent="0.35">
      <c r="A2969" s="99" t="s">
        <v>4211</v>
      </c>
      <c r="B2969" s="99" t="s">
        <v>4218</v>
      </c>
      <c r="C2969" s="99" t="s">
        <v>148</v>
      </c>
      <c r="D2969" s="99" t="s">
        <v>4216</v>
      </c>
      <c r="E2969" s="99" t="s">
        <v>160</v>
      </c>
      <c r="F2969" s="99"/>
      <c r="G2969" s="99"/>
      <c r="H2969" s="99" t="str">
        <f t="shared" si="46"/>
        <v>Levothyroxine, Tablet containing 125 micrograms anhydrous levothyroxine sodium, Oral, Levothox, Alphapharm Pty Ltd</v>
      </c>
    </row>
    <row r="2970" spans="1:8" ht="87" x14ac:dyDescent="0.35">
      <c r="A2970" s="99" t="s">
        <v>4211</v>
      </c>
      <c r="B2970" s="99" t="s">
        <v>4219</v>
      </c>
      <c r="C2970" s="99" t="s">
        <v>148</v>
      </c>
      <c r="D2970" s="99" t="s">
        <v>4213</v>
      </c>
      <c r="E2970" s="99" t="s">
        <v>169</v>
      </c>
      <c r="F2970" s="99"/>
      <c r="G2970" s="99"/>
      <c r="H2970" s="99" t="str">
        <f t="shared" si="46"/>
        <v>Levothyroxine, Tablet containing 200 micrograms anhydrous levothyroxine sodium, Oral, Eltroxin, Aspen Pharmacare Australia Pty Limited</v>
      </c>
    </row>
    <row r="2971" spans="1:8" ht="87" x14ac:dyDescent="0.35">
      <c r="A2971" s="99" t="s">
        <v>4211</v>
      </c>
      <c r="B2971" s="99" t="s">
        <v>4219</v>
      </c>
      <c r="C2971" s="99" t="s">
        <v>148</v>
      </c>
      <c r="D2971" s="99" t="s">
        <v>4214</v>
      </c>
      <c r="E2971" s="99" t="s">
        <v>169</v>
      </c>
      <c r="F2971" s="99"/>
      <c r="G2971" s="99"/>
      <c r="H2971" s="99" t="str">
        <f t="shared" si="46"/>
        <v>Levothyroxine, Tablet containing 200 micrograms anhydrous levothyroxine sodium, Oral, Eutroxsig, Aspen Pharmacare Australia Pty Limited</v>
      </c>
    </row>
    <row r="2972" spans="1:8" ht="72.5" x14ac:dyDescent="0.35">
      <c r="A2972" s="99" t="s">
        <v>4211</v>
      </c>
      <c r="B2972" s="99" t="s">
        <v>4219</v>
      </c>
      <c r="C2972" s="99" t="s">
        <v>148</v>
      </c>
      <c r="D2972" s="99" t="s">
        <v>4215</v>
      </c>
      <c r="E2972" s="99" t="s">
        <v>307</v>
      </c>
      <c r="F2972" s="99"/>
      <c r="G2972" s="99"/>
      <c r="H2972" s="99" t="str">
        <f t="shared" si="46"/>
        <v>Levothyroxine, Tablet containing 200 micrograms anhydrous levothyroxine sodium, Oral, LEVOXINE, Sun Pharma ANZ Pty Ltd</v>
      </c>
    </row>
    <row r="2973" spans="1:8" ht="72.5" x14ac:dyDescent="0.35">
      <c r="A2973" s="99" t="s">
        <v>4211</v>
      </c>
      <c r="B2973" s="99" t="s">
        <v>4219</v>
      </c>
      <c r="C2973" s="99" t="s">
        <v>148</v>
      </c>
      <c r="D2973" s="99" t="s">
        <v>4216</v>
      </c>
      <c r="E2973" s="99" t="s">
        <v>160</v>
      </c>
      <c r="F2973" s="99"/>
      <c r="G2973" s="99"/>
      <c r="H2973" s="99" t="str">
        <f t="shared" si="46"/>
        <v>Levothyroxine, Tablet containing 200 micrograms anhydrous levothyroxine sodium, Oral, Levothox, Alphapharm Pty Ltd</v>
      </c>
    </row>
    <row r="2974" spans="1:8" ht="87" x14ac:dyDescent="0.35">
      <c r="A2974" s="99" t="s">
        <v>4211</v>
      </c>
      <c r="B2974" s="99" t="s">
        <v>4219</v>
      </c>
      <c r="C2974" s="99" t="s">
        <v>148</v>
      </c>
      <c r="D2974" s="99" t="s">
        <v>4217</v>
      </c>
      <c r="E2974" s="99" t="s">
        <v>169</v>
      </c>
      <c r="F2974" s="99"/>
      <c r="G2974" s="99"/>
      <c r="H2974" s="99" t="str">
        <f t="shared" si="46"/>
        <v>Levothyroxine, Tablet containing 200 micrograms anhydrous levothyroxine sodium, Oral, Oroxine, Aspen Pharmacare Australia Pty Limited</v>
      </c>
    </row>
    <row r="2975" spans="1:8" ht="87" x14ac:dyDescent="0.35">
      <c r="A2975" s="99" t="s">
        <v>4211</v>
      </c>
      <c r="B2975" s="99" t="s">
        <v>4220</v>
      </c>
      <c r="C2975" s="99" t="s">
        <v>148</v>
      </c>
      <c r="D2975" s="99" t="s">
        <v>4213</v>
      </c>
      <c r="E2975" s="99" t="s">
        <v>169</v>
      </c>
      <c r="F2975" s="99"/>
      <c r="G2975" s="99"/>
      <c r="H2975" s="99" t="str">
        <f t="shared" si="46"/>
        <v>Levothyroxine, Tablet containing 50 micrograms anhydrous levothyroxine sodium, Oral, Eltroxin, Aspen Pharmacare Australia Pty Limited</v>
      </c>
    </row>
    <row r="2976" spans="1:8" ht="87" x14ac:dyDescent="0.35">
      <c r="A2976" s="99" t="s">
        <v>4211</v>
      </c>
      <c r="B2976" s="99" t="s">
        <v>4220</v>
      </c>
      <c r="C2976" s="99" t="s">
        <v>148</v>
      </c>
      <c r="D2976" s="99" t="s">
        <v>4214</v>
      </c>
      <c r="E2976" s="99" t="s">
        <v>169</v>
      </c>
      <c r="F2976" s="99"/>
      <c r="G2976" s="99"/>
      <c r="H2976" s="99" t="str">
        <f t="shared" si="46"/>
        <v>Levothyroxine, Tablet containing 50 micrograms anhydrous levothyroxine sodium, Oral, Eutroxsig, Aspen Pharmacare Australia Pty Limited</v>
      </c>
    </row>
    <row r="2977" spans="1:8" ht="72.5" x14ac:dyDescent="0.35">
      <c r="A2977" s="99" t="s">
        <v>4211</v>
      </c>
      <c r="B2977" s="99" t="s">
        <v>4220</v>
      </c>
      <c r="C2977" s="99" t="s">
        <v>148</v>
      </c>
      <c r="D2977" s="99" t="s">
        <v>4215</v>
      </c>
      <c r="E2977" s="99" t="s">
        <v>307</v>
      </c>
      <c r="F2977" s="99"/>
      <c r="G2977" s="99"/>
      <c r="H2977" s="99" t="str">
        <f t="shared" si="46"/>
        <v>Levothyroxine, Tablet containing 50 micrograms anhydrous levothyroxine sodium, Oral, LEVOXINE, Sun Pharma ANZ Pty Ltd</v>
      </c>
    </row>
    <row r="2978" spans="1:8" ht="72.5" x14ac:dyDescent="0.35">
      <c r="A2978" s="99" t="s">
        <v>4211</v>
      </c>
      <c r="B2978" s="99" t="s">
        <v>4220</v>
      </c>
      <c r="C2978" s="99" t="s">
        <v>148</v>
      </c>
      <c r="D2978" s="99" t="s">
        <v>4216</v>
      </c>
      <c r="E2978" s="99" t="s">
        <v>160</v>
      </c>
      <c r="F2978" s="99"/>
      <c r="G2978" s="99"/>
      <c r="H2978" s="99" t="str">
        <f t="shared" si="46"/>
        <v>Levothyroxine, Tablet containing 50 micrograms anhydrous levothyroxine sodium, Oral, Levothox, Alphapharm Pty Ltd</v>
      </c>
    </row>
    <row r="2979" spans="1:8" ht="87" x14ac:dyDescent="0.35">
      <c r="A2979" s="99" t="s">
        <v>4211</v>
      </c>
      <c r="B2979" s="99" t="s">
        <v>4220</v>
      </c>
      <c r="C2979" s="99" t="s">
        <v>148</v>
      </c>
      <c r="D2979" s="99" t="s">
        <v>4217</v>
      </c>
      <c r="E2979" s="99" t="s">
        <v>169</v>
      </c>
      <c r="F2979" s="99"/>
      <c r="G2979" s="99"/>
      <c r="H2979" s="99" t="str">
        <f t="shared" si="46"/>
        <v>Levothyroxine, Tablet containing 50 micrograms anhydrous levothyroxine sodium, Oral, Oroxine, Aspen Pharmacare Australia Pty Limited</v>
      </c>
    </row>
    <row r="2980" spans="1:8" ht="87" x14ac:dyDescent="0.35">
      <c r="A2980" s="99" t="s">
        <v>4211</v>
      </c>
      <c r="B2980" s="99" t="s">
        <v>4221</v>
      </c>
      <c r="C2980" s="99" t="s">
        <v>148</v>
      </c>
      <c r="D2980" s="99" t="s">
        <v>4213</v>
      </c>
      <c r="E2980" s="99" t="s">
        <v>169</v>
      </c>
      <c r="F2980" s="99"/>
      <c r="G2980" s="99"/>
      <c r="H2980" s="99" t="str">
        <f t="shared" si="46"/>
        <v>Levothyroxine, Tablet containing 75 micrograms anhydrous levothyroxine sodium, Oral, Eltroxin, Aspen Pharmacare Australia Pty Limited</v>
      </c>
    </row>
    <row r="2981" spans="1:8" ht="87" x14ac:dyDescent="0.35">
      <c r="A2981" s="99" t="s">
        <v>4211</v>
      </c>
      <c r="B2981" s="99" t="s">
        <v>4221</v>
      </c>
      <c r="C2981" s="99" t="s">
        <v>148</v>
      </c>
      <c r="D2981" s="99" t="s">
        <v>4214</v>
      </c>
      <c r="E2981" s="99" t="s">
        <v>169</v>
      </c>
      <c r="F2981" s="99"/>
      <c r="G2981" s="99"/>
      <c r="H2981" s="99" t="str">
        <f t="shared" si="46"/>
        <v>Levothyroxine, Tablet containing 75 micrograms anhydrous levothyroxine sodium, Oral, Eutroxsig, Aspen Pharmacare Australia Pty Limited</v>
      </c>
    </row>
    <row r="2982" spans="1:8" ht="72.5" x14ac:dyDescent="0.35">
      <c r="A2982" s="99" t="s">
        <v>4211</v>
      </c>
      <c r="B2982" s="99" t="s">
        <v>4221</v>
      </c>
      <c r="C2982" s="99" t="s">
        <v>148</v>
      </c>
      <c r="D2982" s="99" t="s">
        <v>4215</v>
      </c>
      <c r="E2982" s="99" t="s">
        <v>307</v>
      </c>
      <c r="F2982" s="99"/>
      <c r="G2982" s="99"/>
      <c r="H2982" s="99" t="str">
        <f t="shared" si="46"/>
        <v>Levothyroxine, Tablet containing 75 micrograms anhydrous levothyroxine sodium, Oral, LEVOXINE, Sun Pharma ANZ Pty Ltd</v>
      </c>
    </row>
    <row r="2983" spans="1:8" ht="72.5" x14ac:dyDescent="0.35">
      <c r="A2983" s="99" t="s">
        <v>4211</v>
      </c>
      <c r="B2983" s="99" t="s">
        <v>4221</v>
      </c>
      <c r="C2983" s="99" t="s">
        <v>148</v>
      </c>
      <c r="D2983" s="99" t="s">
        <v>4216</v>
      </c>
      <c r="E2983" s="99" t="s">
        <v>160</v>
      </c>
      <c r="F2983" s="99"/>
      <c r="G2983" s="99"/>
      <c r="H2983" s="99" t="str">
        <f t="shared" si="46"/>
        <v>Levothyroxine, Tablet containing 75 micrograms anhydrous levothyroxine sodium, Oral, Levothox, Alphapharm Pty Ltd</v>
      </c>
    </row>
    <row r="2984" spans="1:8" ht="87" x14ac:dyDescent="0.35">
      <c r="A2984" s="99" t="s">
        <v>4211</v>
      </c>
      <c r="B2984" s="99" t="s">
        <v>4221</v>
      </c>
      <c r="C2984" s="99" t="s">
        <v>148</v>
      </c>
      <c r="D2984" s="99" t="s">
        <v>4217</v>
      </c>
      <c r="E2984" s="99" t="s">
        <v>169</v>
      </c>
      <c r="F2984" s="99"/>
      <c r="G2984" s="99"/>
      <c r="H2984" s="99" t="str">
        <f t="shared" si="46"/>
        <v>Levothyroxine, Tablet containing 75 micrograms anhydrous levothyroxine sodium, Oral, Oroxine, Aspen Pharmacare Australia Pty Limited</v>
      </c>
    </row>
    <row r="2985" spans="1:8" ht="72.5" x14ac:dyDescent="0.35">
      <c r="A2985" s="99" t="s">
        <v>4222</v>
      </c>
      <c r="B2985" s="99" t="s">
        <v>4223</v>
      </c>
      <c r="C2985" s="99" t="s">
        <v>336</v>
      </c>
      <c r="D2985" s="99" t="s">
        <v>4224</v>
      </c>
      <c r="E2985" s="99" t="s">
        <v>169</v>
      </c>
      <c r="F2985" s="99"/>
      <c r="G2985" s="99"/>
      <c r="H2985" s="99" t="str">
        <f t="shared" si="46"/>
        <v>Lidocaine, Infusion containing lidocaine hydrochloride 500 mg in 5 mL, Injection, Xylocard 500, Aspen Pharmacare Australia Pty Limited</v>
      </c>
    </row>
    <row r="2986" spans="1:8" ht="72.5" x14ac:dyDescent="0.35">
      <c r="A2986" s="99" t="s">
        <v>4222</v>
      </c>
      <c r="B2986" s="99" t="s">
        <v>4225</v>
      </c>
      <c r="C2986" s="99" t="s">
        <v>336</v>
      </c>
      <c r="D2986" s="99" t="s">
        <v>279</v>
      </c>
      <c r="E2986" s="99" t="s">
        <v>279</v>
      </c>
      <c r="F2986" s="99"/>
      <c r="G2986" s="99"/>
      <c r="H2986" s="99" t="str">
        <f t="shared" si="46"/>
        <v>Lidocaine, Injection containing lidocaine hydrochloride monohydrate 50 mg in 5 mL, Injection, Pfizer Australia Pty Ltd, Pfizer Australia Pty Ltd</v>
      </c>
    </row>
    <row r="2987" spans="1:8" ht="87" x14ac:dyDescent="0.35">
      <c r="A2987" s="99" t="s">
        <v>4222</v>
      </c>
      <c r="B2987" s="99" t="s">
        <v>4226</v>
      </c>
      <c r="C2987" s="99" t="s">
        <v>1222</v>
      </c>
      <c r="D2987" s="99" t="s">
        <v>4227</v>
      </c>
      <c r="E2987" s="99" t="s">
        <v>169</v>
      </c>
      <c r="F2987" s="99"/>
      <c r="G2987" s="99"/>
      <c r="H2987" s="99" t="str">
        <f t="shared" si="46"/>
        <v>Lidocaine, Solution containing lidocaine hydrochloride 20 mg per mL (2%), 200 mL, Oral/Application, Xylocaine Viscous, Aspen Pharmacare Australia Pty Limited</v>
      </c>
    </row>
    <row r="2988" spans="1:8" ht="43.5" x14ac:dyDescent="0.35">
      <c r="A2988" s="99" t="s">
        <v>4228</v>
      </c>
      <c r="B2988" s="99" t="s">
        <v>513</v>
      </c>
      <c r="C2988" s="99" t="s">
        <v>148</v>
      </c>
      <c r="D2988" s="99" t="s">
        <v>4229</v>
      </c>
      <c r="E2988" s="99" t="s">
        <v>186</v>
      </c>
      <c r="F2988" s="99"/>
      <c r="G2988" s="99"/>
      <c r="H2988" s="99" t="str">
        <f t="shared" si="46"/>
        <v>Linagliptin, Tablet 5 mg, Oral, Trajenta, Boehringer Ingelheim Pty Ltd</v>
      </c>
    </row>
    <row r="2989" spans="1:8" ht="87" x14ac:dyDescent="0.35">
      <c r="A2989" s="99" t="s">
        <v>4230</v>
      </c>
      <c r="B2989" s="99" t="s">
        <v>4231</v>
      </c>
      <c r="C2989" s="99" t="s">
        <v>148</v>
      </c>
      <c r="D2989" s="99" t="s">
        <v>4232</v>
      </c>
      <c r="E2989" s="99" t="s">
        <v>186</v>
      </c>
      <c r="F2989" s="99"/>
      <c r="G2989" s="99"/>
      <c r="H2989" s="99" t="str">
        <f t="shared" si="46"/>
        <v>Linagliptin with metformin, Tablet containing 2.5 mg linagliptin with 1000 mg metformin hydrochloride, Oral, Trajentamet, Boehringer Ingelheim Pty Ltd</v>
      </c>
    </row>
    <row r="2990" spans="1:8" ht="87" x14ac:dyDescent="0.35">
      <c r="A2990" s="99" t="s">
        <v>4230</v>
      </c>
      <c r="B2990" s="99" t="s">
        <v>4233</v>
      </c>
      <c r="C2990" s="99" t="s">
        <v>148</v>
      </c>
      <c r="D2990" s="99" t="s">
        <v>4232</v>
      </c>
      <c r="E2990" s="99" t="s">
        <v>186</v>
      </c>
      <c r="F2990" s="99"/>
      <c r="G2990" s="99"/>
      <c r="H2990" s="99" t="str">
        <f t="shared" si="46"/>
        <v>Linagliptin with metformin, Tablet containing 2.5 mg linagliptin with 500 mg metformin hydrochloride, Oral, Trajentamet, Boehringer Ingelheim Pty Ltd</v>
      </c>
    </row>
    <row r="2991" spans="1:8" ht="87" x14ac:dyDescent="0.35">
      <c r="A2991" s="99" t="s">
        <v>4230</v>
      </c>
      <c r="B2991" s="99" t="s">
        <v>4234</v>
      </c>
      <c r="C2991" s="99" t="s">
        <v>148</v>
      </c>
      <c r="D2991" s="99" t="s">
        <v>4232</v>
      </c>
      <c r="E2991" s="99" t="s">
        <v>186</v>
      </c>
      <c r="F2991" s="99"/>
      <c r="G2991" s="99"/>
      <c r="H2991" s="99" t="str">
        <f t="shared" si="46"/>
        <v>Linagliptin with metformin, Tablet containing 2.5 mg linagliptin with 850 mg metformin hydrochloride, Oral, Trajentamet, Boehringer Ingelheim Pty Ltd</v>
      </c>
    </row>
    <row r="2992" spans="1:8" ht="72.5" x14ac:dyDescent="0.35">
      <c r="A2992" s="99" t="s">
        <v>4235</v>
      </c>
      <c r="B2992" s="99" t="s">
        <v>4236</v>
      </c>
      <c r="C2992" s="99" t="s">
        <v>336</v>
      </c>
      <c r="D2992" s="99" t="s">
        <v>4237</v>
      </c>
      <c r="E2992" s="99" t="s">
        <v>300</v>
      </c>
      <c r="F2992" s="99"/>
      <c r="G2992" s="99"/>
      <c r="H2992" s="99" t="str">
        <f t="shared" si="46"/>
        <v>Lincomycin, Injection 600 mg (as hydrochloride monohydrate) in 2 mL, Injection, LINCOMYCIN SXP, Southern XP Pty Ltd</v>
      </c>
    </row>
    <row r="2993" spans="1:8" ht="72.5" x14ac:dyDescent="0.35">
      <c r="A2993" s="99" t="s">
        <v>4235</v>
      </c>
      <c r="B2993" s="99" t="s">
        <v>4236</v>
      </c>
      <c r="C2993" s="99" t="s">
        <v>336</v>
      </c>
      <c r="D2993" s="99" t="s">
        <v>4238</v>
      </c>
      <c r="E2993" s="99" t="s">
        <v>279</v>
      </c>
      <c r="F2993" s="99"/>
      <c r="G2993" s="99"/>
      <c r="H2993" s="99" t="str">
        <f t="shared" si="46"/>
        <v>Lincomycin, Injection 600 mg (as hydrochloride monohydrate) in 2 mL, Injection, Lincocin, Pfizer Australia Pty Ltd</v>
      </c>
    </row>
    <row r="2994" spans="1:8" ht="72.5" x14ac:dyDescent="0.35">
      <c r="A2994" s="99" t="s">
        <v>4239</v>
      </c>
      <c r="B2994" s="99" t="s">
        <v>4240</v>
      </c>
      <c r="C2994" s="99" t="s">
        <v>148</v>
      </c>
      <c r="D2994" s="99" t="s">
        <v>4241</v>
      </c>
      <c r="E2994" s="99" t="s">
        <v>169</v>
      </c>
      <c r="F2994" s="99"/>
      <c r="G2994" s="99"/>
      <c r="H2994" s="99" t="str">
        <f t="shared" si="46"/>
        <v>Liothyronine, Tablet containing liothyronine sodium 20 micrograms, Oral, Tertroxin, Aspen Pharmacare Australia Pty Limited</v>
      </c>
    </row>
    <row r="2995" spans="1:8" ht="58" x14ac:dyDescent="0.35">
      <c r="A2995" s="99" t="s">
        <v>4242</v>
      </c>
      <c r="B2995" s="99" t="s">
        <v>4243</v>
      </c>
      <c r="C2995" s="99" t="s">
        <v>336</v>
      </c>
      <c r="D2995" s="99" t="s">
        <v>4244</v>
      </c>
      <c r="E2995" s="99" t="s">
        <v>313</v>
      </c>
      <c r="F2995" s="99"/>
      <c r="G2995" s="99"/>
      <c r="H2995" s="99" t="str">
        <f t="shared" si="46"/>
        <v>Lipegfilgrastim, Injection 6 mg in 0.6 mL single use pre-filled syringe, Injection, Lonquex, Teva Pharma Australia Pty Ltd</v>
      </c>
    </row>
    <row r="2996" spans="1:8" ht="87" x14ac:dyDescent="0.35">
      <c r="A2996" s="99" t="s">
        <v>4245</v>
      </c>
      <c r="B2996" s="99" t="s">
        <v>4246</v>
      </c>
      <c r="C2996" s="99" t="s">
        <v>148</v>
      </c>
      <c r="D2996" s="99" t="s">
        <v>4247</v>
      </c>
      <c r="E2996" s="99" t="s">
        <v>309</v>
      </c>
      <c r="F2996" s="99"/>
      <c r="G2996" s="99"/>
      <c r="H2996" s="99" t="str">
        <f t="shared" si="46"/>
        <v>Lisdexamfetamine, Capsule containing lisdexamfetamine dimesilate 20 mg, Oral, Vyvanse, Takeda Pharmaceuticals Australia Pty. Ltd.</v>
      </c>
    </row>
    <row r="2997" spans="1:8" ht="87" x14ac:dyDescent="0.35">
      <c r="A2997" s="99" t="s">
        <v>4245</v>
      </c>
      <c r="B2997" s="99" t="s">
        <v>4248</v>
      </c>
      <c r="C2997" s="99" t="s">
        <v>148</v>
      </c>
      <c r="D2997" s="99" t="s">
        <v>4247</v>
      </c>
      <c r="E2997" s="99" t="s">
        <v>309</v>
      </c>
      <c r="F2997" s="99"/>
      <c r="G2997" s="99"/>
      <c r="H2997" s="99" t="str">
        <f t="shared" si="46"/>
        <v>Lisdexamfetamine, Capsule containing lisdexamfetamine dimesilate 30 mg, Oral, Vyvanse, Takeda Pharmaceuticals Australia Pty. Ltd.</v>
      </c>
    </row>
    <row r="2998" spans="1:8" ht="87" x14ac:dyDescent="0.35">
      <c r="A2998" s="99" t="s">
        <v>4245</v>
      </c>
      <c r="B2998" s="99" t="s">
        <v>4249</v>
      </c>
      <c r="C2998" s="99" t="s">
        <v>148</v>
      </c>
      <c r="D2998" s="99" t="s">
        <v>4247</v>
      </c>
      <c r="E2998" s="99" t="s">
        <v>309</v>
      </c>
      <c r="F2998" s="99"/>
      <c r="G2998" s="99"/>
      <c r="H2998" s="99" t="str">
        <f t="shared" si="46"/>
        <v>Lisdexamfetamine, Capsule containing lisdexamfetamine dimesilate 40 mg, Oral, Vyvanse, Takeda Pharmaceuticals Australia Pty. Ltd.</v>
      </c>
    </row>
    <row r="2999" spans="1:8" ht="87" x14ac:dyDescent="0.35">
      <c r="A2999" s="99" t="s">
        <v>4245</v>
      </c>
      <c r="B2999" s="99" t="s">
        <v>4250</v>
      </c>
      <c r="C2999" s="99" t="s">
        <v>148</v>
      </c>
      <c r="D2999" s="99" t="s">
        <v>4247</v>
      </c>
      <c r="E2999" s="99" t="s">
        <v>309</v>
      </c>
      <c r="F2999" s="99"/>
      <c r="G2999" s="99"/>
      <c r="H2999" s="99" t="str">
        <f t="shared" si="46"/>
        <v>Lisdexamfetamine, Capsule containing lisdexamfetamine dimesilate 50 mg, Oral, Vyvanse, Takeda Pharmaceuticals Australia Pty. Ltd.</v>
      </c>
    </row>
    <row r="3000" spans="1:8" ht="87" x14ac:dyDescent="0.35">
      <c r="A3000" s="99" t="s">
        <v>4245</v>
      </c>
      <c r="B3000" s="99" t="s">
        <v>4251</v>
      </c>
      <c r="C3000" s="99" t="s">
        <v>148</v>
      </c>
      <c r="D3000" s="99" t="s">
        <v>4247</v>
      </c>
      <c r="E3000" s="99" t="s">
        <v>309</v>
      </c>
      <c r="F3000" s="99"/>
      <c r="G3000" s="99"/>
      <c r="H3000" s="99" t="str">
        <f t="shared" si="46"/>
        <v>Lisdexamfetamine, Capsule containing lisdexamfetamine dimesilate 60 mg, Oral, Vyvanse, Takeda Pharmaceuticals Australia Pty. Ltd.</v>
      </c>
    </row>
    <row r="3001" spans="1:8" ht="87" x14ac:dyDescent="0.35">
      <c r="A3001" s="99" t="s">
        <v>4245</v>
      </c>
      <c r="B3001" s="99" t="s">
        <v>4252</v>
      </c>
      <c r="C3001" s="99" t="s">
        <v>148</v>
      </c>
      <c r="D3001" s="99" t="s">
        <v>4247</v>
      </c>
      <c r="E3001" s="99" t="s">
        <v>309</v>
      </c>
      <c r="F3001" s="99"/>
      <c r="G3001" s="99"/>
      <c r="H3001" s="99" t="str">
        <f t="shared" si="46"/>
        <v>Lisdexamfetamine, Capsule containing lisdexamfetamine dimesilate 70 mg, Oral, Vyvanse, Takeda Pharmaceuticals Australia Pty. Ltd.</v>
      </c>
    </row>
    <row r="3002" spans="1:8" ht="29" x14ac:dyDescent="0.35">
      <c r="A3002" s="99" t="s">
        <v>4253</v>
      </c>
      <c r="B3002" s="99" t="s">
        <v>461</v>
      </c>
      <c r="C3002" s="99" t="s">
        <v>148</v>
      </c>
      <c r="D3002" s="99" t="s">
        <v>4254</v>
      </c>
      <c r="E3002" s="99" t="s">
        <v>165</v>
      </c>
      <c r="F3002" s="99"/>
      <c r="G3002" s="99"/>
      <c r="H3002" s="99" t="str">
        <f t="shared" si="46"/>
        <v>Lisinopril, Tablet 10 mg, Oral, APO-Lisinopril, Apotex Pty Ltd</v>
      </c>
    </row>
    <row r="3003" spans="1:8" ht="43.5" x14ac:dyDescent="0.35">
      <c r="A3003" s="99" t="s">
        <v>4253</v>
      </c>
      <c r="B3003" s="99" t="s">
        <v>461</v>
      </c>
      <c r="C3003" s="99" t="s">
        <v>148</v>
      </c>
      <c r="D3003" s="99" t="s">
        <v>4255</v>
      </c>
      <c r="E3003" s="99" t="s">
        <v>167</v>
      </c>
      <c r="F3003" s="99"/>
      <c r="G3003" s="99"/>
      <c r="H3003" s="99" t="str">
        <f t="shared" si="46"/>
        <v>Lisinopril, Tablet 10 mg, Oral, Fibsol 10, Arrow Pharma Pty Ltd</v>
      </c>
    </row>
    <row r="3004" spans="1:8" ht="43.5" x14ac:dyDescent="0.35">
      <c r="A3004" s="99" t="s">
        <v>4253</v>
      </c>
      <c r="B3004" s="99" t="s">
        <v>461</v>
      </c>
      <c r="C3004" s="99" t="s">
        <v>148</v>
      </c>
      <c r="D3004" s="99" t="s">
        <v>4256</v>
      </c>
      <c r="E3004" s="99" t="s">
        <v>290</v>
      </c>
      <c r="F3004" s="99"/>
      <c r="G3004" s="99"/>
      <c r="H3004" s="99" t="str">
        <f t="shared" si="46"/>
        <v>Lisinopril, Tablet 10 mg, Oral, Lisinopril Sandoz, Sandoz Pty Ltd</v>
      </c>
    </row>
    <row r="3005" spans="1:8" ht="29" x14ac:dyDescent="0.35">
      <c r="A3005" s="99" t="s">
        <v>4253</v>
      </c>
      <c r="B3005" s="99" t="s">
        <v>461</v>
      </c>
      <c r="C3005" s="99" t="s">
        <v>148</v>
      </c>
      <c r="D3005" s="99" t="s">
        <v>4257</v>
      </c>
      <c r="E3005" s="99" t="s">
        <v>199</v>
      </c>
      <c r="F3005" s="99"/>
      <c r="G3005" s="99"/>
      <c r="H3005" s="99" t="str">
        <f t="shared" si="46"/>
        <v>Lisinopril, Tablet 10 mg, Oral, Zestril, Clinect Pty Ltd</v>
      </c>
    </row>
    <row r="3006" spans="1:8" ht="43.5" x14ac:dyDescent="0.35">
      <c r="A3006" s="99" t="s">
        <v>4253</v>
      </c>
      <c r="B3006" s="99" t="s">
        <v>461</v>
      </c>
      <c r="C3006" s="99" t="s">
        <v>148</v>
      </c>
      <c r="D3006" s="99" t="s">
        <v>4258</v>
      </c>
      <c r="E3006" s="99" t="s">
        <v>160</v>
      </c>
      <c r="F3006" s="99"/>
      <c r="G3006" s="99"/>
      <c r="H3006" s="99" t="str">
        <f t="shared" si="46"/>
        <v>Lisinopril, Tablet 10 mg, Oral, Zinopril 10, Alphapharm Pty Ltd</v>
      </c>
    </row>
    <row r="3007" spans="1:8" ht="29" x14ac:dyDescent="0.35">
      <c r="A3007" s="99" t="s">
        <v>4253</v>
      </c>
      <c r="B3007" s="99" t="s">
        <v>427</v>
      </c>
      <c r="C3007" s="99" t="s">
        <v>148</v>
      </c>
      <c r="D3007" s="99" t="s">
        <v>4254</v>
      </c>
      <c r="E3007" s="99" t="s">
        <v>165</v>
      </c>
      <c r="F3007" s="99"/>
      <c r="G3007" s="99"/>
      <c r="H3007" s="99" t="str">
        <f t="shared" si="46"/>
        <v>Lisinopril, Tablet 20 mg, Oral, APO-Lisinopril, Apotex Pty Ltd</v>
      </c>
    </row>
    <row r="3008" spans="1:8" ht="43.5" x14ac:dyDescent="0.35">
      <c r="A3008" s="99" t="s">
        <v>4253</v>
      </c>
      <c r="B3008" s="99" t="s">
        <v>427</v>
      </c>
      <c r="C3008" s="99" t="s">
        <v>148</v>
      </c>
      <c r="D3008" s="99" t="s">
        <v>4259</v>
      </c>
      <c r="E3008" s="99" t="s">
        <v>167</v>
      </c>
      <c r="F3008" s="99"/>
      <c r="G3008" s="99"/>
      <c r="H3008" s="99" t="str">
        <f t="shared" si="46"/>
        <v>Lisinopril, Tablet 20 mg, Oral, Fibsol 20, Arrow Pharma Pty Ltd</v>
      </c>
    </row>
    <row r="3009" spans="1:8" ht="43.5" x14ac:dyDescent="0.35">
      <c r="A3009" s="99" t="s">
        <v>4253</v>
      </c>
      <c r="B3009" s="99" t="s">
        <v>427</v>
      </c>
      <c r="C3009" s="99" t="s">
        <v>148</v>
      </c>
      <c r="D3009" s="99" t="s">
        <v>4256</v>
      </c>
      <c r="E3009" s="99" t="s">
        <v>290</v>
      </c>
      <c r="F3009" s="99"/>
      <c r="G3009" s="99"/>
      <c r="H3009" s="99" t="str">
        <f t="shared" si="46"/>
        <v>Lisinopril, Tablet 20 mg, Oral, Lisinopril Sandoz, Sandoz Pty Ltd</v>
      </c>
    </row>
    <row r="3010" spans="1:8" ht="43.5" x14ac:dyDescent="0.35">
      <c r="A3010" s="99" t="s">
        <v>4253</v>
      </c>
      <c r="B3010" s="99" t="s">
        <v>427</v>
      </c>
      <c r="C3010" s="99" t="s">
        <v>148</v>
      </c>
      <c r="D3010" s="99" t="s">
        <v>4260</v>
      </c>
      <c r="E3010" s="99" t="s">
        <v>222</v>
      </c>
      <c r="F3010" s="99"/>
      <c r="G3010" s="99"/>
      <c r="H3010" s="99" t="str">
        <f t="shared" ref="H3010:H3073" si="47">_xlfn.CONCAT(A3010, ", ",B3010, ", ",C3010, ", ",D3010,", ",E3010)</f>
        <v>Lisinopril, Tablet 20 mg, Oral, Lisinopril generichealth, Generic Health Pty Ltd</v>
      </c>
    </row>
    <row r="3011" spans="1:8" ht="29" x14ac:dyDescent="0.35">
      <c r="A3011" s="99" t="s">
        <v>4253</v>
      </c>
      <c r="B3011" s="99" t="s">
        <v>427</v>
      </c>
      <c r="C3011" s="99" t="s">
        <v>148</v>
      </c>
      <c r="D3011" s="99" t="s">
        <v>4257</v>
      </c>
      <c r="E3011" s="99" t="s">
        <v>199</v>
      </c>
      <c r="F3011" s="99"/>
      <c r="G3011" s="99"/>
      <c r="H3011" s="99" t="str">
        <f t="shared" si="47"/>
        <v>Lisinopril, Tablet 20 mg, Oral, Zestril, Clinect Pty Ltd</v>
      </c>
    </row>
    <row r="3012" spans="1:8" ht="43.5" x14ac:dyDescent="0.35">
      <c r="A3012" s="99" t="s">
        <v>4253</v>
      </c>
      <c r="B3012" s="99" t="s">
        <v>427</v>
      </c>
      <c r="C3012" s="99" t="s">
        <v>148</v>
      </c>
      <c r="D3012" s="99" t="s">
        <v>4261</v>
      </c>
      <c r="E3012" s="99" t="s">
        <v>160</v>
      </c>
      <c r="F3012" s="99"/>
      <c r="G3012" s="99"/>
      <c r="H3012" s="99" t="str">
        <f t="shared" si="47"/>
        <v>Lisinopril, Tablet 20 mg, Oral, Zinopril 20, Alphapharm Pty Ltd</v>
      </c>
    </row>
    <row r="3013" spans="1:8" ht="29" x14ac:dyDescent="0.35">
      <c r="A3013" s="99" t="s">
        <v>4253</v>
      </c>
      <c r="B3013" s="99" t="s">
        <v>513</v>
      </c>
      <c r="C3013" s="99" t="s">
        <v>148</v>
      </c>
      <c r="D3013" s="99" t="s">
        <v>4254</v>
      </c>
      <c r="E3013" s="99" t="s">
        <v>165</v>
      </c>
      <c r="F3013" s="99"/>
      <c r="G3013" s="99"/>
      <c r="H3013" s="99" t="str">
        <f t="shared" si="47"/>
        <v>Lisinopril, Tablet 5 mg, Oral, APO-Lisinopril, Apotex Pty Ltd</v>
      </c>
    </row>
    <row r="3014" spans="1:8" ht="29" x14ac:dyDescent="0.35">
      <c r="A3014" s="99" t="s">
        <v>4253</v>
      </c>
      <c r="B3014" s="99" t="s">
        <v>513</v>
      </c>
      <c r="C3014" s="99" t="s">
        <v>148</v>
      </c>
      <c r="D3014" s="99" t="s">
        <v>4262</v>
      </c>
      <c r="E3014" s="99" t="s">
        <v>167</v>
      </c>
      <c r="F3014" s="99"/>
      <c r="G3014" s="99"/>
      <c r="H3014" s="99" t="str">
        <f t="shared" si="47"/>
        <v>Lisinopril, Tablet 5 mg, Oral, Fibsol 5, Arrow Pharma Pty Ltd</v>
      </c>
    </row>
    <row r="3015" spans="1:8" ht="43.5" x14ac:dyDescent="0.35">
      <c r="A3015" s="99" t="s">
        <v>4253</v>
      </c>
      <c r="B3015" s="99" t="s">
        <v>513</v>
      </c>
      <c r="C3015" s="99" t="s">
        <v>148</v>
      </c>
      <c r="D3015" s="99" t="s">
        <v>4256</v>
      </c>
      <c r="E3015" s="99" t="s">
        <v>290</v>
      </c>
      <c r="F3015" s="99"/>
      <c r="G3015" s="99"/>
      <c r="H3015" s="99" t="str">
        <f t="shared" si="47"/>
        <v>Lisinopril, Tablet 5 mg, Oral, Lisinopril Sandoz, Sandoz Pty Ltd</v>
      </c>
    </row>
    <row r="3016" spans="1:8" ht="29" x14ac:dyDescent="0.35">
      <c r="A3016" s="99" t="s">
        <v>4253</v>
      </c>
      <c r="B3016" s="99" t="s">
        <v>513</v>
      </c>
      <c r="C3016" s="99" t="s">
        <v>148</v>
      </c>
      <c r="D3016" s="99" t="s">
        <v>4257</v>
      </c>
      <c r="E3016" s="99" t="s">
        <v>199</v>
      </c>
      <c r="F3016" s="99"/>
      <c r="G3016" s="99"/>
      <c r="H3016" s="99" t="str">
        <f t="shared" si="47"/>
        <v>Lisinopril, Tablet 5 mg, Oral, Zestril, Clinect Pty Ltd</v>
      </c>
    </row>
    <row r="3017" spans="1:8" ht="29" x14ac:dyDescent="0.35">
      <c r="A3017" s="99" t="s">
        <v>4253</v>
      </c>
      <c r="B3017" s="99" t="s">
        <v>513</v>
      </c>
      <c r="C3017" s="99" t="s">
        <v>148</v>
      </c>
      <c r="D3017" s="99" t="s">
        <v>4263</v>
      </c>
      <c r="E3017" s="99" t="s">
        <v>160</v>
      </c>
      <c r="F3017" s="99"/>
      <c r="G3017" s="99"/>
      <c r="H3017" s="99" t="str">
        <f t="shared" si="47"/>
        <v>Lisinopril, Tablet 5 mg, Oral, Zinopril 5, Alphapharm Pty Ltd</v>
      </c>
    </row>
    <row r="3018" spans="1:8" ht="72.5" x14ac:dyDescent="0.35">
      <c r="A3018" s="99" t="s">
        <v>4264</v>
      </c>
      <c r="B3018" s="99" t="s">
        <v>4265</v>
      </c>
      <c r="C3018" s="99" t="s">
        <v>148</v>
      </c>
      <c r="D3018" s="99" t="s">
        <v>4266</v>
      </c>
      <c r="E3018" s="99" t="s">
        <v>169</v>
      </c>
      <c r="F3018" s="99"/>
      <c r="G3018" s="99"/>
      <c r="H3018" s="99" t="str">
        <f t="shared" si="47"/>
        <v>Lithium, Tablet containing lithium carbonate 250 mg, Oral, Lithicarb, Aspen Pharmacare Australia Pty Limited</v>
      </c>
    </row>
    <row r="3019" spans="1:8" ht="72.5" x14ac:dyDescent="0.35">
      <c r="A3019" s="99" t="s">
        <v>4264</v>
      </c>
      <c r="B3019" s="99" t="s">
        <v>4267</v>
      </c>
      <c r="C3019" s="99" t="s">
        <v>148</v>
      </c>
      <c r="D3019" s="99" t="s">
        <v>4268</v>
      </c>
      <c r="E3019" s="99" t="s">
        <v>169</v>
      </c>
      <c r="F3019" s="99"/>
      <c r="G3019" s="99"/>
      <c r="H3019" s="99" t="str">
        <f t="shared" si="47"/>
        <v>Lithium, Tablet containing lithium carbonate 450 mg (slow release), Oral, Quilonum SR, Aspen Pharmacare Australia Pty Limited</v>
      </c>
    </row>
    <row r="3020" spans="1:8" ht="58" x14ac:dyDescent="0.35">
      <c r="A3020" s="99" t="s">
        <v>4269</v>
      </c>
      <c r="B3020" s="99" t="s">
        <v>4270</v>
      </c>
      <c r="C3020" s="99" t="s">
        <v>148</v>
      </c>
      <c r="D3020" s="99" t="s">
        <v>4271</v>
      </c>
      <c r="E3020" s="99" t="s">
        <v>281</v>
      </c>
      <c r="F3020" s="99"/>
      <c r="G3020" s="99"/>
      <c r="H3020" s="99" t="str">
        <f t="shared" si="47"/>
        <v>Loperamide, Capsule containing 2 mg loperamide hydrochloride, Oral, Gastrex, Pharmacor Pty Limited</v>
      </c>
    </row>
    <row r="3021" spans="1:8" ht="72.5" x14ac:dyDescent="0.35">
      <c r="A3021" s="99" t="s">
        <v>4269</v>
      </c>
      <c r="B3021" s="99" t="s">
        <v>4270</v>
      </c>
      <c r="C3021" s="99" t="s">
        <v>148</v>
      </c>
      <c r="D3021" s="99" t="s">
        <v>4272</v>
      </c>
      <c r="E3021" s="99" t="s">
        <v>222</v>
      </c>
      <c r="F3021" s="99"/>
      <c r="G3021" s="99"/>
      <c r="H3021" s="99" t="str">
        <f t="shared" si="47"/>
        <v>Loperamide, Capsule containing 2 mg loperamide hydrochloride, Oral, Pharmacy Action Diarrhoea Relief, Generic Health Pty Ltd</v>
      </c>
    </row>
    <row r="3022" spans="1:8" ht="72.5" x14ac:dyDescent="0.35">
      <c r="A3022" s="99" t="s">
        <v>4269</v>
      </c>
      <c r="B3022" s="99" t="s">
        <v>4273</v>
      </c>
      <c r="C3022" s="99" t="s">
        <v>148</v>
      </c>
      <c r="D3022" s="99" t="s">
        <v>4271</v>
      </c>
      <c r="E3022" s="99" t="s">
        <v>281</v>
      </c>
      <c r="F3022" s="99"/>
      <c r="G3022" s="99"/>
      <c r="H3022" s="99" t="str">
        <f t="shared" si="47"/>
        <v>Loperamide, Capsule containing loperamide hydrochloride 2 mg, Oral, Gastrex, Pharmacor Pty Limited</v>
      </c>
    </row>
    <row r="3023" spans="1:8" ht="87" x14ac:dyDescent="0.35">
      <c r="A3023" s="99" t="s">
        <v>4269</v>
      </c>
      <c r="B3023" s="99" t="s">
        <v>4273</v>
      </c>
      <c r="C3023" s="99" t="s">
        <v>148</v>
      </c>
      <c r="D3023" s="99" t="s">
        <v>4274</v>
      </c>
      <c r="E3023" s="99" t="s">
        <v>169</v>
      </c>
      <c r="F3023" s="99"/>
      <c r="G3023" s="99"/>
      <c r="H3023" s="99" t="str">
        <f t="shared" si="47"/>
        <v>Loperamide, Capsule containing loperamide hydrochloride 2 mg, Oral, Gastro-Stop, Aspen Pharmacare Australia Pty Limited</v>
      </c>
    </row>
    <row r="3024" spans="1:8" ht="58" x14ac:dyDescent="0.35">
      <c r="A3024" s="99" t="s">
        <v>4275</v>
      </c>
      <c r="B3024" s="99" t="s">
        <v>4276</v>
      </c>
      <c r="C3024" s="99" t="s">
        <v>148</v>
      </c>
      <c r="D3024" s="99" t="s">
        <v>4277</v>
      </c>
      <c r="E3024" s="99" t="s">
        <v>154</v>
      </c>
      <c r="F3024" s="99"/>
      <c r="G3024" s="99"/>
      <c r="H3024" s="99" t="str">
        <f t="shared" si="47"/>
        <v>Lopinavir with ritonavir, Oral liquid 400 mg-100 mg per 5 mL, 60 mL, Oral, Kaletra, AbbVie Pty Ltd</v>
      </c>
    </row>
    <row r="3025" spans="1:8" ht="43.5" x14ac:dyDescent="0.35">
      <c r="A3025" s="99" t="s">
        <v>4275</v>
      </c>
      <c r="B3025" s="99" t="s">
        <v>4278</v>
      </c>
      <c r="C3025" s="99" t="s">
        <v>148</v>
      </c>
      <c r="D3025" s="99" t="s">
        <v>4277</v>
      </c>
      <c r="E3025" s="99" t="s">
        <v>154</v>
      </c>
      <c r="F3025" s="99"/>
      <c r="G3025" s="99"/>
      <c r="H3025" s="99" t="str">
        <f t="shared" si="47"/>
        <v>Lopinavir with ritonavir, Tablet 100 mg-25 mg, Oral, Kaletra, AbbVie Pty Ltd</v>
      </c>
    </row>
    <row r="3026" spans="1:8" ht="43.5" x14ac:dyDescent="0.35">
      <c r="A3026" s="99" t="s">
        <v>4275</v>
      </c>
      <c r="B3026" s="99" t="s">
        <v>4279</v>
      </c>
      <c r="C3026" s="99" t="s">
        <v>148</v>
      </c>
      <c r="D3026" s="99" t="s">
        <v>4277</v>
      </c>
      <c r="E3026" s="99" t="s">
        <v>154</v>
      </c>
      <c r="F3026" s="99"/>
      <c r="G3026" s="99"/>
      <c r="H3026" s="99" t="str">
        <f t="shared" si="47"/>
        <v>Lopinavir with ritonavir, Tablet 200 mg-50 mg, Oral, Kaletra, AbbVie Pty Ltd</v>
      </c>
    </row>
    <row r="3027" spans="1:8" ht="43.5" x14ac:dyDescent="0.35">
      <c r="A3027" s="99" t="s">
        <v>4280</v>
      </c>
      <c r="B3027" s="99" t="s">
        <v>461</v>
      </c>
      <c r="C3027" s="99" t="s">
        <v>148</v>
      </c>
      <c r="D3027" s="99" t="s">
        <v>4281</v>
      </c>
      <c r="E3027" s="99" t="s">
        <v>160</v>
      </c>
      <c r="F3027" s="99"/>
      <c r="G3027" s="99"/>
      <c r="H3027" s="99" t="str">
        <f t="shared" si="47"/>
        <v>Loratadine, Tablet 10 mg, Oral, Allereze, Alphapharm Pty Ltd</v>
      </c>
    </row>
    <row r="3028" spans="1:8" ht="43.5" x14ac:dyDescent="0.35">
      <c r="A3028" s="99" t="s">
        <v>4280</v>
      </c>
      <c r="B3028" s="99" t="s">
        <v>461</v>
      </c>
      <c r="C3028" s="99" t="s">
        <v>148</v>
      </c>
      <c r="D3028" s="99" t="s">
        <v>4282</v>
      </c>
      <c r="E3028" s="99" t="s">
        <v>177</v>
      </c>
      <c r="F3028" s="99"/>
      <c r="G3028" s="99"/>
      <c r="H3028" s="99" t="str">
        <f t="shared" si="47"/>
        <v>Loratadine, Tablet 10 mg, Oral, Claratyne, Bayer Australia Ltd</v>
      </c>
    </row>
    <row r="3029" spans="1:8" ht="29" x14ac:dyDescent="0.35">
      <c r="A3029" s="99" t="s">
        <v>4280</v>
      </c>
      <c r="B3029" s="99" t="s">
        <v>461</v>
      </c>
      <c r="C3029" s="99" t="s">
        <v>148</v>
      </c>
      <c r="D3029" s="99" t="s">
        <v>4283</v>
      </c>
      <c r="E3029" s="99" t="s">
        <v>290</v>
      </c>
      <c r="F3029" s="99"/>
      <c r="G3029" s="99"/>
      <c r="H3029" s="99" t="str">
        <f t="shared" si="47"/>
        <v>Loratadine, Tablet 10 mg, Oral, Lorano, Sandoz Pty Ltd</v>
      </c>
    </row>
    <row r="3030" spans="1:8" ht="58" x14ac:dyDescent="0.35">
      <c r="A3030" s="99" t="s">
        <v>4280</v>
      </c>
      <c r="B3030" s="99" t="s">
        <v>461</v>
      </c>
      <c r="C3030" s="99" t="s">
        <v>148</v>
      </c>
      <c r="D3030" s="99" t="s">
        <v>4284</v>
      </c>
      <c r="E3030" s="99" t="s">
        <v>222</v>
      </c>
      <c r="F3030" s="99"/>
      <c r="G3030" s="99"/>
      <c r="H3030" s="99" t="str">
        <f t="shared" si="47"/>
        <v>Loratadine, Tablet 10 mg, Oral, Pharmacy Action Lorastyne, Generic Health Pty Ltd</v>
      </c>
    </row>
    <row r="3031" spans="1:8" ht="43.5" x14ac:dyDescent="0.35">
      <c r="A3031" s="99" t="s">
        <v>4280</v>
      </c>
      <c r="B3031" s="99" t="s">
        <v>461</v>
      </c>
      <c r="C3031" s="99" t="s">
        <v>148</v>
      </c>
      <c r="D3031" s="99" t="s">
        <v>4285</v>
      </c>
      <c r="E3031" s="99" t="s">
        <v>281</v>
      </c>
      <c r="F3031" s="99"/>
      <c r="G3031" s="99"/>
      <c r="H3031" s="99" t="str">
        <f t="shared" si="47"/>
        <v>Loratadine, Tablet 10 mg, Oral, Trust Loratadine, Pharmacor Pty Limited</v>
      </c>
    </row>
    <row r="3032" spans="1:8" ht="58" x14ac:dyDescent="0.35">
      <c r="A3032" s="99" t="s">
        <v>4280</v>
      </c>
      <c r="B3032" s="99" t="s">
        <v>461</v>
      </c>
      <c r="C3032" s="99" t="s">
        <v>148</v>
      </c>
      <c r="D3032" s="99" t="s">
        <v>4286</v>
      </c>
      <c r="E3032" s="99" t="s">
        <v>281</v>
      </c>
      <c r="F3032" s="99"/>
      <c r="G3032" s="99"/>
      <c r="H3032" s="99" t="str">
        <f t="shared" si="47"/>
        <v>Loratadine, Tablet 10 mg, Oral, Trust Loratadine Antihistamine, Pharmacor Pty Limited</v>
      </c>
    </row>
    <row r="3033" spans="1:8" ht="43.5" x14ac:dyDescent="0.35">
      <c r="A3033" s="99" t="s">
        <v>4287</v>
      </c>
      <c r="B3033" s="99" t="s">
        <v>342</v>
      </c>
      <c r="C3033" s="99" t="s">
        <v>148</v>
      </c>
      <c r="D3033" s="99" t="s">
        <v>4288</v>
      </c>
      <c r="E3033" s="99" t="s">
        <v>279</v>
      </c>
      <c r="F3033" s="99"/>
      <c r="G3033" s="99"/>
      <c r="H3033" s="99" t="str">
        <f t="shared" si="47"/>
        <v>Lorlatinib, Tablet 100 mg, Oral, Lorviqua, Pfizer Australia Pty Ltd</v>
      </c>
    </row>
    <row r="3034" spans="1:8" ht="43.5" x14ac:dyDescent="0.35">
      <c r="A3034" s="99" t="s">
        <v>4287</v>
      </c>
      <c r="B3034" s="99" t="s">
        <v>1042</v>
      </c>
      <c r="C3034" s="99" t="s">
        <v>148</v>
      </c>
      <c r="D3034" s="99" t="s">
        <v>4288</v>
      </c>
      <c r="E3034" s="99" t="s">
        <v>279</v>
      </c>
      <c r="F3034" s="99"/>
      <c r="G3034" s="99"/>
      <c r="H3034" s="99" t="str">
        <f t="shared" si="47"/>
        <v>Lorlatinib, Tablet 25 mg, Oral, Lorviqua, Pfizer Australia Pty Ltd</v>
      </c>
    </row>
    <row r="3035" spans="1:8" ht="58" x14ac:dyDescent="0.35">
      <c r="A3035" s="99" t="s">
        <v>4289</v>
      </c>
      <c r="B3035" s="99" t="s">
        <v>4290</v>
      </c>
      <c r="C3035" s="99" t="s">
        <v>148</v>
      </c>
      <c r="D3035" s="99" t="s">
        <v>4291</v>
      </c>
      <c r="E3035" s="99" t="s">
        <v>160</v>
      </c>
      <c r="F3035" s="99"/>
      <c r="G3035" s="99"/>
      <c r="H3035" s="99" t="str">
        <f t="shared" si="47"/>
        <v>Losartan, Tablet containing losartan potassium 25 mg, Oral, Cozavan, Alphapharm Pty Ltd</v>
      </c>
    </row>
    <row r="3036" spans="1:8" ht="58" x14ac:dyDescent="0.35">
      <c r="A3036" s="99" t="s">
        <v>4289</v>
      </c>
      <c r="B3036" s="99" t="s">
        <v>4292</v>
      </c>
      <c r="C3036" s="99" t="s">
        <v>148</v>
      </c>
      <c r="D3036" s="99" t="s">
        <v>4291</v>
      </c>
      <c r="E3036" s="99" t="s">
        <v>160</v>
      </c>
      <c r="F3036" s="99"/>
      <c r="G3036" s="99"/>
      <c r="H3036" s="99" t="str">
        <f t="shared" si="47"/>
        <v>Losartan, Tablet containing losartan potassium 50 mg, Oral, Cozavan, Alphapharm Pty Ltd</v>
      </c>
    </row>
    <row r="3037" spans="1:8" ht="43.5" x14ac:dyDescent="0.35">
      <c r="A3037" s="99" t="s">
        <v>4293</v>
      </c>
      <c r="B3037" s="99" t="s">
        <v>4294</v>
      </c>
      <c r="C3037" s="99" t="s">
        <v>409</v>
      </c>
      <c r="D3037" s="99" t="s">
        <v>4295</v>
      </c>
      <c r="E3037" s="99" t="s">
        <v>278</v>
      </c>
      <c r="F3037" s="99"/>
      <c r="G3037" s="99"/>
      <c r="H3037" s="99" t="str">
        <f t="shared" si="47"/>
        <v>Lubricating gel, Tube 100 g, Application, Lubri-Gel, Petrus Pharmaceuticals Pty Ltd</v>
      </c>
    </row>
    <row r="3038" spans="1:8" ht="101.5" x14ac:dyDescent="0.35">
      <c r="A3038" s="99" t="s">
        <v>4296</v>
      </c>
      <c r="B3038" s="99" t="s">
        <v>4297</v>
      </c>
      <c r="C3038" s="99" t="s">
        <v>148</v>
      </c>
      <c r="D3038" s="99" t="s">
        <v>4298</v>
      </c>
      <c r="E3038" s="99" t="s">
        <v>321</v>
      </c>
      <c r="F3038" s="99"/>
      <c r="G3038" s="99"/>
      <c r="H3038" s="99" t="str">
        <f t="shared" si="47"/>
        <v>Lumacaftor with ivacaftor, Sachet containing granules, lumacaftor 100 mg and ivacaftor 125 mg, Oral, Orkambi, Vertex Pharmaceuticals (Australia) Pty. Ltd.</v>
      </c>
    </row>
    <row r="3039" spans="1:8" ht="101.5" x14ac:dyDescent="0.35">
      <c r="A3039" s="99" t="s">
        <v>4296</v>
      </c>
      <c r="B3039" s="99" t="s">
        <v>4299</v>
      </c>
      <c r="C3039" s="99" t="s">
        <v>148</v>
      </c>
      <c r="D3039" s="99" t="s">
        <v>4298</v>
      </c>
      <c r="E3039" s="99" t="s">
        <v>321</v>
      </c>
      <c r="F3039" s="99"/>
      <c r="G3039" s="99"/>
      <c r="H3039" s="99" t="str">
        <f t="shared" si="47"/>
        <v>Lumacaftor with ivacaftor, Sachet containing granules, lumacaftor 150 mg and ivacaftor 188 mg, Oral, Orkambi, Vertex Pharmaceuticals (Australia) Pty. Ltd.</v>
      </c>
    </row>
    <row r="3040" spans="1:8" ht="87" x14ac:dyDescent="0.35">
      <c r="A3040" s="99" t="s">
        <v>4296</v>
      </c>
      <c r="B3040" s="99" t="s">
        <v>4300</v>
      </c>
      <c r="C3040" s="99" t="s">
        <v>148</v>
      </c>
      <c r="D3040" s="99" t="s">
        <v>4298</v>
      </c>
      <c r="E3040" s="99" t="s">
        <v>321</v>
      </c>
      <c r="F3040" s="99"/>
      <c r="G3040" s="99"/>
      <c r="H3040" s="99" t="str">
        <f t="shared" si="47"/>
        <v>Lumacaftor with ivacaftor, Tablet containing lumacaftor 100 mg with ivacaftor 125 mg, Oral, Orkambi, Vertex Pharmaceuticals (Australia) Pty. Ltd.</v>
      </c>
    </row>
    <row r="3041" spans="1:8" ht="87" x14ac:dyDescent="0.35">
      <c r="A3041" s="99" t="s">
        <v>4296</v>
      </c>
      <c r="B3041" s="99" t="s">
        <v>4301</v>
      </c>
      <c r="C3041" s="99" t="s">
        <v>148</v>
      </c>
      <c r="D3041" s="99" t="s">
        <v>4298</v>
      </c>
      <c r="E3041" s="99" t="s">
        <v>321</v>
      </c>
      <c r="F3041" s="99"/>
      <c r="G3041" s="99"/>
      <c r="H3041" s="99" t="str">
        <f t="shared" si="47"/>
        <v>Lumacaftor with ivacaftor, Tablet containing lumacaftor 200 mg with ivacaftor 125 mg, Oral, Orkambi, Vertex Pharmaceuticals (Australia) Pty. Ltd.</v>
      </c>
    </row>
    <row r="3042" spans="1:8" ht="58" x14ac:dyDescent="0.35">
      <c r="A3042" s="99" t="s">
        <v>4302</v>
      </c>
      <c r="B3042" s="99" t="s">
        <v>4303</v>
      </c>
      <c r="C3042" s="99" t="s">
        <v>148</v>
      </c>
      <c r="D3042" s="99" t="s">
        <v>4304</v>
      </c>
      <c r="E3042" s="99" t="s">
        <v>165</v>
      </c>
      <c r="F3042" s="99"/>
      <c r="G3042" s="99"/>
      <c r="H3042" s="99" t="str">
        <f t="shared" si="47"/>
        <v>Lurasidone, Tablet containing lurasidone hydrochloride 40 mg, Oral, APO-Lurasidone, Apotex Pty Ltd</v>
      </c>
    </row>
    <row r="3043" spans="1:8" ht="72.5" x14ac:dyDescent="0.35">
      <c r="A3043" s="99" t="s">
        <v>4302</v>
      </c>
      <c r="B3043" s="99" t="s">
        <v>4303</v>
      </c>
      <c r="C3043" s="99" t="s">
        <v>148</v>
      </c>
      <c r="D3043" s="99" t="s">
        <v>4305</v>
      </c>
      <c r="E3043" s="99" t="s">
        <v>296</v>
      </c>
      <c r="F3043" s="99"/>
      <c r="G3043" s="99"/>
      <c r="H3043" s="99" t="str">
        <f t="shared" si="47"/>
        <v>Lurasidone, Tablet containing lurasidone hydrochloride 40 mg, Oral, Ardix Lurasidone, Servier Laboratories (Aust.) Pty. Ltd.</v>
      </c>
    </row>
    <row r="3044" spans="1:8" ht="58" x14ac:dyDescent="0.35">
      <c r="A3044" s="99" t="s">
        <v>4302</v>
      </c>
      <c r="B3044" s="99" t="s">
        <v>4303</v>
      </c>
      <c r="C3044" s="99" t="s">
        <v>148</v>
      </c>
      <c r="D3044" s="99" t="s">
        <v>4306</v>
      </c>
      <c r="E3044" s="99" t="s">
        <v>307</v>
      </c>
      <c r="F3044" s="99"/>
      <c r="G3044" s="99"/>
      <c r="H3044" s="99" t="str">
        <f t="shared" si="47"/>
        <v>Lurasidone, Tablet containing lurasidone hydrochloride 40 mg, Oral, LURASIDONE SUN, Sun Pharma ANZ Pty Ltd</v>
      </c>
    </row>
    <row r="3045" spans="1:8" ht="58" x14ac:dyDescent="0.35">
      <c r="A3045" s="99" t="s">
        <v>4302</v>
      </c>
      <c r="B3045" s="99" t="s">
        <v>4303</v>
      </c>
      <c r="C3045" s="99" t="s">
        <v>148</v>
      </c>
      <c r="D3045" s="99" t="s">
        <v>4307</v>
      </c>
      <c r="E3045" s="99" t="s">
        <v>296</v>
      </c>
      <c r="F3045" s="99"/>
      <c r="G3045" s="99"/>
      <c r="H3045" s="99" t="str">
        <f t="shared" si="47"/>
        <v>Lurasidone, Tablet containing lurasidone hydrochloride 40 mg, Oral, Latuda, Servier Laboratories (Aust.) Pty. Ltd.</v>
      </c>
    </row>
    <row r="3046" spans="1:8" ht="58" x14ac:dyDescent="0.35">
      <c r="A3046" s="99" t="s">
        <v>4302</v>
      </c>
      <c r="B3046" s="99" t="s">
        <v>4303</v>
      </c>
      <c r="C3046" s="99" t="s">
        <v>148</v>
      </c>
      <c r="D3046" s="99" t="s">
        <v>4308</v>
      </c>
      <c r="E3046" s="99" t="s">
        <v>160</v>
      </c>
      <c r="F3046" s="99"/>
      <c r="G3046" s="99"/>
      <c r="H3046" s="99" t="str">
        <f t="shared" si="47"/>
        <v>Lurasidone, Tablet containing lurasidone hydrochloride 40 mg, Oral, Lavione, Alphapharm Pty Ltd</v>
      </c>
    </row>
    <row r="3047" spans="1:8" ht="58" x14ac:dyDescent="0.35">
      <c r="A3047" s="99" t="s">
        <v>4302</v>
      </c>
      <c r="B3047" s="99" t="s">
        <v>4303</v>
      </c>
      <c r="C3047" s="99" t="s">
        <v>148</v>
      </c>
      <c r="D3047" s="99" t="s">
        <v>4309</v>
      </c>
      <c r="E3047" s="99" t="s">
        <v>222</v>
      </c>
      <c r="F3047" s="99"/>
      <c r="G3047" s="99"/>
      <c r="H3047" s="99" t="str">
        <f t="shared" si="47"/>
        <v>Lurasidone, Tablet containing lurasidone hydrochloride 40 mg, Oral, Lurasidone Lupin, Generic Health Pty Ltd</v>
      </c>
    </row>
    <row r="3048" spans="1:8" ht="58" x14ac:dyDescent="0.35">
      <c r="A3048" s="99" t="s">
        <v>4302</v>
      </c>
      <c r="B3048" s="99" t="s">
        <v>4303</v>
      </c>
      <c r="C3048" s="99" t="s">
        <v>148</v>
      </c>
      <c r="D3048" s="99" t="s">
        <v>4310</v>
      </c>
      <c r="E3048" s="99" t="s">
        <v>290</v>
      </c>
      <c r="F3048" s="99"/>
      <c r="G3048" s="99"/>
      <c r="H3048" s="99" t="str">
        <f t="shared" si="47"/>
        <v>Lurasidone, Tablet containing lurasidone hydrochloride 40 mg, Oral, Lurasidone Sandoz, Sandoz Pty Ltd</v>
      </c>
    </row>
    <row r="3049" spans="1:8" ht="72.5" x14ac:dyDescent="0.35">
      <c r="A3049" s="99" t="s">
        <v>4302</v>
      </c>
      <c r="B3049" s="99" t="s">
        <v>4303</v>
      </c>
      <c r="C3049" s="99" t="s">
        <v>148</v>
      </c>
      <c r="D3049" s="99" t="s">
        <v>4311</v>
      </c>
      <c r="E3049" s="99" t="s">
        <v>281</v>
      </c>
      <c r="F3049" s="99"/>
      <c r="G3049" s="99"/>
      <c r="H3049" s="99" t="str">
        <f t="shared" si="47"/>
        <v>Lurasidone, Tablet containing lurasidone hydrochloride 40 mg, Oral, Pharmacor Lurasidone, Pharmacor Pty Limited</v>
      </c>
    </row>
    <row r="3050" spans="1:8" ht="58" x14ac:dyDescent="0.35">
      <c r="A3050" s="99" t="s">
        <v>4302</v>
      </c>
      <c r="B3050" s="99" t="s">
        <v>4312</v>
      </c>
      <c r="C3050" s="99" t="s">
        <v>148</v>
      </c>
      <c r="D3050" s="99" t="s">
        <v>4304</v>
      </c>
      <c r="E3050" s="99" t="s">
        <v>165</v>
      </c>
      <c r="F3050" s="99"/>
      <c r="G3050" s="99"/>
      <c r="H3050" s="99" t="str">
        <f t="shared" si="47"/>
        <v>Lurasidone, Tablet containing lurasidone hydrochloride 80 mg, Oral, APO-Lurasidone, Apotex Pty Ltd</v>
      </c>
    </row>
    <row r="3051" spans="1:8" ht="72.5" x14ac:dyDescent="0.35">
      <c r="A3051" s="99" t="s">
        <v>4302</v>
      </c>
      <c r="B3051" s="99" t="s">
        <v>4312</v>
      </c>
      <c r="C3051" s="99" t="s">
        <v>148</v>
      </c>
      <c r="D3051" s="99" t="s">
        <v>4305</v>
      </c>
      <c r="E3051" s="99" t="s">
        <v>296</v>
      </c>
      <c r="F3051" s="99"/>
      <c r="G3051" s="99"/>
      <c r="H3051" s="99" t="str">
        <f t="shared" si="47"/>
        <v>Lurasidone, Tablet containing lurasidone hydrochloride 80 mg, Oral, Ardix Lurasidone, Servier Laboratories (Aust.) Pty. Ltd.</v>
      </c>
    </row>
    <row r="3052" spans="1:8" ht="58" x14ac:dyDescent="0.35">
      <c r="A3052" s="99" t="s">
        <v>4302</v>
      </c>
      <c r="B3052" s="99" t="s">
        <v>4312</v>
      </c>
      <c r="C3052" s="99" t="s">
        <v>148</v>
      </c>
      <c r="D3052" s="99" t="s">
        <v>4306</v>
      </c>
      <c r="E3052" s="99" t="s">
        <v>307</v>
      </c>
      <c r="F3052" s="99"/>
      <c r="G3052" s="99"/>
      <c r="H3052" s="99" t="str">
        <f t="shared" si="47"/>
        <v>Lurasidone, Tablet containing lurasidone hydrochloride 80 mg, Oral, LURASIDONE SUN, Sun Pharma ANZ Pty Ltd</v>
      </c>
    </row>
    <row r="3053" spans="1:8" ht="58" x14ac:dyDescent="0.35">
      <c r="A3053" s="99" t="s">
        <v>4302</v>
      </c>
      <c r="B3053" s="99" t="s">
        <v>4312</v>
      </c>
      <c r="C3053" s="99" t="s">
        <v>148</v>
      </c>
      <c r="D3053" s="99" t="s">
        <v>4307</v>
      </c>
      <c r="E3053" s="99" t="s">
        <v>296</v>
      </c>
      <c r="F3053" s="99"/>
      <c r="G3053" s="99"/>
      <c r="H3053" s="99" t="str">
        <f t="shared" si="47"/>
        <v>Lurasidone, Tablet containing lurasidone hydrochloride 80 mg, Oral, Latuda, Servier Laboratories (Aust.) Pty. Ltd.</v>
      </c>
    </row>
    <row r="3054" spans="1:8" ht="58" x14ac:dyDescent="0.35">
      <c r="A3054" s="99" t="s">
        <v>4302</v>
      </c>
      <c r="B3054" s="99" t="s">
        <v>4312</v>
      </c>
      <c r="C3054" s="99" t="s">
        <v>148</v>
      </c>
      <c r="D3054" s="99" t="s">
        <v>4308</v>
      </c>
      <c r="E3054" s="99" t="s">
        <v>160</v>
      </c>
      <c r="F3054" s="99"/>
      <c r="G3054" s="99"/>
      <c r="H3054" s="99" t="str">
        <f t="shared" si="47"/>
        <v>Lurasidone, Tablet containing lurasidone hydrochloride 80 mg, Oral, Lavione, Alphapharm Pty Ltd</v>
      </c>
    </row>
    <row r="3055" spans="1:8" ht="58" x14ac:dyDescent="0.35">
      <c r="A3055" s="99" t="s">
        <v>4302</v>
      </c>
      <c r="B3055" s="99" t="s">
        <v>4312</v>
      </c>
      <c r="C3055" s="99" t="s">
        <v>148</v>
      </c>
      <c r="D3055" s="99" t="s">
        <v>4309</v>
      </c>
      <c r="E3055" s="99" t="s">
        <v>222</v>
      </c>
      <c r="F3055" s="99"/>
      <c r="G3055" s="99"/>
      <c r="H3055" s="99" t="str">
        <f t="shared" si="47"/>
        <v>Lurasidone, Tablet containing lurasidone hydrochloride 80 mg, Oral, Lurasidone Lupin, Generic Health Pty Ltd</v>
      </c>
    </row>
    <row r="3056" spans="1:8" ht="58" x14ac:dyDescent="0.35">
      <c r="A3056" s="99" t="s">
        <v>4302</v>
      </c>
      <c r="B3056" s="99" t="s">
        <v>4312</v>
      </c>
      <c r="C3056" s="99" t="s">
        <v>148</v>
      </c>
      <c r="D3056" s="99" t="s">
        <v>4310</v>
      </c>
      <c r="E3056" s="99" t="s">
        <v>290</v>
      </c>
      <c r="F3056" s="99"/>
      <c r="G3056" s="99"/>
      <c r="H3056" s="99" t="str">
        <f t="shared" si="47"/>
        <v>Lurasidone, Tablet containing lurasidone hydrochloride 80 mg, Oral, Lurasidone Sandoz, Sandoz Pty Ltd</v>
      </c>
    </row>
    <row r="3057" spans="1:8" ht="72.5" x14ac:dyDescent="0.35">
      <c r="A3057" s="99" t="s">
        <v>4302</v>
      </c>
      <c r="B3057" s="99" t="s">
        <v>4312</v>
      </c>
      <c r="C3057" s="99" t="s">
        <v>148</v>
      </c>
      <c r="D3057" s="99" t="s">
        <v>4311</v>
      </c>
      <c r="E3057" s="99" t="s">
        <v>281</v>
      </c>
      <c r="F3057" s="99"/>
      <c r="G3057" s="99"/>
      <c r="H3057" s="99" t="str">
        <f t="shared" si="47"/>
        <v>Lurasidone, Tablet containing lurasidone hydrochloride 80 mg, Oral, Pharmacor Lurasidone, Pharmacor Pty Limited</v>
      </c>
    </row>
    <row r="3058" spans="1:8" ht="58" x14ac:dyDescent="0.35">
      <c r="A3058" s="99" t="s">
        <v>4313</v>
      </c>
      <c r="B3058" s="99" t="s">
        <v>4314</v>
      </c>
      <c r="C3058" s="99" t="s">
        <v>336</v>
      </c>
      <c r="D3058" s="99" t="s">
        <v>4315</v>
      </c>
      <c r="E3058" s="99" t="s">
        <v>257</v>
      </c>
      <c r="F3058" s="99"/>
      <c r="G3058" s="99"/>
      <c r="H3058" s="99" t="str">
        <f t="shared" si="47"/>
        <v>Lutropin alfa, Powder for injection 75 I.U. with solvent, Injection, Luveris, Merck Healthcare Pty Ltd</v>
      </c>
    </row>
    <row r="3059" spans="1:8" ht="43.5" x14ac:dyDescent="0.35">
      <c r="A3059" s="99" t="s">
        <v>4316</v>
      </c>
      <c r="B3059" s="99" t="s">
        <v>461</v>
      </c>
      <c r="C3059" s="99" t="s">
        <v>148</v>
      </c>
      <c r="D3059" s="99" t="s">
        <v>4317</v>
      </c>
      <c r="E3059" s="99" t="s">
        <v>233</v>
      </c>
      <c r="F3059" s="99"/>
      <c r="G3059" s="99"/>
      <c r="H3059" s="99" t="str">
        <f t="shared" si="47"/>
        <v>Macitentan, Tablet 10 mg, Oral, Opsumit, Janssen-Cilag Pty Ltd</v>
      </c>
    </row>
    <row r="3060" spans="1:8" ht="72.5" x14ac:dyDescent="0.35">
      <c r="A3060" s="99" t="s">
        <v>4318</v>
      </c>
      <c r="B3060" s="99" t="s">
        <v>4319</v>
      </c>
      <c r="C3060" s="99" t="s">
        <v>148</v>
      </c>
      <c r="D3060" s="99" t="s">
        <v>4320</v>
      </c>
      <c r="E3060" s="99" t="s">
        <v>264</v>
      </c>
      <c r="F3060" s="99"/>
      <c r="G3060" s="99"/>
      <c r="H3060" s="99" t="str">
        <f t="shared" si="47"/>
        <v>Macrogol 3350, Oral liquid 13.125 g in 25 mL with electrolytes, 500 mL, Oral, Movicol Liquid, Norgine Pty. Ltd.</v>
      </c>
    </row>
    <row r="3061" spans="1:8" ht="58" x14ac:dyDescent="0.35">
      <c r="A3061" s="99" t="s">
        <v>4318</v>
      </c>
      <c r="B3061" s="99" t="s">
        <v>4321</v>
      </c>
      <c r="C3061" s="99" t="s">
        <v>148</v>
      </c>
      <c r="D3061" s="99" t="s">
        <v>4322</v>
      </c>
      <c r="E3061" s="99" t="s">
        <v>241</v>
      </c>
      <c r="F3061" s="99"/>
      <c r="G3061" s="99"/>
      <c r="H3061" s="99" t="str">
        <f t="shared" si="47"/>
        <v>Macrogol 3350, Powder for oral solution 510 g, Oral, OsmoLax, Key Pharmaceuticals Pty Ltd</v>
      </c>
    </row>
    <row r="3062" spans="1:8" ht="87" x14ac:dyDescent="0.35">
      <c r="A3062" s="99" t="s">
        <v>4318</v>
      </c>
      <c r="B3062" s="99" t="s">
        <v>4323</v>
      </c>
      <c r="C3062" s="99" t="s">
        <v>148</v>
      </c>
      <c r="D3062" s="99" t="s">
        <v>4324</v>
      </c>
      <c r="E3062" s="99" t="s">
        <v>165</v>
      </c>
      <c r="F3062" s="99"/>
      <c r="G3062" s="99"/>
      <c r="H3062" s="99" t="str">
        <f t="shared" si="47"/>
        <v>Macrogol 3350, Sachets containing powder for oral solution 13.125 g with electrolytes, 30, Oral, APO-MACROGOL plus ELECTROLYTES, Apotex Pty Ltd</v>
      </c>
    </row>
    <row r="3063" spans="1:8" ht="87" x14ac:dyDescent="0.35">
      <c r="A3063" s="99" t="s">
        <v>4318</v>
      </c>
      <c r="B3063" s="99" t="s">
        <v>4323</v>
      </c>
      <c r="C3063" s="99" t="s">
        <v>148</v>
      </c>
      <c r="D3063" s="99" t="s">
        <v>4325</v>
      </c>
      <c r="E3063" s="99" t="s">
        <v>165</v>
      </c>
      <c r="F3063" s="99"/>
      <c r="G3063" s="99"/>
      <c r="H3063" s="99" t="str">
        <f t="shared" si="47"/>
        <v>Macrogol 3350, Sachets containing powder for oral solution 13.125 g with electrolytes, 30, Oral, APOHEALTH Macrogol with Electrolytes, Apotex Pty Ltd</v>
      </c>
    </row>
    <row r="3064" spans="1:8" ht="101.5" x14ac:dyDescent="0.35">
      <c r="A3064" s="99" t="s">
        <v>4318</v>
      </c>
      <c r="B3064" s="99" t="s">
        <v>4323</v>
      </c>
      <c r="C3064" s="99" t="s">
        <v>148</v>
      </c>
      <c r="D3064" s="99" t="s">
        <v>4326</v>
      </c>
      <c r="E3064" s="99" t="s">
        <v>167</v>
      </c>
      <c r="F3064" s="99"/>
      <c r="G3064" s="99"/>
      <c r="H3064" s="99" t="str">
        <f t="shared" si="47"/>
        <v>Macrogol 3350, Sachets containing powder for oral solution 13.125 g with electrolytes, 30, Oral, Chemists' Own Macrogol with Electrolytes, Arrow Pharma Pty Ltd</v>
      </c>
    </row>
    <row r="3065" spans="1:8" ht="87" x14ac:dyDescent="0.35">
      <c r="A3065" s="99" t="s">
        <v>4318</v>
      </c>
      <c r="B3065" s="99" t="s">
        <v>4323</v>
      </c>
      <c r="C3065" s="99" t="s">
        <v>148</v>
      </c>
      <c r="D3065" s="99" t="s">
        <v>4327</v>
      </c>
      <c r="E3065" s="99" t="s">
        <v>167</v>
      </c>
      <c r="F3065" s="99"/>
      <c r="G3065" s="99"/>
      <c r="H3065" s="99" t="str">
        <f t="shared" si="47"/>
        <v>Macrogol 3350, Sachets containing powder for oral solution 13.125 g with electrolytes, 30, Oral, Macrovic, Arrow Pharma Pty Ltd</v>
      </c>
    </row>
    <row r="3066" spans="1:8" ht="72.5" x14ac:dyDescent="0.35">
      <c r="A3066" s="99" t="s">
        <v>4318</v>
      </c>
      <c r="B3066" s="99" t="s">
        <v>4323</v>
      </c>
      <c r="C3066" s="99" t="s">
        <v>148</v>
      </c>
      <c r="D3066" s="99" t="s">
        <v>4328</v>
      </c>
      <c r="E3066" s="99" t="s">
        <v>322</v>
      </c>
      <c r="F3066" s="99"/>
      <c r="G3066" s="99"/>
      <c r="H3066" s="99" t="str">
        <f t="shared" si="47"/>
        <v>Macrogol 3350, Sachets containing powder for oral solution 13.125 g with electrolytes, 30, Oral, Molaxole, Viatris Pty Ltd</v>
      </c>
    </row>
    <row r="3067" spans="1:8" ht="72.5" x14ac:dyDescent="0.35">
      <c r="A3067" s="99" t="s">
        <v>4318</v>
      </c>
      <c r="B3067" s="99" t="s">
        <v>4323</v>
      </c>
      <c r="C3067" s="99" t="s">
        <v>148</v>
      </c>
      <c r="D3067" s="99" t="s">
        <v>4329</v>
      </c>
      <c r="E3067" s="99" t="s">
        <v>264</v>
      </c>
      <c r="F3067" s="99"/>
      <c r="G3067" s="99"/>
      <c r="H3067" s="99" t="str">
        <f t="shared" si="47"/>
        <v>Macrogol 3350, Sachets containing powder for oral solution 13.125 g with electrolytes, 30, Oral, Movicol, Norgine Pty. Ltd.</v>
      </c>
    </row>
    <row r="3068" spans="1:8" ht="58" x14ac:dyDescent="0.35">
      <c r="A3068" s="99" t="s">
        <v>4330</v>
      </c>
      <c r="B3068" s="99" t="s">
        <v>4331</v>
      </c>
      <c r="C3068" s="99" t="s">
        <v>148</v>
      </c>
      <c r="D3068" s="99" t="s">
        <v>4332</v>
      </c>
      <c r="E3068" s="99" t="s">
        <v>297</v>
      </c>
      <c r="F3068" s="99"/>
      <c r="G3068" s="99"/>
      <c r="H3068" s="99" t="str">
        <f t="shared" si="47"/>
        <v>Magnesium, Tablet 37.4 mg (as aspartate dihydrate), Oral, Amcal Mag-A, Sigma Company Limited</v>
      </c>
    </row>
    <row r="3069" spans="1:8" ht="58" x14ac:dyDescent="0.35">
      <c r="A3069" s="99" t="s">
        <v>4330</v>
      </c>
      <c r="B3069" s="99" t="s">
        <v>4331</v>
      </c>
      <c r="C3069" s="99" t="s">
        <v>148</v>
      </c>
      <c r="D3069" s="99" t="s">
        <v>4333</v>
      </c>
      <c r="E3069" s="99" t="s">
        <v>278</v>
      </c>
      <c r="F3069" s="99"/>
      <c r="G3069" s="99"/>
      <c r="H3069" s="99" t="str">
        <f t="shared" si="47"/>
        <v>Magnesium, Tablet 37.4 mg (as aspartate dihydrate), Oral, Mag-Sup, Petrus Pharmaceuticals Pty Ltd</v>
      </c>
    </row>
    <row r="3070" spans="1:8" ht="58" x14ac:dyDescent="0.35">
      <c r="A3070" s="99" t="s">
        <v>4330</v>
      </c>
      <c r="B3070" s="99" t="s">
        <v>4331</v>
      </c>
      <c r="C3070" s="99" t="s">
        <v>148</v>
      </c>
      <c r="D3070" s="99" t="s">
        <v>4334</v>
      </c>
      <c r="E3070" s="99" t="s">
        <v>185</v>
      </c>
      <c r="F3070" s="99"/>
      <c r="G3070" s="99"/>
      <c r="H3070" s="99" t="str">
        <f t="shared" si="47"/>
        <v>Magnesium, Tablet 37.4 mg (as aspartate dihydrate), Oral, MagMin (PBS), Blackmores Limited</v>
      </c>
    </row>
    <row r="3071" spans="1:8" ht="43.5" x14ac:dyDescent="0.35">
      <c r="A3071" s="99" t="s">
        <v>4330</v>
      </c>
      <c r="B3071" s="99" t="s">
        <v>4331</v>
      </c>
      <c r="C3071" s="99" t="s">
        <v>148</v>
      </c>
      <c r="D3071" s="99" t="s">
        <v>4335</v>
      </c>
      <c r="E3071" s="99" t="s">
        <v>185</v>
      </c>
      <c r="F3071" s="99"/>
      <c r="G3071" s="99"/>
      <c r="H3071" s="99" t="str">
        <f t="shared" si="47"/>
        <v>Magnesium, Tablet 37.4 mg (as aspartate dihydrate), Oral, Magmin, Blackmores Limited</v>
      </c>
    </row>
    <row r="3072" spans="1:8" ht="58" x14ac:dyDescent="0.35">
      <c r="A3072" s="99" t="s">
        <v>4330</v>
      </c>
      <c r="B3072" s="99" t="s">
        <v>4331</v>
      </c>
      <c r="C3072" s="99" t="s">
        <v>148</v>
      </c>
      <c r="D3072" s="99" t="s">
        <v>4336</v>
      </c>
      <c r="E3072" s="99" t="s">
        <v>297</v>
      </c>
      <c r="F3072" s="99"/>
      <c r="G3072" s="99"/>
      <c r="H3072" s="99" t="str">
        <f t="shared" si="47"/>
        <v>Magnesium, Tablet 37.4 mg (as aspartate dihydrate), Oral, Pharmacy Care Magnesium, Sigma Company Limited</v>
      </c>
    </row>
    <row r="3073" spans="1:8" ht="87" x14ac:dyDescent="0.35">
      <c r="A3073" s="99" t="s">
        <v>4337</v>
      </c>
      <c r="B3073" s="99" t="s">
        <v>4338</v>
      </c>
      <c r="C3073" s="99" t="s">
        <v>387</v>
      </c>
      <c r="D3073" s="99" t="s">
        <v>4339</v>
      </c>
      <c r="E3073" s="99" t="s">
        <v>191</v>
      </c>
      <c r="F3073" s="99"/>
      <c r="G3073" s="99"/>
      <c r="H3073" s="99" t="str">
        <f t="shared" si="47"/>
        <v>Mannitol, Pack containing 280 capsules containing powder for inhalation 40 mg and 2 inhalers, Inhalation by Mouth, Bronchitol, BTC Speciality Health Pty Ltd</v>
      </c>
    </row>
    <row r="3074" spans="1:8" ht="43.5" x14ac:dyDescent="0.35">
      <c r="A3074" s="99" t="s">
        <v>4340</v>
      </c>
      <c r="B3074" s="99" t="s">
        <v>344</v>
      </c>
      <c r="C3074" s="99" t="s">
        <v>148</v>
      </c>
      <c r="D3074" s="99" t="s">
        <v>4341</v>
      </c>
      <c r="E3074" s="99" t="s">
        <v>150</v>
      </c>
      <c r="F3074" s="99"/>
      <c r="G3074" s="99"/>
      <c r="H3074" s="99" t="str">
        <f t="shared" ref="H3074:H3137" si="48">_xlfn.CONCAT(A3074, ", ",B3074, ", ",C3074, ", ",D3074,", ",E3074)</f>
        <v>Maraviroc, Tablet 150 mg, Oral, Celsentri, ViiV Healthcare Pty Ltd</v>
      </c>
    </row>
    <row r="3075" spans="1:8" ht="43.5" x14ac:dyDescent="0.35">
      <c r="A3075" s="99" t="s">
        <v>4340</v>
      </c>
      <c r="B3075" s="99" t="s">
        <v>477</v>
      </c>
      <c r="C3075" s="99" t="s">
        <v>148</v>
      </c>
      <c r="D3075" s="99" t="s">
        <v>4341</v>
      </c>
      <c r="E3075" s="99" t="s">
        <v>150</v>
      </c>
      <c r="F3075" s="99"/>
      <c r="G3075" s="99"/>
      <c r="H3075" s="99" t="str">
        <f t="shared" si="48"/>
        <v>Maraviroc, Tablet 300 mg, Oral, Celsentri, ViiV Healthcare Pty Ltd</v>
      </c>
    </row>
    <row r="3076" spans="1:8" ht="58" x14ac:dyDescent="0.35">
      <c r="A3076" s="99" t="s">
        <v>4342</v>
      </c>
      <c r="B3076" s="99" t="s">
        <v>342</v>
      </c>
      <c r="C3076" s="99" t="s">
        <v>148</v>
      </c>
      <c r="D3076" s="99" t="s">
        <v>4343</v>
      </c>
      <c r="E3076" s="99" t="s">
        <v>222</v>
      </c>
      <c r="F3076" s="99"/>
      <c r="G3076" s="99"/>
      <c r="H3076" s="99" t="str">
        <f t="shared" si="48"/>
        <v>Mebendazole, Tablet 100 mg, Oral, Pharmacy Action Worm Treatment, Generic Health Pty Ltd</v>
      </c>
    </row>
    <row r="3077" spans="1:8" ht="58" x14ac:dyDescent="0.35">
      <c r="A3077" s="99" t="s">
        <v>4342</v>
      </c>
      <c r="B3077" s="99" t="s">
        <v>4344</v>
      </c>
      <c r="C3077" s="99" t="s">
        <v>148</v>
      </c>
      <c r="D3077" s="99" t="s">
        <v>4345</v>
      </c>
      <c r="E3077" s="99" t="s">
        <v>281</v>
      </c>
      <c r="F3077" s="99"/>
      <c r="G3077" s="99"/>
      <c r="H3077" s="99" t="str">
        <f t="shared" si="48"/>
        <v>Mebendazole, Tablet, chewable, 100 mg, Oral, Trust Deworm, Pharmacor Pty Limited</v>
      </c>
    </row>
    <row r="3078" spans="1:8" ht="43.5" x14ac:dyDescent="0.35">
      <c r="A3078" s="99" t="s">
        <v>4346</v>
      </c>
      <c r="B3078" s="99" t="s">
        <v>4347</v>
      </c>
      <c r="C3078" s="99" t="s">
        <v>148</v>
      </c>
      <c r="D3078" s="99" t="s">
        <v>4348</v>
      </c>
      <c r="E3078" s="99" t="s">
        <v>165</v>
      </c>
      <c r="F3078" s="99"/>
      <c r="G3078" s="99"/>
      <c r="H3078" s="99" t="str">
        <f t="shared" si="48"/>
        <v>Mebeverine hydrochloride, Tablet 135 mg, Oral, APO-Mebeverine, Apotex Pty Ltd</v>
      </c>
    </row>
    <row r="3079" spans="1:8" ht="43.5" x14ac:dyDescent="0.35">
      <c r="A3079" s="99" t="s">
        <v>4346</v>
      </c>
      <c r="B3079" s="99" t="s">
        <v>4347</v>
      </c>
      <c r="C3079" s="99" t="s">
        <v>148</v>
      </c>
      <c r="D3079" s="99" t="s">
        <v>4349</v>
      </c>
      <c r="E3079" s="99" t="s">
        <v>160</v>
      </c>
      <c r="F3079" s="99"/>
      <c r="G3079" s="99"/>
      <c r="H3079" s="99" t="str">
        <f t="shared" si="48"/>
        <v>Mebeverine hydrochloride, Tablet 135 mg, Oral, Colese, Alphapharm Pty Ltd</v>
      </c>
    </row>
    <row r="3080" spans="1:8" ht="43.5" x14ac:dyDescent="0.35">
      <c r="A3080" s="99" t="s">
        <v>4346</v>
      </c>
      <c r="B3080" s="99" t="s">
        <v>4347</v>
      </c>
      <c r="C3080" s="99" t="s">
        <v>148</v>
      </c>
      <c r="D3080" s="99" t="s">
        <v>4350</v>
      </c>
      <c r="E3080" s="99" t="s">
        <v>322</v>
      </c>
      <c r="F3080" s="99"/>
      <c r="G3080" s="99"/>
      <c r="H3080" s="99" t="str">
        <f t="shared" si="48"/>
        <v>Mebeverine hydrochloride, Tablet 135 mg, Oral, Colofac, Viatris Pty Ltd</v>
      </c>
    </row>
    <row r="3081" spans="1:8" ht="58" x14ac:dyDescent="0.35">
      <c r="A3081" s="99" t="s">
        <v>4351</v>
      </c>
      <c r="B3081" s="99" t="s">
        <v>4352</v>
      </c>
      <c r="C3081" s="99" t="s">
        <v>336</v>
      </c>
      <c r="D3081" s="99" t="s">
        <v>4353</v>
      </c>
      <c r="E3081" s="99" t="s">
        <v>232</v>
      </c>
      <c r="F3081" s="99"/>
      <c r="G3081" s="99"/>
      <c r="H3081" s="99" t="str">
        <f t="shared" si="48"/>
        <v>Mecasermin, Solution for injection 40 mg in 4 mL (10 mg per mL), Injection, Increlex, Ipsen Pty Ltd</v>
      </c>
    </row>
    <row r="3082" spans="1:8" ht="87" x14ac:dyDescent="0.35">
      <c r="A3082" s="99" t="s">
        <v>4354</v>
      </c>
      <c r="B3082" s="99" t="s">
        <v>4355</v>
      </c>
      <c r="C3082" s="99" t="s">
        <v>336</v>
      </c>
      <c r="D3082" s="99" t="s">
        <v>4356</v>
      </c>
      <c r="E3082" s="99" t="s">
        <v>279</v>
      </c>
      <c r="F3082" s="99"/>
      <c r="G3082" s="99"/>
      <c r="H3082" s="99" t="str">
        <f t="shared" si="48"/>
        <v>Medroxyprogesterone, Injection containing medroxyprogesterone acetate 150 mg in 1 mL, Injection, Depo-Provera, Pfizer Australia Pty Ltd</v>
      </c>
    </row>
    <row r="3083" spans="1:8" ht="87" x14ac:dyDescent="0.35">
      <c r="A3083" s="99" t="s">
        <v>4354</v>
      </c>
      <c r="B3083" s="99" t="s">
        <v>4355</v>
      </c>
      <c r="C3083" s="99" t="s">
        <v>336</v>
      </c>
      <c r="D3083" s="99" t="s">
        <v>4357</v>
      </c>
      <c r="E3083" s="99" t="s">
        <v>279</v>
      </c>
      <c r="F3083" s="99"/>
      <c r="G3083" s="99"/>
      <c r="H3083" s="99" t="str">
        <f t="shared" si="48"/>
        <v>Medroxyprogesterone, Injection containing medroxyprogesterone acetate 150 mg in 1 mL, Injection, Depo-Ralovera, Pfizer Australia Pty Ltd</v>
      </c>
    </row>
    <row r="3084" spans="1:8" ht="72.5" x14ac:dyDescent="0.35">
      <c r="A3084" s="99" t="s">
        <v>4354</v>
      </c>
      <c r="B3084" s="99" t="s">
        <v>4358</v>
      </c>
      <c r="C3084" s="99" t="s">
        <v>148</v>
      </c>
      <c r="D3084" s="99" t="s">
        <v>4359</v>
      </c>
      <c r="E3084" s="99" t="s">
        <v>279</v>
      </c>
      <c r="F3084" s="99"/>
      <c r="G3084" s="99"/>
      <c r="H3084" s="99" t="str">
        <f t="shared" si="48"/>
        <v>Medroxyprogesterone, Tablet containing medroxyprogesterone acetate 10 mg, Oral, Provera, Pfizer Australia Pty Ltd</v>
      </c>
    </row>
    <row r="3085" spans="1:8" ht="72.5" x14ac:dyDescent="0.35">
      <c r="A3085" s="99" t="s">
        <v>4354</v>
      </c>
      <c r="B3085" s="99" t="s">
        <v>4358</v>
      </c>
      <c r="C3085" s="99" t="s">
        <v>148</v>
      </c>
      <c r="D3085" s="99" t="s">
        <v>4360</v>
      </c>
      <c r="E3085" s="99" t="s">
        <v>279</v>
      </c>
      <c r="F3085" s="99"/>
      <c r="G3085" s="99"/>
      <c r="H3085" s="99" t="str">
        <f t="shared" si="48"/>
        <v>Medroxyprogesterone, Tablet containing medroxyprogesterone acetate 10 mg, Oral, Ralovera, Pfizer Australia Pty Ltd</v>
      </c>
    </row>
    <row r="3086" spans="1:8" ht="72.5" x14ac:dyDescent="0.35">
      <c r="A3086" s="99" t="s">
        <v>4354</v>
      </c>
      <c r="B3086" s="99" t="s">
        <v>4361</v>
      </c>
      <c r="C3086" s="99" t="s">
        <v>148</v>
      </c>
      <c r="D3086" s="99" t="s">
        <v>4359</v>
      </c>
      <c r="E3086" s="99" t="s">
        <v>279</v>
      </c>
      <c r="F3086" s="99"/>
      <c r="G3086" s="99"/>
      <c r="H3086" s="99" t="str">
        <f t="shared" si="48"/>
        <v>Medroxyprogesterone, Tablet containing medroxyprogesterone acetate 100 mg, Oral, Provera, Pfizer Australia Pty Ltd</v>
      </c>
    </row>
    <row r="3087" spans="1:8" ht="72.5" x14ac:dyDescent="0.35">
      <c r="A3087" s="99" t="s">
        <v>4354</v>
      </c>
      <c r="B3087" s="99" t="s">
        <v>4362</v>
      </c>
      <c r="C3087" s="99" t="s">
        <v>148</v>
      </c>
      <c r="D3087" s="99" t="s">
        <v>4359</v>
      </c>
      <c r="E3087" s="99" t="s">
        <v>279</v>
      </c>
      <c r="F3087" s="99"/>
      <c r="G3087" s="99"/>
      <c r="H3087" s="99" t="str">
        <f t="shared" si="48"/>
        <v>Medroxyprogesterone, Tablet containing medroxyprogesterone acetate 200 mg, Oral, Provera, Pfizer Australia Pty Ltd</v>
      </c>
    </row>
    <row r="3088" spans="1:8" ht="72.5" x14ac:dyDescent="0.35">
      <c r="A3088" s="99" t="s">
        <v>4354</v>
      </c>
      <c r="B3088" s="99" t="s">
        <v>4363</v>
      </c>
      <c r="C3088" s="99" t="s">
        <v>148</v>
      </c>
      <c r="D3088" s="99" t="s">
        <v>4359</v>
      </c>
      <c r="E3088" s="99" t="s">
        <v>279</v>
      </c>
      <c r="F3088" s="99"/>
      <c r="G3088" s="99"/>
      <c r="H3088" s="99" t="str">
        <f t="shared" si="48"/>
        <v>Medroxyprogesterone, Tablet containing medroxyprogesterone acetate 250 mg, Oral, Provera, Pfizer Australia Pty Ltd</v>
      </c>
    </row>
    <row r="3089" spans="1:8" ht="72.5" x14ac:dyDescent="0.35">
      <c r="A3089" s="99" t="s">
        <v>4354</v>
      </c>
      <c r="B3089" s="99" t="s">
        <v>4364</v>
      </c>
      <c r="C3089" s="99" t="s">
        <v>148</v>
      </c>
      <c r="D3089" s="99" t="s">
        <v>4359</v>
      </c>
      <c r="E3089" s="99" t="s">
        <v>279</v>
      </c>
      <c r="F3089" s="99"/>
      <c r="G3089" s="99"/>
      <c r="H3089" s="99" t="str">
        <f t="shared" si="48"/>
        <v>Medroxyprogesterone, Tablet containing medroxyprogesterone acetate 5 mg, Oral, Provera, Pfizer Australia Pty Ltd</v>
      </c>
    </row>
    <row r="3090" spans="1:8" ht="72.5" x14ac:dyDescent="0.35">
      <c r="A3090" s="99" t="s">
        <v>4354</v>
      </c>
      <c r="B3090" s="99" t="s">
        <v>4364</v>
      </c>
      <c r="C3090" s="99" t="s">
        <v>148</v>
      </c>
      <c r="D3090" s="99" t="s">
        <v>4360</v>
      </c>
      <c r="E3090" s="99" t="s">
        <v>279</v>
      </c>
      <c r="F3090" s="99"/>
      <c r="G3090" s="99"/>
      <c r="H3090" s="99" t="str">
        <f t="shared" si="48"/>
        <v>Medroxyprogesterone, Tablet containing medroxyprogesterone acetate 5 mg, Oral, Ralovera, Pfizer Australia Pty Ltd</v>
      </c>
    </row>
    <row r="3091" spans="1:8" ht="72.5" x14ac:dyDescent="0.35">
      <c r="A3091" s="99" t="s">
        <v>4354</v>
      </c>
      <c r="B3091" s="99" t="s">
        <v>4365</v>
      </c>
      <c r="C3091" s="99" t="s">
        <v>148</v>
      </c>
      <c r="D3091" s="99" t="s">
        <v>4359</v>
      </c>
      <c r="E3091" s="99" t="s">
        <v>279</v>
      </c>
      <c r="F3091" s="99"/>
      <c r="G3091" s="99"/>
      <c r="H3091" s="99" t="str">
        <f t="shared" si="48"/>
        <v>Medroxyprogesterone, Tablet containing medroxyprogesterone acetate 500 mg, Oral, Provera, Pfizer Australia Pty Ltd</v>
      </c>
    </row>
    <row r="3092" spans="1:8" ht="43.5" x14ac:dyDescent="0.35">
      <c r="A3092" s="99" t="s">
        <v>4366</v>
      </c>
      <c r="B3092" s="99" t="s">
        <v>1906</v>
      </c>
      <c r="C3092" s="99" t="s">
        <v>148</v>
      </c>
      <c r="D3092" s="99" t="s">
        <v>4367</v>
      </c>
      <c r="E3092" s="99" t="s">
        <v>247</v>
      </c>
      <c r="F3092" s="99"/>
      <c r="G3092" s="99"/>
      <c r="H3092" s="99" t="str">
        <f t="shared" si="48"/>
        <v>Mefenamic acid, Capsule 250 mg, Oral, FEMIN, Luminarie Pty Ltd</v>
      </c>
    </row>
    <row r="3093" spans="1:8" ht="43.5" x14ac:dyDescent="0.35">
      <c r="A3093" s="99" t="s">
        <v>4366</v>
      </c>
      <c r="B3093" s="99" t="s">
        <v>1906</v>
      </c>
      <c r="C3093" s="99" t="s">
        <v>148</v>
      </c>
      <c r="D3093" s="99" t="s">
        <v>4368</v>
      </c>
      <c r="E3093" s="99" t="s">
        <v>279</v>
      </c>
      <c r="F3093" s="99"/>
      <c r="G3093" s="99"/>
      <c r="H3093" s="99" t="str">
        <f t="shared" si="48"/>
        <v>Mefenamic acid, Capsule 250 mg, Oral, Ponstan, Pfizer Australia Pty Ltd</v>
      </c>
    </row>
    <row r="3094" spans="1:8" ht="43.5" x14ac:dyDescent="0.35">
      <c r="A3094" s="99" t="s">
        <v>4369</v>
      </c>
      <c r="B3094" s="99" t="s">
        <v>4012</v>
      </c>
      <c r="C3094" s="99" t="s">
        <v>148</v>
      </c>
      <c r="D3094" s="99" t="s">
        <v>4370</v>
      </c>
      <c r="E3094" s="99" t="s">
        <v>165</v>
      </c>
      <c r="F3094" s="99"/>
      <c r="G3094" s="99"/>
      <c r="H3094" s="99" t="str">
        <f t="shared" si="48"/>
        <v>Meloxicam, Capsule 15 mg, Oral, APO-Meloxicam, Apotex Pty Ltd</v>
      </c>
    </row>
    <row r="3095" spans="1:8" ht="43.5" x14ac:dyDescent="0.35">
      <c r="A3095" s="99" t="s">
        <v>4369</v>
      </c>
      <c r="B3095" s="99" t="s">
        <v>4012</v>
      </c>
      <c r="C3095" s="99" t="s">
        <v>148</v>
      </c>
      <c r="D3095" s="99" t="s">
        <v>4371</v>
      </c>
      <c r="E3095" s="99" t="s">
        <v>165</v>
      </c>
      <c r="F3095" s="99"/>
      <c r="G3095" s="99"/>
      <c r="H3095" s="99" t="str">
        <f t="shared" si="48"/>
        <v>Meloxicam, Capsule 15 mg, Oral, Chem mart Meloxicam, Apotex Pty Ltd</v>
      </c>
    </row>
    <row r="3096" spans="1:8" ht="43.5" x14ac:dyDescent="0.35">
      <c r="A3096" s="99" t="s">
        <v>4369</v>
      </c>
      <c r="B3096" s="99" t="s">
        <v>4012</v>
      </c>
      <c r="C3096" s="99" t="s">
        <v>148</v>
      </c>
      <c r="D3096" s="99" t="s">
        <v>4372</v>
      </c>
      <c r="E3096" s="99" t="s">
        <v>167</v>
      </c>
      <c r="F3096" s="99"/>
      <c r="G3096" s="99"/>
      <c r="H3096" s="99" t="str">
        <f t="shared" si="48"/>
        <v>Meloxicam, Capsule 15 mg, Oral, MELOBIC, Arrow Pharma Pty Ltd</v>
      </c>
    </row>
    <row r="3097" spans="1:8" ht="43.5" x14ac:dyDescent="0.35">
      <c r="A3097" s="99" t="s">
        <v>4369</v>
      </c>
      <c r="B3097" s="99" t="s">
        <v>4012</v>
      </c>
      <c r="C3097" s="99" t="s">
        <v>148</v>
      </c>
      <c r="D3097" s="99" t="s">
        <v>4373</v>
      </c>
      <c r="E3097" s="99" t="s">
        <v>290</v>
      </c>
      <c r="F3097" s="99"/>
      <c r="G3097" s="99"/>
      <c r="H3097" s="99" t="str">
        <f t="shared" si="48"/>
        <v>Meloxicam, Capsule 15 mg, Oral, Meloxicam Sandoz, Sandoz Pty Ltd</v>
      </c>
    </row>
    <row r="3098" spans="1:8" ht="43.5" x14ac:dyDescent="0.35">
      <c r="A3098" s="99" t="s">
        <v>4369</v>
      </c>
      <c r="B3098" s="99" t="s">
        <v>4012</v>
      </c>
      <c r="C3098" s="99" t="s">
        <v>148</v>
      </c>
      <c r="D3098" s="99" t="s">
        <v>4374</v>
      </c>
      <c r="E3098" s="99" t="s">
        <v>186</v>
      </c>
      <c r="F3098" s="99"/>
      <c r="G3098" s="99"/>
      <c r="H3098" s="99" t="str">
        <f t="shared" si="48"/>
        <v>Meloxicam, Capsule 15 mg, Oral, Mobic, Boehringer Ingelheim Pty Ltd</v>
      </c>
    </row>
    <row r="3099" spans="1:8" ht="43.5" x14ac:dyDescent="0.35">
      <c r="A3099" s="99" t="s">
        <v>4369</v>
      </c>
      <c r="B3099" s="99" t="s">
        <v>4012</v>
      </c>
      <c r="C3099" s="99" t="s">
        <v>148</v>
      </c>
      <c r="D3099" s="99" t="s">
        <v>4375</v>
      </c>
      <c r="E3099" s="99" t="s">
        <v>167</v>
      </c>
      <c r="F3099" s="99"/>
      <c r="G3099" s="99"/>
      <c r="H3099" s="99" t="str">
        <f t="shared" si="48"/>
        <v>Meloxicam, Capsule 15 mg, Oral, Movalis 15, Arrow Pharma Pty Ltd</v>
      </c>
    </row>
    <row r="3100" spans="1:8" ht="43.5" x14ac:dyDescent="0.35">
      <c r="A3100" s="99" t="s">
        <v>4369</v>
      </c>
      <c r="B3100" s="99" t="s">
        <v>4012</v>
      </c>
      <c r="C3100" s="99" t="s">
        <v>148</v>
      </c>
      <c r="D3100" s="99" t="s">
        <v>4376</v>
      </c>
      <c r="E3100" s="99" t="s">
        <v>160</v>
      </c>
      <c r="F3100" s="99"/>
      <c r="G3100" s="99"/>
      <c r="H3100" s="99" t="str">
        <f t="shared" si="48"/>
        <v>Meloxicam, Capsule 15 mg, Oral, Moxicam, Alphapharm Pty Ltd</v>
      </c>
    </row>
    <row r="3101" spans="1:8" ht="43.5" x14ac:dyDescent="0.35">
      <c r="A3101" s="99" t="s">
        <v>4369</v>
      </c>
      <c r="B3101" s="99" t="s">
        <v>4012</v>
      </c>
      <c r="C3101" s="99" t="s">
        <v>148</v>
      </c>
      <c r="D3101" s="99" t="s">
        <v>4377</v>
      </c>
      <c r="E3101" s="99" t="s">
        <v>165</v>
      </c>
      <c r="F3101" s="99"/>
      <c r="G3101" s="99"/>
      <c r="H3101" s="99" t="str">
        <f t="shared" si="48"/>
        <v>Meloxicam, Capsule 15 mg, Oral, Terry White Chemists Meloxicam, Apotex Pty Ltd</v>
      </c>
    </row>
    <row r="3102" spans="1:8" ht="43.5" x14ac:dyDescent="0.35">
      <c r="A3102" s="99" t="s">
        <v>4369</v>
      </c>
      <c r="B3102" s="99" t="s">
        <v>4378</v>
      </c>
      <c r="C3102" s="99" t="s">
        <v>148</v>
      </c>
      <c r="D3102" s="99" t="s">
        <v>4370</v>
      </c>
      <c r="E3102" s="99" t="s">
        <v>165</v>
      </c>
      <c r="F3102" s="99"/>
      <c r="G3102" s="99"/>
      <c r="H3102" s="99" t="str">
        <f t="shared" si="48"/>
        <v>Meloxicam, Capsule 7.5 mg, Oral, APO-Meloxicam, Apotex Pty Ltd</v>
      </c>
    </row>
    <row r="3103" spans="1:8" ht="43.5" x14ac:dyDescent="0.35">
      <c r="A3103" s="99" t="s">
        <v>4369</v>
      </c>
      <c r="B3103" s="99" t="s">
        <v>4378</v>
      </c>
      <c r="C3103" s="99" t="s">
        <v>148</v>
      </c>
      <c r="D3103" s="99" t="s">
        <v>4371</v>
      </c>
      <c r="E3103" s="99" t="s">
        <v>165</v>
      </c>
      <c r="F3103" s="99"/>
      <c r="G3103" s="99"/>
      <c r="H3103" s="99" t="str">
        <f t="shared" si="48"/>
        <v>Meloxicam, Capsule 7.5 mg, Oral, Chem mart Meloxicam, Apotex Pty Ltd</v>
      </c>
    </row>
    <row r="3104" spans="1:8" ht="43.5" x14ac:dyDescent="0.35">
      <c r="A3104" s="99" t="s">
        <v>4369</v>
      </c>
      <c r="B3104" s="99" t="s">
        <v>4378</v>
      </c>
      <c r="C3104" s="99" t="s">
        <v>148</v>
      </c>
      <c r="D3104" s="99" t="s">
        <v>4372</v>
      </c>
      <c r="E3104" s="99" t="s">
        <v>167</v>
      </c>
      <c r="F3104" s="99"/>
      <c r="G3104" s="99"/>
      <c r="H3104" s="99" t="str">
        <f t="shared" si="48"/>
        <v>Meloxicam, Capsule 7.5 mg, Oral, MELOBIC, Arrow Pharma Pty Ltd</v>
      </c>
    </row>
    <row r="3105" spans="1:8" ht="43.5" x14ac:dyDescent="0.35">
      <c r="A3105" s="99" t="s">
        <v>4369</v>
      </c>
      <c r="B3105" s="99" t="s">
        <v>4378</v>
      </c>
      <c r="C3105" s="99" t="s">
        <v>148</v>
      </c>
      <c r="D3105" s="99" t="s">
        <v>4373</v>
      </c>
      <c r="E3105" s="99" t="s">
        <v>290</v>
      </c>
      <c r="F3105" s="99"/>
      <c r="G3105" s="99"/>
      <c r="H3105" s="99" t="str">
        <f t="shared" si="48"/>
        <v>Meloxicam, Capsule 7.5 mg, Oral, Meloxicam Sandoz, Sandoz Pty Ltd</v>
      </c>
    </row>
    <row r="3106" spans="1:8" ht="43.5" x14ac:dyDescent="0.35">
      <c r="A3106" s="99" t="s">
        <v>4369</v>
      </c>
      <c r="B3106" s="99" t="s">
        <v>4378</v>
      </c>
      <c r="C3106" s="99" t="s">
        <v>148</v>
      </c>
      <c r="D3106" s="99" t="s">
        <v>4374</v>
      </c>
      <c r="E3106" s="99" t="s">
        <v>186</v>
      </c>
      <c r="F3106" s="99"/>
      <c r="G3106" s="99"/>
      <c r="H3106" s="99" t="str">
        <f t="shared" si="48"/>
        <v>Meloxicam, Capsule 7.5 mg, Oral, Mobic, Boehringer Ingelheim Pty Ltd</v>
      </c>
    </row>
    <row r="3107" spans="1:8" ht="43.5" x14ac:dyDescent="0.35">
      <c r="A3107" s="99" t="s">
        <v>4369</v>
      </c>
      <c r="B3107" s="99" t="s">
        <v>4378</v>
      </c>
      <c r="C3107" s="99" t="s">
        <v>148</v>
      </c>
      <c r="D3107" s="99" t="s">
        <v>4379</v>
      </c>
      <c r="E3107" s="99" t="s">
        <v>167</v>
      </c>
      <c r="F3107" s="99"/>
      <c r="G3107" s="99"/>
      <c r="H3107" s="99" t="str">
        <f t="shared" si="48"/>
        <v>Meloxicam, Capsule 7.5 mg, Oral, Movalis 7.5, Arrow Pharma Pty Ltd</v>
      </c>
    </row>
    <row r="3108" spans="1:8" ht="43.5" x14ac:dyDescent="0.35">
      <c r="A3108" s="99" t="s">
        <v>4369</v>
      </c>
      <c r="B3108" s="99" t="s">
        <v>4378</v>
      </c>
      <c r="C3108" s="99" t="s">
        <v>148</v>
      </c>
      <c r="D3108" s="99" t="s">
        <v>4376</v>
      </c>
      <c r="E3108" s="99" t="s">
        <v>160</v>
      </c>
      <c r="F3108" s="99"/>
      <c r="G3108" s="99"/>
      <c r="H3108" s="99" t="str">
        <f t="shared" si="48"/>
        <v>Meloxicam, Capsule 7.5 mg, Oral, Moxicam, Alphapharm Pty Ltd</v>
      </c>
    </row>
    <row r="3109" spans="1:8" ht="43.5" x14ac:dyDescent="0.35">
      <c r="A3109" s="99" t="s">
        <v>4369</v>
      </c>
      <c r="B3109" s="99" t="s">
        <v>4378</v>
      </c>
      <c r="C3109" s="99" t="s">
        <v>148</v>
      </c>
      <c r="D3109" s="99" t="s">
        <v>4377</v>
      </c>
      <c r="E3109" s="99" t="s">
        <v>165</v>
      </c>
      <c r="F3109" s="99"/>
      <c r="G3109" s="99"/>
      <c r="H3109" s="99" t="str">
        <f t="shared" si="48"/>
        <v>Meloxicam, Capsule 7.5 mg, Oral, Terry White Chemists Meloxicam, Apotex Pty Ltd</v>
      </c>
    </row>
    <row r="3110" spans="1:8" ht="43.5" x14ac:dyDescent="0.35">
      <c r="A3110" s="99" t="s">
        <v>4369</v>
      </c>
      <c r="B3110" s="99" t="s">
        <v>945</v>
      </c>
      <c r="C3110" s="99" t="s">
        <v>148</v>
      </c>
      <c r="D3110" s="99" t="s">
        <v>4380</v>
      </c>
      <c r="E3110" s="99" t="s">
        <v>165</v>
      </c>
      <c r="F3110" s="99"/>
      <c r="G3110" s="99"/>
      <c r="H3110" s="99" t="str">
        <f t="shared" si="48"/>
        <v>Meloxicam, Tablet 15 mg, Oral, APX-Meloxicam, Apotex Pty Ltd</v>
      </c>
    </row>
    <row r="3111" spans="1:8" ht="43.5" x14ac:dyDescent="0.35">
      <c r="A3111" s="99" t="s">
        <v>4369</v>
      </c>
      <c r="B3111" s="99" t="s">
        <v>945</v>
      </c>
      <c r="C3111" s="99" t="s">
        <v>148</v>
      </c>
      <c r="D3111" s="99" t="s">
        <v>4381</v>
      </c>
      <c r="E3111" s="99" t="s">
        <v>198</v>
      </c>
      <c r="F3111" s="99"/>
      <c r="G3111" s="99"/>
      <c r="H3111" s="99" t="str">
        <f t="shared" si="48"/>
        <v>Meloxicam, Tablet 15 mg, Oral, CIPLA MELOXICAM 15, Cipla Australia Pty Ltd</v>
      </c>
    </row>
    <row r="3112" spans="1:8" ht="43.5" x14ac:dyDescent="0.35">
      <c r="A3112" s="99" t="s">
        <v>4369</v>
      </c>
      <c r="B3112" s="99" t="s">
        <v>945</v>
      </c>
      <c r="C3112" s="99" t="s">
        <v>148</v>
      </c>
      <c r="D3112" s="99" t="s">
        <v>4372</v>
      </c>
      <c r="E3112" s="99" t="s">
        <v>167</v>
      </c>
      <c r="F3112" s="99"/>
      <c r="G3112" s="99"/>
      <c r="H3112" s="99" t="str">
        <f t="shared" si="48"/>
        <v>Meloxicam, Tablet 15 mg, Oral, MELOBIC, Arrow Pharma Pty Ltd</v>
      </c>
    </row>
    <row r="3113" spans="1:8" ht="43.5" x14ac:dyDescent="0.35">
      <c r="A3113" s="99" t="s">
        <v>4369</v>
      </c>
      <c r="B3113" s="99" t="s">
        <v>945</v>
      </c>
      <c r="C3113" s="99" t="s">
        <v>148</v>
      </c>
      <c r="D3113" s="99" t="s">
        <v>4382</v>
      </c>
      <c r="E3113" s="99" t="s">
        <v>222</v>
      </c>
      <c r="F3113" s="99"/>
      <c r="G3113" s="99"/>
      <c r="H3113" s="99" t="str">
        <f t="shared" si="48"/>
        <v>Meloxicam, Tablet 15 mg, Oral, Meloxibell, Generic Health Pty Ltd</v>
      </c>
    </row>
    <row r="3114" spans="1:8" ht="43.5" x14ac:dyDescent="0.35">
      <c r="A3114" s="99" t="s">
        <v>4369</v>
      </c>
      <c r="B3114" s="99" t="s">
        <v>945</v>
      </c>
      <c r="C3114" s="99" t="s">
        <v>148</v>
      </c>
      <c r="D3114" s="99" t="s">
        <v>4373</v>
      </c>
      <c r="E3114" s="99" t="s">
        <v>290</v>
      </c>
      <c r="F3114" s="99"/>
      <c r="G3114" s="99"/>
      <c r="H3114" s="99" t="str">
        <f t="shared" si="48"/>
        <v>Meloxicam, Tablet 15 mg, Oral, Meloxicam Sandoz, Sandoz Pty Ltd</v>
      </c>
    </row>
    <row r="3115" spans="1:8" ht="43.5" x14ac:dyDescent="0.35">
      <c r="A3115" s="99" t="s">
        <v>4369</v>
      </c>
      <c r="B3115" s="99" t="s">
        <v>945</v>
      </c>
      <c r="C3115" s="99" t="s">
        <v>148</v>
      </c>
      <c r="D3115" s="99" t="s">
        <v>4374</v>
      </c>
      <c r="E3115" s="99" t="s">
        <v>186</v>
      </c>
      <c r="F3115" s="99"/>
      <c r="G3115" s="99"/>
      <c r="H3115" s="99" t="str">
        <f t="shared" si="48"/>
        <v>Meloxicam, Tablet 15 mg, Oral, Mobic, Boehringer Ingelheim Pty Ltd</v>
      </c>
    </row>
    <row r="3116" spans="1:8" ht="43.5" x14ac:dyDescent="0.35">
      <c r="A3116" s="99" t="s">
        <v>4369</v>
      </c>
      <c r="B3116" s="99" t="s">
        <v>945</v>
      </c>
      <c r="C3116" s="99" t="s">
        <v>148</v>
      </c>
      <c r="D3116" s="99" t="s">
        <v>4375</v>
      </c>
      <c r="E3116" s="99" t="s">
        <v>167</v>
      </c>
      <c r="F3116" s="99"/>
      <c r="G3116" s="99"/>
      <c r="H3116" s="99" t="str">
        <f t="shared" si="48"/>
        <v>Meloxicam, Tablet 15 mg, Oral, Movalis 15, Arrow Pharma Pty Ltd</v>
      </c>
    </row>
    <row r="3117" spans="1:8" ht="43.5" x14ac:dyDescent="0.35">
      <c r="A3117" s="99" t="s">
        <v>4369</v>
      </c>
      <c r="B3117" s="99" t="s">
        <v>945</v>
      </c>
      <c r="C3117" s="99" t="s">
        <v>148</v>
      </c>
      <c r="D3117" s="99" t="s">
        <v>4383</v>
      </c>
      <c r="E3117" s="99" t="s">
        <v>160</v>
      </c>
      <c r="F3117" s="99"/>
      <c r="G3117" s="99"/>
      <c r="H3117" s="99" t="str">
        <f t="shared" si="48"/>
        <v>Meloxicam, Tablet 15 mg, Oral, Moxicam 15, Alphapharm Pty Ltd</v>
      </c>
    </row>
    <row r="3118" spans="1:8" ht="43.5" x14ac:dyDescent="0.35">
      <c r="A3118" s="99" t="s">
        <v>4369</v>
      </c>
      <c r="B3118" s="99" t="s">
        <v>945</v>
      </c>
      <c r="C3118" s="99" t="s">
        <v>148</v>
      </c>
      <c r="D3118" s="99" t="s">
        <v>4384</v>
      </c>
      <c r="E3118" s="99" t="s">
        <v>281</v>
      </c>
      <c r="F3118" s="99"/>
      <c r="G3118" s="99"/>
      <c r="H3118" s="99" t="str">
        <f t="shared" si="48"/>
        <v>Meloxicam, Tablet 15 mg, Oral, Pharmacor Meloxicam 15, Pharmacor Pty Limited</v>
      </c>
    </row>
    <row r="3119" spans="1:8" ht="43.5" x14ac:dyDescent="0.35">
      <c r="A3119" s="99" t="s">
        <v>4369</v>
      </c>
      <c r="B3119" s="99" t="s">
        <v>4385</v>
      </c>
      <c r="C3119" s="99" t="s">
        <v>148</v>
      </c>
      <c r="D3119" s="99" t="s">
        <v>4380</v>
      </c>
      <c r="E3119" s="99" t="s">
        <v>165</v>
      </c>
      <c r="F3119" s="99"/>
      <c r="G3119" s="99"/>
      <c r="H3119" s="99" t="str">
        <f t="shared" si="48"/>
        <v>Meloxicam, Tablet 7.5 mg, Oral, APX-Meloxicam, Apotex Pty Ltd</v>
      </c>
    </row>
    <row r="3120" spans="1:8" ht="43.5" x14ac:dyDescent="0.35">
      <c r="A3120" s="99" t="s">
        <v>4369</v>
      </c>
      <c r="B3120" s="99" t="s">
        <v>4385</v>
      </c>
      <c r="C3120" s="99" t="s">
        <v>148</v>
      </c>
      <c r="D3120" s="99" t="s">
        <v>4386</v>
      </c>
      <c r="E3120" s="99" t="s">
        <v>198</v>
      </c>
      <c r="F3120" s="99"/>
      <c r="G3120" s="99"/>
      <c r="H3120" s="99" t="str">
        <f t="shared" si="48"/>
        <v>Meloxicam, Tablet 7.5 mg, Oral, CIPLA MELOXICAM 7.5, Cipla Australia Pty Ltd</v>
      </c>
    </row>
    <row r="3121" spans="1:8" ht="43.5" x14ac:dyDescent="0.35">
      <c r="A3121" s="99" t="s">
        <v>4369</v>
      </c>
      <c r="B3121" s="99" t="s">
        <v>4385</v>
      </c>
      <c r="C3121" s="99" t="s">
        <v>148</v>
      </c>
      <c r="D3121" s="99" t="s">
        <v>4372</v>
      </c>
      <c r="E3121" s="99" t="s">
        <v>167</v>
      </c>
      <c r="F3121" s="99"/>
      <c r="G3121" s="99"/>
      <c r="H3121" s="99" t="str">
        <f t="shared" si="48"/>
        <v>Meloxicam, Tablet 7.5 mg, Oral, MELOBIC, Arrow Pharma Pty Ltd</v>
      </c>
    </row>
    <row r="3122" spans="1:8" ht="43.5" x14ac:dyDescent="0.35">
      <c r="A3122" s="99" t="s">
        <v>4369</v>
      </c>
      <c r="B3122" s="99" t="s">
        <v>4385</v>
      </c>
      <c r="C3122" s="99" t="s">
        <v>148</v>
      </c>
      <c r="D3122" s="99" t="s">
        <v>4382</v>
      </c>
      <c r="E3122" s="99" t="s">
        <v>222</v>
      </c>
      <c r="F3122" s="99"/>
      <c r="G3122" s="99"/>
      <c r="H3122" s="99" t="str">
        <f t="shared" si="48"/>
        <v>Meloxicam, Tablet 7.5 mg, Oral, Meloxibell, Generic Health Pty Ltd</v>
      </c>
    </row>
    <row r="3123" spans="1:8" ht="43.5" x14ac:dyDescent="0.35">
      <c r="A3123" s="99" t="s">
        <v>4369</v>
      </c>
      <c r="B3123" s="99" t="s">
        <v>4385</v>
      </c>
      <c r="C3123" s="99" t="s">
        <v>148</v>
      </c>
      <c r="D3123" s="99" t="s">
        <v>4373</v>
      </c>
      <c r="E3123" s="99" t="s">
        <v>290</v>
      </c>
      <c r="F3123" s="99"/>
      <c r="G3123" s="99"/>
      <c r="H3123" s="99" t="str">
        <f t="shared" si="48"/>
        <v>Meloxicam, Tablet 7.5 mg, Oral, Meloxicam Sandoz, Sandoz Pty Ltd</v>
      </c>
    </row>
    <row r="3124" spans="1:8" ht="43.5" x14ac:dyDescent="0.35">
      <c r="A3124" s="99" t="s">
        <v>4369</v>
      </c>
      <c r="B3124" s="99" t="s">
        <v>4385</v>
      </c>
      <c r="C3124" s="99" t="s">
        <v>148</v>
      </c>
      <c r="D3124" s="99" t="s">
        <v>4374</v>
      </c>
      <c r="E3124" s="99" t="s">
        <v>186</v>
      </c>
      <c r="F3124" s="99"/>
      <c r="G3124" s="99"/>
      <c r="H3124" s="99" t="str">
        <f t="shared" si="48"/>
        <v>Meloxicam, Tablet 7.5 mg, Oral, Mobic, Boehringer Ingelheim Pty Ltd</v>
      </c>
    </row>
    <row r="3125" spans="1:8" ht="43.5" x14ac:dyDescent="0.35">
      <c r="A3125" s="99" t="s">
        <v>4369</v>
      </c>
      <c r="B3125" s="99" t="s">
        <v>4385</v>
      </c>
      <c r="C3125" s="99" t="s">
        <v>148</v>
      </c>
      <c r="D3125" s="99" t="s">
        <v>4379</v>
      </c>
      <c r="E3125" s="99" t="s">
        <v>167</v>
      </c>
      <c r="F3125" s="99"/>
      <c r="G3125" s="99"/>
      <c r="H3125" s="99" t="str">
        <f t="shared" si="48"/>
        <v>Meloxicam, Tablet 7.5 mg, Oral, Movalis 7.5, Arrow Pharma Pty Ltd</v>
      </c>
    </row>
    <row r="3126" spans="1:8" ht="43.5" x14ac:dyDescent="0.35">
      <c r="A3126" s="99" t="s">
        <v>4369</v>
      </c>
      <c r="B3126" s="99" t="s">
        <v>4385</v>
      </c>
      <c r="C3126" s="99" t="s">
        <v>148</v>
      </c>
      <c r="D3126" s="99" t="s">
        <v>4387</v>
      </c>
      <c r="E3126" s="99" t="s">
        <v>160</v>
      </c>
      <c r="F3126" s="99"/>
      <c r="G3126" s="99"/>
      <c r="H3126" s="99" t="str">
        <f t="shared" si="48"/>
        <v>Meloxicam, Tablet 7.5 mg, Oral, Moxicam 7.5, Alphapharm Pty Ltd</v>
      </c>
    </row>
    <row r="3127" spans="1:8" ht="43.5" x14ac:dyDescent="0.35">
      <c r="A3127" s="99" t="s">
        <v>4369</v>
      </c>
      <c r="B3127" s="99" t="s">
        <v>4385</v>
      </c>
      <c r="C3127" s="99" t="s">
        <v>148</v>
      </c>
      <c r="D3127" s="99" t="s">
        <v>4388</v>
      </c>
      <c r="E3127" s="99" t="s">
        <v>281</v>
      </c>
      <c r="F3127" s="99"/>
      <c r="G3127" s="99"/>
      <c r="H3127" s="99" t="str">
        <f t="shared" si="48"/>
        <v>Meloxicam, Tablet 7.5 mg, Oral, Pharmacor Meloxicam 7.5, Pharmacor Pty Limited</v>
      </c>
    </row>
    <row r="3128" spans="1:8" ht="43.5" x14ac:dyDescent="0.35">
      <c r="A3128" s="99" t="s">
        <v>4389</v>
      </c>
      <c r="B3128" s="99" t="s">
        <v>1184</v>
      </c>
      <c r="C3128" s="99" t="s">
        <v>148</v>
      </c>
      <c r="D3128" s="99" t="s">
        <v>4390</v>
      </c>
      <c r="E3128" s="99" t="s">
        <v>169</v>
      </c>
      <c r="F3128" s="99"/>
      <c r="G3128" s="99"/>
      <c r="H3128" s="99" t="str">
        <f t="shared" si="48"/>
        <v>Melphalan, Tablet 2 mg, Oral, Alkeran, Aspen Pharmacare Australia Pty Limited</v>
      </c>
    </row>
    <row r="3129" spans="1:8" ht="58" x14ac:dyDescent="0.35">
      <c r="A3129" s="99" t="s">
        <v>4391</v>
      </c>
      <c r="B3129" s="99" t="s">
        <v>4392</v>
      </c>
      <c r="C3129" s="99" t="s">
        <v>148</v>
      </c>
      <c r="D3129" s="99" t="s">
        <v>4393</v>
      </c>
      <c r="E3129" s="99" t="s">
        <v>165</v>
      </c>
      <c r="F3129" s="99"/>
      <c r="G3129" s="99"/>
      <c r="H3129" s="99" t="str">
        <f t="shared" si="48"/>
        <v>Memantine, Tablet containing memantine hydrochloride 10 mg, Oral, APO-Memantine, Apotex Pty Ltd</v>
      </c>
    </row>
    <row r="3130" spans="1:8" ht="58" x14ac:dyDescent="0.35">
      <c r="A3130" s="99" t="s">
        <v>4391</v>
      </c>
      <c r="B3130" s="99" t="s">
        <v>4392</v>
      </c>
      <c r="C3130" s="99" t="s">
        <v>148</v>
      </c>
      <c r="D3130" s="99" t="s">
        <v>4394</v>
      </c>
      <c r="E3130" s="99" t="s">
        <v>248</v>
      </c>
      <c r="F3130" s="99"/>
      <c r="G3130" s="99"/>
      <c r="H3130" s="99" t="str">
        <f t="shared" si="48"/>
        <v>Memantine, Tablet containing memantine hydrochloride 10 mg, Oral, Ebixa, Lundbeck Australia Pty Ltd</v>
      </c>
    </row>
    <row r="3131" spans="1:8" ht="72.5" x14ac:dyDescent="0.35">
      <c r="A3131" s="99" t="s">
        <v>4391</v>
      </c>
      <c r="B3131" s="99" t="s">
        <v>4392</v>
      </c>
      <c r="C3131" s="99" t="s">
        <v>148</v>
      </c>
      <c r="D3131" s="99" t="s">
        <v>4395</v>
      </c>
      <c r="E3131" s="99" t="s">
        <v>222</v>
      </c>
      <c r="F3131" s="99"/>
      <c r="G3131" s="99"/>
      <c r="H3131" s="99" t="str">
        <f t="shared" si="48"/>
        <v>Memantine, Tablet containing memantine hydrochloride 10 mg, Oral, Memantine generichealth, Generic Health Pty Ltd</v>
      </c>
    </row>
    <row r="3132" spans="1:8" ht="58" x14ac:dyDescent="0.35">
      <c r="A3132" s="99" t="s">
        <v>4391</v>
      </c>
      <c r="B3132" s="99" t="s">
        <v>4392</v>
      </c>
      <c r="C3132" s="99" t="s">
        <v>148</v>
      </c>
      <c r="D3132" s="99" t="s">
        <v>4396</v>
      </c>
      <c r="E3132" s="99" t="s">
        <v>167</v>
      </c>
      <c r="F3132" s="99"/>
      <c r="G3132" s="99"/>
      <c r="H3132" s="99" t="str">
        <f t="shared" si="48"/>
        <v>Memantine, Tablet containing memantine hydrochloride 10 mg, Oral, Memanxa, Arrow Pharma Pty Ltd</v>
      </c>
    </row>
    <row r="3133" spans="1:8" ht="58" x14ac:dyDescent="0.35">
      <c r="A3133" s="99" t="s">
        <v>4391</v>
      </c>
      <c r="B3133" s="99" t="s">
        <v>4397</v>
      </c>
      <c r="C3133" s="99" t="s">
        <v>148</v>
      </c>
      <c r="D3133" s="99" t="s">
        <v>4393</v>
      </c>
      <c r="E3133" s="99" t="s">
        <v>165</v>
      </c>
      <c r="F3133" s="99"/>
      <c r="G3133" s="99"/>
      <c r="H3133" s="99" t="str">
        <f t="shared" si="48"/>
        <v>Memantine, Tablet containing memantine hydrochloride 20 mg, Oral, APO-Memantine, Apotex Pty Ltd</v>
      </c>
    </row>
    <row r="3134" spans="1:8" ht="58" x14ac:dyDescent="0.35">
      <c r="A3134" s="99" t="s">
        <v>4391</v>
      </c>
      <c r="B3134" s="99" t="s">
        <v>4397</v>
      </c>
      <c r="C3134" s="99" t="s">
        <v>148</v>
      </c>
      <c r="D3134" s="99" t="s">
        <v>4394</v>
      </c>
      <c r="E3134" s="99" t="s">
        <v>248</v>
      </c>
      <c r="F3134" s="99"/>
      <c r="G3134" s="99"/>
      <c r="H3134" s="99" t="str">
        <f t="shared" si="48"/>
        <v>Memantine, Tablet containing memantine hydrochloride 20 mg, Oral, Ebixa, Lundbeck Australia Pty Ltd</v>
      </c>
    </row>
    <row r="3135" spans="1:8" ht="72.5" x14ac:dyDescent="0.35">
      <c r="A3135" s="99" t="s">
        <v>4391</v>
      </c>
      <c r="B3135" s="99" t="s">
        <v>4397</v>
      </c>
      <c r="C3135" s="99" t="s">
        <v>148</v>
      </c>
      <c r="D3135" s="99" t="s">
        <v>4395</v>
      </c>
      <c r="E3135" s="99" t="s">
        <v>222</v>
      </c>
      <c r="F3135" s="99"/>
      <c r="G3135" s="99"/>
      <c r="H3135" s="99" t="str">
        <f t="shared" si="48"/>
        <v>Memantine, Tablet containing memantine hydrochloride 20 mg, Oral, Memantine generichealth, Generic Health Pty Ltd</v>
      </c>
    </row>
    <row r="3136" spans="1:8" ht="72.5" x14ac:dyDescent="0.35">
      <c r="A3136" s="99" t="s">
        <v>4398</v>
      </c>
      <c r="B3136" s="99" t="s">
        <v>4399</v>
      </c>
      <c r="C3136" s="99" t="s">
        <v>336</v>
      </c>
      <c r="D3136" s="99" t="s">
        <v>4400</v>
      </c>
      <c r="E3136" s="99" t="s">
        <v>224</v>
      </c>
      <c r="F3136" s="99"/>
      <c r="G3136" s="99"/>
      <c r="H3136" s="99" t="str">
        <f t="shared" si="48"/>
        <v>Mepolizumab, Injection 100 mg in 1 mL single dose pre-filled pen, Injection, Nucala, GlaxoSmithKline Australia Pty Ltd</v>
      </c>
    </row>
    <row r="3137" spans="1:8" ht="58" x14ac:dyDescent="0.35">
      <c r="A3137" s="99" t="s">
        <v>4398</v>
      </c>
      <c r="B3137" s="99" t="s">
        <v>1036</v>
      </c>
      <c r="C3137" s="99" t="s">
        <v>336</v>
      </c>
      <c r="D3137" s="99" t="s">
        <v>4400</v>
      </c>
      <c r="E3137" s="99" t="s">
        <v>224</v>
      </c>
      <c r="F3137" s="99"/>
      <c r="G3137" s="99"/>
      <c r="H3137" s="99" t="str">
        <f t="shared" si="48"/>
        <v>Mepolizumab, Powder for injection 100 mg, Injection, Nucala, GlaxoSmithKline Australia Pty Ltd</v>
      </c>
    </row>
    <row r="3138" spans="1:8" ht="87" x14ac:dyDescent="0.35">
      <c r="A3138" s="99" t="s">
        <v>4401</v>
      </c>
      <c r="B3138" s="99" t="s">
        <v>4402</v>
      </c>
      <c r="C3138" s="99" t="s">
        <v>148</v>
      </c>
      <c r="D3138" s="99" t="s">
        <v>4403</v>
      </c>
      <c r="E3138" s="99" t="s">
        <v>245</v>
      </c>
      <c r="F3138" s="99"/>
      <c r="G3138" s="99"/>
      <c r="H3138" s="99" t="str">
        <f t="shared" ref="H3138:H3201" si="49">_xlfn.CONCAT(A3138, ", ",B3138, ", ",C3138, ", ",D3138,", ",E3138)</f>
        <v>Mercaptopurine, Oral suspension containing mercaptopurine monohydrate 20 mg per mL, 100 mL, Oral, Allmercap, Link Medical Products Pty Ltd</v>
      </c>
    </row>
    <row r="3139" spans="1:8" ht="72.5" x14ac:dyDescent="0.35">
      <c r="A3139" s="99" t="s">
        <v>4401</v>
      </c>
      <c r="B3139" s="99" t="s">
        <v>4404</v>
      </c>
      <c r="C3139" s="99" t="s">
        <v>148</v>
      </c>
      <c r="D3139" s="99" t="s">
        <v>4405</v>
      </c>
      <c r="E3139" s="99" t="s">
        <v>245</v>
      </c>
      <c r="F3139" s="99"/>
      <c r="G3139" s="99"/>
      <c r="H3139" s="99" t="str">
        <f t="shared" si="49"/>
        <v>Mercaptopurine, Tablet containing mercaptopurine monohydrate 50 mg, Oral, MERCAPTOPURINE-LINK, Link Medical Products Pty Ltd</v>
      </c>
    </row>
    <row r="3140" spans="1:8" ht="72.5" x14ac:dyDescent="0.35">
      <c r="A3140" s="99" t="s">
        <v>4401</v>
      </c>
      <c r="B3140" s="99" t="s">
        <v>4404</v>
      </c>
      <c r="C3140" s="99" t="s">
        <v>148</v>
      </c>
      <c r="D3140" s="99" t="s">
        <v>4406</v>
      </c>
      <c r="E3140" s="99" t="s">
        <v>169</v>
      </c>
      <c r="F3140" s="99"/>
      <c r="G3140" s="99"/>
      <c r="H3140" s="99" t="str">
        <f t="shared" si="49"/>
        <v>Mercaptopurine, Tablet containing mercaptopurine monohydrate 50 mg, Oral, Purinethol, Aspen Pharmacare Australia Pty Limited</v>
      </c>
    </row>
    <row r="3141" spans="1:8" ht="43.5" x14ac:dyDescent="0.35">
      <c r="A3141" s="99" t="s">
        <v>4407</v>
      </c>
      <c r="B3141" s="99" t="s">
        <v>4408</v>
      </c>
      <c r="C3141" s="99" t="s">
        <v>1282</v>
      </c>
      <c r="D3141" s="99" t="s">
        <v>4409</v>
      </c>
      <c r="E3141" s="99" t="s">
        <v>216</v>
      </c>
      <c r="F3141" s="99"/>
      <c r="G3141" s="99"/>
      <c r="H3141" s="99" t="str">
        <f t="shared" si="49"/>
        <v>Mesalazine, Enemas 1 g in 100 mL, 7, Rectal, Pentasa, Ferring Pharmaceuticals Pty Limited</v>
      </c>
    </row>
    <row r="3142" spans="1:8" ht="43.5" x14ac:dyDescent="0.35">
      <c r="A3142" s="99" t="s">
        <v>4407</v>
      </c>
      <c r="B3142" s="99" t="s">
        <v>4410</v>
      </c>
      <c r="C3142" s="99" t="s">
        <v>1282</v>
      </c>
      <c r="D3142" s="99" t="s">
        <v>4411</v>
      </c>
      <c r="E3142" s="99" t="s">
        <v>208</v>
      </c>
      <c r="F3142" s="99"/>
      <c r="G3142" s="99"/>
      <c r="H3142" s="99" t="str">
        <f t="shared" si="49"/>
        <v>Mesalazine, Enemas 2 g in 60 mL, 7, Rectal, Salofalk, Dr Falk Pharma Australia Pty Ltd</v>
      </c>
    </row>
    <row r="3143" spans="1:8" ht="43.5" x14ac:dyDescent="0.35">
      <c r="A3143" s="99" t="s">
        <v>4407</v>
      </c>
      <c r="B3143" s="99" t="s">
        <v>4412</v>
      </c>
      <c r="C3143" s="99" t="s">
        <v>1282</v>
      </c>
      <c r="D3143" s="99" t="s">
        <v>4411</v>
      </c>
      <c r="E3143" s="99" t="s">
        <v>208</v>
      </c>
      <c r="F3143" s="99"/>
      <c r="G3143" s="99"/>
      <c r="H3143" s="99" t="str">
        <f t="shared" si="49"/>
        <v>Mesalazine, Enemas 4 g in 60 mL, 7, Rectal, Salofalk, Dr Falk Pharma Australia Pty Ltd</v>
      </c>
    </row>
    <row r="3144" spans="1:8" ht="72.5" x14ac:dyDescent="0.35">
      <c r="A3144" s="99" t="s">
        <v>4407</v>
      </c>
      <c r="B3144" s="99" t="s">
        <v>4413</v>
      </c>
      <c r="C3144" s="99" t="s">
        <v>1282</v>
      </c>
      <c r="D3144" s="99" t="s">
        <v>4411</v>
      </c>
      <c r="E3144" s="99" t="s">
        <v>208</v>
      </c>
      <c r="F3144" s="99"/>
      <c r="G3144" s="99"/>
      <c r="H3144" s="99" t="str">
        <f t="shared" si="49"/>
        <v>Mesalazine, Rectal foam 1 g per applicatorful, 14 applications, aerosol 80 g, Rectal, Salofalk, Dr Falk Pharma Australia Pty Ltd</v>
      </c>
    </row>
    <row r="3145" spans="1:8" ht="58" x14ac:dyDescent="0.35">
      <c r="A3145" s="99" t="s">
        <v>4407</v>
      </c>
      <c r="B3145" s="99" t="s">
        <v>4414</v>
      </c>
      <c r="C3145" s="99" t="s">
        <v>148</v>
      </c>
      <c r="D3145" s="99" t="s">
        <v>4411</v>
      </c>
      <c r="E3145" s="99" t="s">
        <v>208</v>
      </c>
      <c r="F3145" s="99"/>
      <c r="G3145" s="99"/>
      <c r="H3145" s="99" t="str">
        <f t="shared" si="49"/>
        <v>Mesalazine, Sachet containing granules, 1 g per sachet, Oral, Salofalk, Dr Falk Pharma Australia Pty Ltd</v>
      </c>
    </row>
    <row r="3146" spans="1:8" ht="58" x14ac:dyDescent="0.35">
      <c r="A3146" s="99" t="s">
        <v>4407</v>
      </c>
      <c r="B3146" s="99" t="s">
        <v>4415</v>
      </c>
      <c r="C3146" s="99" t="s">
        <v>148</v>
      </c>
      <c r="D3146" s="99" t="s">
        <v>4411</v>
      </c>
      <c r="E3146" s="99" t="s">
        <v>208</v>
      </c>
      <c r="F3146" s="99"/>
      <c r="G3146" s="99"/>
      <c r="H3146" s="99" t="str">
        <f t="shared" si="49"/>
        <v>Mesalazine, Sachet containing granules, 1.5 g per sachet, Oral, Salofalk, Dr Falk Pharma Australia Pty Ltd</v>
      </c>
    </row>
    <row r="3147" spans="1:8" ht="58" x14ac:dyDescent="0.35">
      <c r="A3147" s="99" t="s">
        <v>4407</v>
      </c>
      <c r="B3147" s="99" t="s">
        <v>4416</v>
      </c>
      <c r="C3147" s="99" t="s">
        <v>148</v>
      </c>
      <c r="D3147" s="99" t="s">
        <v>4411</v>
      </c>
      <c r="E3147" s="99" t="s">
        <v>208</v>
      </c>
      <c r="F3147" s="99"/>
      <c r="G3147" s="99"/>
      <c r="H3147" s="99" t="str">
        <f t="shared" si="49"/>
        <v>Mesalazine, Sachet containing granules, 3 g per sachet, Oral, Salofalk, Dr Falk Pharma Australia Pty Ltd</v>
      </c>
    </row>
    <row r="3148" spans="1:8" ht="58" x14ac:dyDescent="0.35">
      <c r="A3148" s="99" t="s">
        <v>4407</v>
      </c>
      <c r="B3148" s="99" t="s">
        <v>4417</v>
      </c>
      <c r="C3148" s="99" t="s">
        <v>148</v>
      </c>
      <c r="D3148" s="99" t="s">
        <v>4411</v>
      </c>
      <c r="E3148" s="99" t="s">
        <v>208</v>
      </c>
      <c r="F3148" s="99"/>
      <c r="G3148" s="99"/>
      <c r="H3148" s="99" t="str">
        <f t="shared" si="49"/>
        <v>Mesalazine, Sachet containing granules, 500 mg per sachet, Oral, Salofalk, Dr Falk Pharma Australia Pty Ltd</v>
      </c>
    </row>
    <row r="3149" spans="1:8" ht="72.5" x14ac:dyDescent="0.35">
      <c r="A3149" s="99" t="s">
        <v>4407</v>
      </c>
      <c r="B3149" s="99" t="s">
        <v>4418</v>
      </c>
      <c r="C3149" s="99" t="s">
        <v>148</v>
      </c>
      <c r="D3149" s="99" t="s">
        <v>4409</v>
      </c>
      <c r="E3149" s="99" t="s">
        <v>216</v>
      </c>
      <c r="F3149" s="99"/>
      <c r="G3149" s="99"/>
      <c r="H3149" s="99" t="str">
        <f t="shared" si="49"/>
        <v>Mesalazine, Sachet containing prolonged release granules, 1 g per sachet, Oral, Pentasa, Ferring Pharmaceuticals Pty Limited</v>
      </c>
    </row>
    <row r="3150" spans="1:8" ht="72.5" x14ac:dyDescent="0.35">
      <c r="A3150" s="99" t="s">
        <v>4407</v>
      </c>
      <c r="B3150" s="99" t="s">
        <v>4419</v>
      </c>
      <c r="C3150" s="99" t="s">
        <v>148</v>
      </c>
      <c r="D3150" s="99" t="s">
        <v>4409</v>
      </c>
      <c r="E3150" s="99" t="s">
        <v>216</v>
      </c>
      <c r="F3150" s="99"/>
      <c r="G3150" s="99"/>
      <c r="H3150" s="99" t="str">
        <f t="shared" si="49"/>
        <v>Mesalazine, Sachet containing prolonged release granules, 2 g per sachet, Oral, Pentasa, Ferring Pharmaceuticals Pty Limited</v>
      </c>
    </row>
    <row r="3151" spans="1:8" ht="72.5" x14ac:dyDescent="0.35">
      <c r="A3151" s="99" t="s">
        <v>4407</v>
      </c>
      <c r="B3151" s="99" t="s">
        <v>4420</v>
      </c>
      <c r="C3151" s="99" t="s">
        <v>148</v>
      </c>
      <c r="D3151" s="99" t="s">
        <v>4409</v>
      </c>
      <c r="E3151" s="99" t="s">
        <v>216</v>
      </c>
      <c r="F3151" s="99"/>
      <c r="G3151" s="99"/>
      <c r="H3151" s="99" t="str">
        <f t="shared" si="49"/>
        <v>Mesalazine, Sachet containing prolonged release granules, 4 g per sachet, Oral, Pentasa, Ferring Pharmaceuticals Pty Limited</v>
      </c>
    </row>
    <row r="3152" spans="1:8" ht="58" x14ac:dyDescent="0.35">
      <c r="A3152" s="99" t="s">
        <v>4407</v>
      </c>
      <c r="B3152" s="99" t="s">
        <v>4421</v>
      </c>
      <c r="C3152" s="99" t="s">
        <v>1282</v>
      </c>
      <c r="D3152" s="99" t="s">
        <v>4411</v>
      </c>
      <c r="E3152" s="99" t="s">
        <v>208</v>
      </c>
      <c r="F3152" s="99"/>
      <c r="G3152" s="99"/>
      <c r="H3152" s="99" t="str">
        <f t="shared" si="49"/>
        <v>Mesalazine, Suppository (moulded) 1 g, Rectal, Salofalk, Dr Falk Pharma Australia Pty Ltd</v>
      </c>
    </row>
    <row r="3153" spans="1:8" ht="43.5" x14ac:dyDescent="0.35">
      <c r="A3153" s="99" t="s">
        <v>4407</v>
      </c>
      <c r="B3153" s="99" t="s">
        <v>4422</v>
      </c>
      <c r="C3153" s="99" t="s">
        <v>1282</v>
      </c>
      <c r="D3153" s="99" t="s">
        <v>4409</v>
      </c>
      <c r="E3153" s="99" t="s">
        <v>216</v>
      </c>
      <c r="F3153" s="99"/>
      <c r="G3153" s="99"/>
      <c r="H3153" s="99" t="str">
        <f t="shared" si="49"/>
        <v>Mesalazine, Suppository 1 g, Rectal, Pentasa, Ferring Pharmaceuticals Pty Limited</v>
      </c>
    </row>
    <row r="3154" spans="1:8" ht="43.5" x14ac:dyDescent="0.35">
      <c r="A3154" s="99" t="s">
        <v>4407</v>
      </c>
      <c r="B3154" s="99" t="s">
        <v>4423</v>
      </c>
      <c r="C3154" s="99" t="s">
        <v>148</v>
      </c>
      <c r="D3154" s="99" t="s">
        <v>4411</v>
      </c>
      <c r="E3154" s="99" t="s">
        <v>208</v>
      </c>
      <c r="F3154" s="99"/>
      <c r="G3154" s="99"/>
      <c r="H3154" s="99" t="str">
        <f t="shared" si="49"/>
        <v>Mesalazine, Tablet 1 g (enteric coated), Oral, Salofalk, Dr Falk Pharma Australia Pty Ltd</v>
      </c>
    </row>
    <row r="3155" spans="1:8" ht="58" x14ac:dyDescent="0.35">
      <c r="A3155" s="99" t="s">
        <v>4407</v>
      </c>
      <c r="B3155" s="99" t="s">
        <v>4424</v>
      </c>
      <c r="C3155" s="99" t="s">
        <v>148</v>
      </c>
      <c r="D3155" s="99" t="s">
        <v>4409</v>
      </c>
      <c r="E3155" s="99" t="s">
        <v>216</v>
      </c>
      <c r="F3155" s="99"/>
      <c r="G3155" s="99"/>
      <c r="H3155" s="99" t="str">
        <f t="shared" si="49"/>
        <v>Mesalazine, Tablet 1 g (prolonged release), Oral, Pentasa, Ferring Pharmaceuticals Pty Limited</v>
      </c>
    </row>
    <row r="3156" spans="1:8" ht="58" x14ac:dyDescent="0.35">
      <c r="A3156" s="99" t="s">
        <v>4407</v>
      </c>
      <c r="B3156" s="99" t="s">
        <v>4425</v>
      </c>
      <c r="C3156" s="99" t="s">
        <v>148</v>
      </c>
      <c r="D3156" s="99" t="s">
        <v>4426</v>
      </c>
      <c r="E3156" s="99" t="s">
        <v>307</v>
      </c>
      <c r="F3156" s="99"/>
      <c r="G3156" s="99"/>
      <c r="H3156" s="99" t="str">
        <f t="shared" si="49"/>
        <v>Mesalazine, Tablet 1.2 g (prolonged release), Oral, MESALZ, Sun Pharma ANZ Pty Ltd</v>
      </c>
    </row>
    <row r="3157" spans="1:8" ht="72.5" x14ac:dyDescent="0.35">
      <c r="A3157" s="99" t="s">
        <v>4407</v>
      </c>
      <c r="B3157" s="99" t="s">
        <v>4425</v>
      </c>
      <c r="C3157" s="99" t="s">
        <v>148</v>
      </c>
      <c r="D3157" s="99" t="s">
        <v>4427</v>
      </c>
      <c r="E3157" s="99" t="s">
        <v>309</v>
      </c>
      <c r="F3157" s="99"/>
      <c r="G3157" s="99"/>
      <c r="H3157" s="99" t="str">
        <f t="shared" si="49"/>
        <v>Mesalazine, Tablet 1.2 g (prolonged release), Oral, Mesalazine 1.2 TAKEDA, Takeda Pharmaceuticals Australia Pty. Ltd.</v>
      </c>
    </row>
    <row r="3158" spans="1:8" ht="72.5" x14ac:dyDescent="0.35">
      <c r="A3158" s="99" t="s">
        <v>4407</v>
      </c>
      <c r="B3158" s="99" t="s">
        <v>4425</v>
      </c>
      <c r="C3158" s="99" t="s">
        <v>148</v>
      </c>
      <c r="D3158" s="99" t="s">
        <v>4428</v>
      </c>
      <c r="E3158" s="99" t="s">
        <v>309</v>
      </c>
      <c r="F3158" s="99"/>
      <c r="G3158" s="99"/>
      <c r="H3158" s="99" t="str">
        <f t="shared" si="49"/>
        <v>Mesalazine, Tablet 1.2 g (prolonged release), Oral, Mezavant, Takeda Pharmaceuticals Australia Pty. Ltd.</v>
      </c>
    </row>
    <row r="3159" spans="1:8" ht="43.5" x14ac:dyDescent="0.35">
      <c r="A3159" s="99" t="s">
        <v>4407</v>
      </c>
      <c r="B3159" s="99" t="s">
        <v>4429</v>
      </c>
      <c r="C3159" s="99" t="s">
        <v>148</v>
      </c>
      <c r="D3159" s="99" t="s">
        <v>4430</v>
      </c>
      <c r="E3159" s="99" t="s">
        <v>196</v>
      </c>
      <c r="F3159" s="99"/>
      <c r="G3159" s="99"/>
      <c r="H3159" s="99" t="str">
        <f t="shared" si="49"/>
        <v>Mesalazine, Tablet 1.6 g (enteric coated), Oral, Asacol, Chiesi Australia Pty Ltd</v>
      </c>
    </row>
    <row r="3160" spans="1:8" ht="43.5" x14ac:dyDescent="0.35">
      <c r="A3160" s="99" t="s">
        <v>4407</v>
      </c>
      <c r="B3160" s="99" t="s">
        <v>4431</v>
      </c>
      <c r="C3160" s="99" t="s">
        <v>148</v>
      </c>
      <c r="D3160" s="99" t="s">
        <v>4432</v>
      </c>
      <c r="E3160" s="99" t="s">
        <v>322</v>
      </c>
      <c r="F3160" s="99"/>
      <c r="G3160" s="99"/>
      <c r="H3160" s="99" t="str">
        <f t="shared" si="49"/>
        <v>Mesalazine, Tablet 250 mg (enteric coated), Oral, Mesasal, Viatris Pty Ltd</v>
      </c>
    </row>
    <row r="3161" spans="1:8" ht="58" x14ac:dyDescent="0.35">
      <c r="A3161" s="99" t="s">
        <v>4407</v>
      </c>
      <c r="B3161" s="99" t="s">
        <v>4433</v>
      </c>
      <c r="C3161" s="99" t="s">
        <v>148</v>
      </c>
      <c r="D3161" s="99" t="s">
        <v>4411</v>
      </c>
      <c r="E3161" s="99" t="s">
        <v>208</v>
      </c>
      <c r="F3161" s="99"/>
      <c r="G3161" s="99"/>
      <c r="H3161" s="99" t="str">
        <f t="shared" si="49"/>
        <v>Mesalazine, Tablet 500 mg (enteric coated), Oral, Salofalk, Dr Falk Pharma Australia Pty Ltd</v>
      </c>
    </row>
    <row r="3162" spans="1:8" ht="58" x14ac:dyDescent="0.35">
      <c r="A3162" s="99" t="s">
        <v>4407</v>
      </c>
      <c r="B3162" s="99" t="s">
        <v>4434</v>
      </c>
      <c r="C3162" s="99" t="s">
        <v>148</v>
      </c>
      <c r="D3162" s="99" t="s">
        <v>4409</v>
      </c>
      <c r="E3162" s="99" t="s">
        <v>216</v>
      </c>
      <c r="F3162" s="99"/>
      <c r="G3162" s="99"/>
      <c r="H3162" s="99" t="str">
        <f t="shared" si="49"/>
        <v>Mesalazine, Tablet 500 mg (prolonged release), Oral, Pentasa, Ferring Pharmaceuticals Pty Limited</v>
      </c>
    </row>
    <row r="3163" spans="1:8" ht="43.5" x14ac:dyDescent="0.35">
      <c r="A3163" s="99" t="s">
        <v>4407</v>
      </c>
      <c r="B3163" s="99" t="s">
        <v>4435</v>
      </c>
      <c r="C3163" s="99" t="s">
        <v>148</v>
      </c>
      <c r="D3163" s="99" t="s">
        <v>4430</v>
      </c>
      <c r="E3163" s="99" t="s">
        <v>196</v>
      </c>
      <c r="F3163" s="99"/>
      <c r="G3163" s="99"/>
      <c r="H3163" s="99" t="str">
        <f t="shared" si="49"/>
        <v>Mesalazine, Tablet 800 mg (enteric coated), Oral, Asacol, Chiesi Australia Pty Ltd</v>
      </c>
    </row>
    <row r="3164" spans="1:8" ht="72.5" x14ac:dyDescent="0.35">
      <c r="A3164" s="99" t="s">
        <v>4436</v>
      </c>
      <c r="B3164" s="99" t="s">
        <v>4437</v>
      </c>
      <c r="C3164" s="99" t="s">
        <v>336</v>
      </c>
      <c r="D3164" s="99" t="s">
        <v>4438</v>
      </c>
      <c r="E3164" s="99" t="s">
        <v>176</v>
      </c>
      <c r="F3164" s="99"/>
      <c r="G3164" s="99"/>
      <c r="H3164" s="99" t="str">
        <f t="shared" si="49"/>
        <v>Mesna, Solution for I.V. injection 1 g in 10 mL ampoule, Injection, Uromitexan, Baxter Healthcare Pty Limited</v>
      </c>
    </row>
    <row r="3165" spans="1:8" ht="72.5" x14ac:dyDescent="0.35">
      <c r="A3165" s="99" t="s">
        <v>4436</v>
      </c>
      <c r="B3165" s="99" t="s">
        <v>4439</v>
      </c>
      <c r="C3165" s="99" t="s">
        <v>336</v>
      </c>
      <c r="D3165" s="99" t="s">
        <v>4438</v>
      </c>
      <c r="E3165" s="99" t="s">
        <v>176</v>
      </c>
      <c r="F3165" s="99"/>
      <c r="G3165" s="99"/>
      <c r="H3165" s="99" t="str">
        <f t="shared" si="49"/>
        <v>Mesna, Solution for I.V. injection 400 mg in 4 mL ampoule, Injection, Uromitexan, Baxter Healthcare Pty Limited</v>
      </c>
    </row>
    <row r="3166" spans="1:8" ht="72.5" x14ac:dyDescent="0.35">
      <c r="A3166" s="99" t="s">
        <v>4440</v>
      </c>
      <c r="B3166" s="99" t="s">
        <v>4441</v>
      </c>
      <c r="C3166" s="99" t="s">
        <v>148</v>
      </c>
      <c r="D3166" s="99" t="s">
        <v>4442</v>
      </c>
      <c r="E3166" s="99" t="s">
        <v>165</v>
      </c>
      <c r="F3166" s="99"/>
      <c r="G3166" s="99"/>
      <c r="H3166" s="99" t="str">
        <f t="shared" si="49"/>
        <v>Metformin, Tablet (extended release) containing metformin hydrochloride 1 g, Oral, APO-Metformin XR 1000, Apotex Pty Ltd</v>
      </c>
    </row>
    <row r="3167" spans="1:8" ht="87" x14ac:dyDescent="0.35">
      <c r="A3167" s="99" t="s">
        <v>4440</v>
      </c>
      <c r="B3167" s="99" t="s">
        <v>4441</v>
      </c>
      <c r="C3167" s="99" t="s">
        <v>148</v>
      </c>
      <c r="D3167" s="99" t="s">
        <v>4443</v>
      </c>
      <c r="E3167" s="99" t="s">
        <v>165</v>
      </c>
      <c r="F3167" s="99"/>
      <c r="G3167" s="99"/>
      <c r="H3167" s="99" t="str">
        <f t="shared" si="49"/>
        <v>Metformin, Tablet (extended release) containing metformin hydrochloride 1 g, Oral, Blooms the Chemist Metformin XR 1000, Apotex Pty Ltd</v>
      </c>
    </row>
    <row r="3168" spans="1:8" ht="72.5" x14ac:dyDescent="0.35">
      <c r="A3168" s="99" t="s">
        <v>4440</v>
      </c>
      <c r="B3168" s="99" t="s">
        <v>4441</v>
      </c>
      <c r="C3168" s="99" t="s">
        <v>148</v>
      </c>
      <c r="D3168" s="99" t="s">
        <v>4444</v>
      </c>
      <c r="E3168" s="99" t="s">
        <v>160</v>
      </c>
      <c r="F3168" s="99"/>
      <c r="G3168" s="99"/>
      <c r="H3168" s="99" t="str">
        <f t="shared" si="49"/>
        <v>Metformin, Tablet (extended release) containing metformin hydrochloride 1 g, Oral, Diabex XR 1000, Alphapharm Pty Ltd</v>
      </c>
    </row>
    <row r="3169" spans="1:8" ht="72.5" x14ac:dyDescent="0.35">
      <c r="A3169" s="99" t="s">
        <v>4440</v>
      </c>
      <c r="B3169" s="99" t="s">
        <v>4441</v>
      </c>
      <c r="C3169" s="99" t="s">
        <v>148</v>
      </c>
      <c r="D3169" s="99" t="s">
        <v>4445</v>
      </c>
      <c r="E3169" s="99" t="s">
        <v>160</v>
      </c>
      <c r="F3169" s="99"/>
      <c r="G3169" s="99"/>
      <c r="H3169" s="99" t="str">
        <f t="shared" si="49"/>
        <v>Metformin, Tablet (extended release) containing metformin hydrochloride 1 g, Oral, Diaformin XR 1000, Alphapharm Pty Ltd</v>
      </c>
    </row>
    <row r="3170" spans="1:8" ht="72.5" x14ac:dyDescent="0.35">
      <c r="A3170" s="99" t="s">
        <v>4440</v>
      </c>
      <c r="B3170" s="99" t="s">
        <v>4441</v>
      </c>
      <c r="C3170" s="99" t="s">
        <v>148</v>
      </c>
      <c r="D3170" s="99" t="s">
        <v>4446</v>
      </c>
      <c r="E3170" s="99" t="s">
        <v>167</v>
      </c>
      <c r="F3170" s="99"/>
      <c r="G3170" s="99"/>
      <c r="H3170" s="99" t="str">
        <f t="shared" si="49"/>
        <v>Metformin, Tablet (extended release) containing metformin hydrochloride 1 g, Oral, METEX XR, Arrow Pharma Pty Ltd</v>
      </c>
    </row>
    <row r="3171" spans="1:8" ht="72.5" x14ac:dyDescent="0.35">
      <c r="A3171" s="99" t="s">
        <v>4440</v>
      </c>
      <c r="B3171" s="99" t="s">
        <v>4441</v>
      </c>
      <c r="C3171" s="99" t="s">
        <v>148</v>
      </c>
      <c r="D3171" s="99" t="s">
        <v>4447</v>
      </c>
      <c r="E3171" s="99" t="s">
        <v>281</v>
      </c>
      <c r="F3171" s="99"/>
      <c r="G3171" s="99"/>
      <c r="H3171" s="99" t="str">
        <f t="shared" si="49"/>
        <v>Metformin, Tablet (extended release) containing metformin hydrochloride 1 g, Oral, Pharmacor Metformin XR, Pharmacor Pty Limited</v>
      </c>
    </row>
    <row r="3172" spans="1:8" ht="72.5" x14ac:dyDescent="0.35">
      <c r="A3172" s="99" t="s">
        <v>4440</v>
      </c>
      <c r="B3172" s="99" t="s">
        <v>4448</v>
      </c>
      <c r="C3172" s="99" t="s">
        <v>148</v>
      </c>
      <c r="D3172" s="99" t="s">
        <v>4449</v>
      </c>
      <c r="E3172" s="99" t="s">
        <v>165</v>
      </c>
      <c r="F3172" s="99"/>
      <c r="G3172" s="99"/>
      <c r="H3172" s="99" t="str">
        <f t="shared" si="49"/>
        <v>Metformin, Tablet (extended release) containing metformin hydrochloride 500 mg, Oral, APO-Metformin XR 500, Apotex Pty Ltd</v>
      </c>
    </row>
    <row r="3173" spans="1:8" ht="87" x14ac:dyDescent="0.35">
      <c r="A3173" s="99" t="s">
        <v>4440</v>
      </c>
      <c r="B3173" s="99" t="s">
        <v>4448</v>
      </c>
      <c r="C3173" s="99" t="s">
        <v>148</v>
      </c>
      <c r="D3173" s="99" t="s">
        <v>4450</v>
      </c>
      <c r="E3173" s="99" t="s">
        <v>165</v>
      </c>
      <c r="F3173" s="99"/>
      <c r="G3173" s="99"/>
      <c r="H3173" s="99" t="str">
        <f t="shared" si="49"/>
        <v>Metformin, Tablet (extended release) containing metformin hydrochloride 500 mg, Oral, Blooms the Chemist Metformin XR 500, Apotex Pty Ltd</v>
      </c>
    </row>
    <row r="3174" spans="1:8" ht="72.5" x14ac:dyDescent="0.35">
      <c r="A3174" s="99" t="s">
        <v>4440</v>
      </c>
      <c r="B3174" s="99" t="s">
        <v>4448</v>
      </c>
      <c r="C3174" s="99" t="s">
        <v>148</v>
      </c>
      <c r="D3174" s="99" t="s">
        <v>4451</v>
      </c>
      <c r="E3174" s="99" t="s">
        <v>160</v>
      </c>
      <c r="F3174" s="99"/>
      <c r="G3174" s="99"/>
      <c r="H3174" s="99" t="str">
        <f t="shared" si="49"/>
        <v>Metformin, Tablet (extended release) containing metformin hydrochloride 500 mg, Oral, Diabex XR 500, Alphapharm Pty Ltd</v>
      </c>
    </row>
    <row r="3175" spans="1:8" ht="72.5" x14ac:dyDescent="0.35">
      <c r="A3175" s="99" t="s">
        <v>4440</v>
      </c>
      <c r="B3175" s="99" t="s">
        <v>4448</v>
      </c>
      <c r="C3175" s="99" t="s">
        <v>148</v>
      </c>
      <c r="D3175" s="99" t="s">
        <v>4452</v>
      </c>
      <c r="E3175" s="99" t="s">
        <v>167</v>
      </c>
      <c r="F3175" s="99"/>
      <c r="G3175" s="99"/>
      <c r="H3175" s="99" t="str">
        <f t="shared" si="49"/>
        <v>Metformin, Tablet (extended release) containing metformin hydrochloride 500 mg, Oral, Metex XR, Arrow Pharma Pty Ltd</v>
      </c>
    </row>
    <row r="3176" spans="1:8" ht="72.5" x14ac:dyDescent="0.35">
      <c r="A3176" s="99" t="s">
        <v>4440</v>
      </c>
      <c r="B3176" s="99" t="s">
        <v>4448</v>
      </c>
      <c r="C3176" s="99" t="s">
        <v>148</v>
      </c>
      <c r="D3176" s="99" t="s">
        <v>4453</v>
      </c>
      <c r="E3176" s="99" t="s">
        <v>165</v>
      </c>
      <c r="F3176" s="99"/>
      <c r="G3176" s="99"/>
      <c r="H3176" s="99" t="str">
        <f t="shared" si="49"/>
        <v>Metformin, Tablet (extended release) containing metformin hydrochloride 500 mg, Oral, Metformin XR 500 APOTEX, Apotex Pty Ltd</v>
      </c>
    </row>
    <row r="3177" spans="1:8" ht="72.5" x14ac:dyDescent="0.35">
      <c r="A3177" s="99" t="s">
        <v>4440</v>
      </c>
      <c r="B3177" s="99" t="s">
        <v>4448</v>
      </c>
      <c r="C3177" s="99" t="s">
        <v>148</v>
      </c>
      <c r="D3177" s="99" t="s">
        <v>4447</v>
      </c>
      <c r="E3177" s="99" t="s">
        <v>281</v>
      </c>
      <c r="F3177" s="99"/>
      <c r="G3177" s="99"/>
      <c r="H3177" s="99" t="str">
        <f t="shared" si="49"/>
        <v>Metformin, Tablet (extended release) containing metformin hydrochloride 500 mg, Oral, Pharmacor Metformin XR, Pharmacor Pty Limited</v>
      </c>
    </row>
    <row r="3178" spans="1:8" ht="58" x14ac:dyDescent="0.35">
      <c r="A3178" s="99" t="s">
        <v>4440</v>
      </c>
      <c r="B3178" s="99" t="s">
        <v>4454</v>
      </c>
      <c r="C3178" s="99" t="s">
        <v>148</v>
      </c>
      <c r="D3178" s="99" t="s">
        <v>4455</v>
      </c>
      <c r="E3178" s="99" t="s">
        <v>165</v>
      </c>
      <c r="F3178" s="99"/>
      <c r="G3178" s="99"/>
      <c r="H3178" s="99" t="str">
        <f t="shared" si="49"/>
        <v>Metformin, Tablet containing metformin hydrochloride 1 g, Oral, APO-Metformin 1000, Apotex Pty Ltd</v>
      </c>
    </row>
    <row r="3179" spans="1:8" ht="58" x14ac:dyDescent="0.35">
      <c r="A3179" s="99" t="s">
        <v>4440</v>
      </c>
      <c r="B3179" s="99" t="s">
        <v>4454</v>
      </c>
      <c r="C3179" s="99" t="s">
        <v>148</v>
      </c>
      <c r="D3179" s="99" t="s">
        <v>4456</v>
      </c>
      <c r="E3179" s="99" t="s">
        <v>165</v>
      </c>
      <c r="F3179" s="99"/>
      <c r="G3179" s="99"/>
      <c r="H3179" s="99" t="str">
        <f t="shared" si="49"/>
        <v>Metformin, Tablet containing metformin hydrochloride 1 g, Oral, APX-Metformin, Apotex Pty Ltd</v>
      </c>
    </row>
    <row r="3180" spans="1:8" ht="58" x14ac:dyDescent="0.35">
      <c r="A3180" s="99" t="s">
        <v>4440</v>
      </c>
      <c r="B3180" s="99" t="s">
        <v>4454</v>
      </c>
      <c r="C3180" s="99" t="s">
        <v>148</v>
      </c>
      <c r="D3180" s="99" t="s">
        <v>4457</v>
      </c>
      <c r="E3180" s="99" t="s">
        <v>160</v>
      </c>
      <c r="F3180" s="99"/>
      <c r="G3180" s="99"/>
      <c r="H3180" s="99" t="str">
        <f t="shared" si="49"/>
        <v>Metformin, Tablet containing metformin hydrochloride 1 g, Oral, Diabex 1000, Alphapharm Pty Ltd</v>
      </c>
    </row>
    <row r="3181" spans="1:8" ht="58" x14ac:dyDescent="0.35">
      <c r="A3181" s="99" t="s">
        <v>4440</v>
      </c>
      <c r="B3181" s="99" t="s">
        <v>4454</v>
      </c>
      <c r="C3181" s="99" t="s">
        <v>148</v>
      </c>
      <c r="D3181" s="99" t="s">
        <v>4458</v>
      </c>
      <c r="E3181" s="99" t="s">
        <v>160</v>
      </c>
      <c r="F3181" s="99"/>
      <c r="G3181" s="99"/>
      <c r="H3181" s="99" t="str">
        <f t="shared" si="49"/>
        <v>Metformin, Tablet containing metformin hydrochloride 1 g, Oral, Diaformin 1000, Alphapharm Pty Ltd</v>
      </c>
    </row>
    <row r="3182" spans="1:8" ht="58" x14ac:dyDescent="0.35">
      <c r="A3182" s="99" t="s">
        <v>4440</v>
      </c>
      <c r="B3182" s="99" t="s">
        <v>4454</v>
      </c>
      <c r="C3182" s="99" t="s">
        <v>148</v>
      </c>
      <c r="D3182" s="99" t="s">
        <v>4459</v>
      </c>
      <c r="E3182" s="99" t="s">
        <v>167</v>
      </c>
      <c r="F3182" s="99"/>
      <c r="G3182" s="99"/>
      <c r="H3182" s="99" t="str">
        <f t="shared" si="49"/>
        <v>Metformin, Tablet containing metformin hydrochloride 1 g, Oral, Formet 1000, Arrow Pharma Pty Ltd</v>
      </c>
    </row>
    <row r="3183" spans="1:8" ht="58" x14ac:dyDescent="0.35">
      <c r="A3183" s="99" t="s">
        <v>4440</v>
      </c>
      <c r="B3183" s="99" t="s">
        <v>4454</v>
      </c>
      <c r="C3183" s="99" t="s">
        <v>148</v>
      </c>
      <c r="D3183" s="99" t="s">
        <v>4460</v>
      </c>
      <c r="E3183" s="99" t="s">
        <v>306</v>
      </c>
      <c r="F3183" s="99"/>
      <c r="G3183" s="99"/>
      <c r="H3183" s="99" t="str">
        <f t="shared" si="49"/>
        <v>Metformin, Tablet containing metformin hydrochloride 1 g, Oral, Glucobete 1000, Strides Pharma Science Pty Ltd</v>
      </c>
    </row>
    <row r="3184" spans="1:8" ht="58" x14ac:dyDescent="0.35">
      <c r="A3184" s="99" t="s">
        <v>4440</v>
      </c>
      <c r="B3184" s="99" t="s">
        <v>4454</v>
      </c>
      <c r="C3184" s="99" t="s">
        <v>148</v>
      </c>
      <c r="D3184" s="99" t="s">
        <v>4461</v>
      </c>
      <c r="E3184" s="99" t="s">
        <v>163</v>
      </c>
      <c r="F3184" s="99"/>
      <c r="G3184" s="99"/>
      <c r="H3184" s="99" t="str">
        <f t="shared" si="49"/>
        <v>Metformin, Tablet containing metformin hydrochloride 1 g, Oral, Metformin AN, Amneal Pharmaceuticals Pty Ltd</v>
      </c>
    </row>
    <row r="3185" spans="1:8" ht="58" x14ac:dyDescent="0.35">
      <c r="A3185" s="99" t="s">
        <v>4440</v>
      </c>
      <c r="B3185" s="99" t="s">
        <v>4454</v>
      </c>
      <c r="C3185" s="99" t="s">
        <v>148</v>
      </c>
      <c r="D3185" s="99" t="s">
        <v>4462</v>
      </c>
      <c r="E3185" s="99" t="s">
        <v>222</v>
      </c>
      <c r="F3185" s="99"/>
      <c r="G3185" s="99"/>
      <c r="H3185" s="99" t="str">
        <f t="shared" si="49"/>
        <v>Metformin, Tablet containing metformin hydrochloride 1 g, Oral, Metformin GH, Generic Health Pty Ltd</v>
      </c>
    </row>
    <row r="3186" spans="1:8" ht="58" x14ac:dyDescent="0.35">
      <c r="A3186" s="99" t="s">
        <v>4440</v>
      </c>
      <c r="B3186" s="99" t="s">
        <v>4454</v>
      </c>
      <c r="C3186" s="99" t="s">
        <v>148</v>
      </c>
      <c r="D3186" s="99" t="s">
        <v>4463</v>
      </c>
      <c r="E3186" s="99" t="s">
        <v>290</v>
      </c>
      <c r="F3186" s="99"/>
      <c r="G3186" s="99"/>
      <c r="H3186" s="99" t="str">
        <f t="shared" si="49"/>
        <v>Metformin, Tablet containing metformin hydrochloride 1 g, Oral, Metformin Sandoz, Sandoz Pty Ltd</v>
      </c>
    </row>
    <row r="3187" spans="1:8" ht="58" x14ac:dyDescent="0.35">
      <c r="A3187" s="99" t="s">
        <v>4440</v>
      </c>
      <c r="B3187" s="99" t="s">
        <v>4454</v>
      </c>
      <c r="C3187" s="99" t="s">
        <v>148</v>
      </c>
      <c r="D3187" s="99" t="s">
        <v>4464</v>
      </c>
      <c r="E3187" s="99" t="s">
        <v>290</v>
      </c>
      <c r="F3187" s="99"/>
      <c r="G3187" s="99"/>
      <c r="H3187" s="99" t="str">
        <f t="shared" si="49"/>
        <v>Metformin, Tablet containing metformin hydrochloride 1 g, Oral, Sandoz Metformin, Sandoz Pty Ltd</v>
      </c>
    </row>
    <row r="3188" spans="1:8" ht="58" x14ac:dyDescent="0.35">
      <c r="A3188" s="99" t="s">
        <v>4440</v>
      </c>
      <c r="B3188" s="99" t="s">
        <v>4465</v>
      </c>
      <c r="C3188" s="99" t="s">
        <v>148</v>
      </c>
      <c r="D3188" s="99" t="s">
        <v>4466</v>
      </c>
      <c r="E3188" s="99" t="s">
        <v>165</v>
      </c>
      <c r="F3188" s="99"/>
      <c r="G3188" s="99"/>
      <c r="H3188" s="99" t="str">
        <f t="shared" si="49"/>
        <v>Metformin, Tablet containing metformin hydrochloride 500 mg, Oral, APO-Metformin 500, Apotex Pty Ltd</v>
      </c>
    </row>
    <row r="3189" spans="1:8" ht="58" x14ac:dyDescent="0.35">
      <c r="A3189" s="99" t="s">
        <v>4440</v>
      </c>
      <c r="B3189" s="99" t="s">
        <v>4465</v>
      </c>
      <c r="C3189" s="99" t="s">
        <v>148</v>
      </c>
      <c r="D3189" s="99" t="s">
        <v>4456</v>
      </c>
      <c r="E3189" s="99" t="s">
        <v>165</v>
      </c>
      <c r="F3189" s="99"/>
      <c r="G3189" s="99"/>
      <c r="H3189" s="99" t="str">
        <f t="shared" si="49"/>
        <v>Metformin, Tablet containing metformin hydrochloride 500 mg, Oral, APX-Metformin, Apotex Pty Ltd</v>
      </c>
    </row>
    <row r="3190" spans="1:8" ht="58" x14ac:dyDescent="0.35">
      <c r="A3190" s="99" t="s">
        <v>4440</v>
      </c>
      <c r="B3190" s="99" t="s">
        <v>4465</v>
      </c>
      <c r="C3190" s="99" t="s">
        <v>148</v>
      </c>
      <c r="D3190" s="99" t="s">
        <v>4467</v>
      </c>
      <c r="E3190" s="99" t="s">
        <v>160</v>
      </c>
      <c r="F3190" s="99"/>
      <c r="G3190" s="99"/>
      <c r="H3190" s="99" t="str">
        <f t="shared" si="49"/>
        <v>Metformin, Tablet containing metformin hydrochloride 500 mg, Oral, Diabex, Alphapharm Pty Ltd</v>
      </c>
    </row>
    <row r="3191" spans="1:8" ht="58" x14ac:dyDescent="0.35">
      <c r="A3191" s="99" t="s">
        <v>4440</v>
      </c>
      <c r="B3191" s="99" t="s">
        <v>4465</v>
      </c>
      <c r="C3191" s="99" t="s">
        <v>148</v>
      </c>
      <c r="D3191" s="99" t="s">
        <v>4468</v>
      </c>
      <c r="E3191" s="99" t="s">
        <v>160</v>
      </c>
      <c r="F3191" s="99"/>
      <c r="G3191" s="99"/>
      <c r="H3191" s="99" t="str">
        <f t="shared" si="49"/>
        <v>Metformin, Tablet containing metformin hydrochloride 500 mg, Oral, Diaformin, Alphapharm Pty Ltd</v>
      </c>
    </row>
    <row r="3192" spans="1:8" ht="58" x14ac:dyDescent="0.35">
      <c r="A3192" s="99" t="s">
        <v>4440</v>
      </c>
      <c r="B3192" s="99" t="s">
        <v>4465</v>
      </c>
      <c r="C3192" s="99" t="s">
        <v>148</v>
      </c>
      <c r="D3192" s="99" t="s">
        <v>4469</v>
      </c>
      <c r="E3192" s="99" t="s">
        <v>167</v>
      </c>
      <c r="F3192" s="99"/>
      <c r="G3192" s="99"/>
      <c r="H3192" s="99" t="str">
        <f t="shared" si="49"/>
        <v>Metformin, Tablet containing metformin hydrochloride 500 mg, Oral, FORMET 500, Arrow Pharma Pty Ltd</v>
      </c>
    </row>
    <row r="3193" spans="1:8" ht="58" x14ac:dyDescent="0.35">
      <c r="A3193" s="99" t="s">
        <v>4440</v>
      </c>
      <c r="B3193" s="99" t="s">
        <v>4465</v>
      </c>
      <c r="C3193" s="99" t="s">
        <v>148</v>
      </c>
      <c r="D3193" s="99" t="s">
        <v>4470</v>
      </c>
      <c r="E3193" s="99" t="s">
        <v>306</v>
      </c>
      <c r="F3193" s="99"/>
      <c r="G3193" s="99"/>
      <c r="H3193" s="99" t="str">
        <f t="shared" si="49"/>
        <v>Metformin, Tablet containing metformin hydrochloride 500 mg, Oral, Glucobete 500, Strides Pharma Science Pty Ltd</v>
      </c>
    </row>
    <row r="3194" spans="1:8" ht="72.5" x14ac:dyDescent="0.35">
      <c r="A3194" s="99" t="s">
        <v>4440</v>
      </c>
      <c r="B3194" s="99" t="s">
        <v>4465</v>
      </c>
      <c r="C3194" s="99" t="s">
        <v>148</v>
      </c>
      <c r="D3194" s="99" t="s">
        <v>4461</v>
      </c>
      <c r="E3194" s="99" t="s">
        <v>163</v>
      </c>
      <c r="F3194" s="99"/>
      <c r="G3194" s="99"/>
      <c r="H3194" s="99" t="str">
        <f t="shared" si="49"/>
        <v>Metformin, Tablet containing metformin hydrochloride 500 mg, Oral, Metformin AN, Amneal Pharmaceuticals Pty Ltd</v>
      </c>
    </row>
    <row r="3195" spans="1:8" ht="58" x14ac:dyDescent="0.35">
      <c r="A3195" s="99" t="s">
        <v>4440</v>
      </c>
      <c r="B3195" s="99" t="s">
        <v>4465</v>
      </c>
      <c r="C3195" s="99" t="s">
        <v>148</v>
      </c>
      <c r="D3195" s="99" t="s">
        <v>4462</v>
      </c>
      <c r="E3195" s="99" t="s">
        <v>222</v>
      </c>
      <c r="F3195" s="99"/>
      <c r="G3195" s="99"/>
      <c r="H3195" s="99" t="str">
        <f t="shared" si="49"/>
        <v>Metformin, Tablet containing metformin hydrochloride 500 mg, Oral, Metformin GH, Generic Health Pty Ltd</v>
      </c>
    </row>
    <row r="3196" spans="1:8" ht="58" x14ac:dyDescent="0.35">
      <c r="A3196" s="99" t="s">
        <v>4440</v>
      </c>
      <c r="B3196" s="99" t="s">
        <v>4465</v>
      </c>
      <c r="C3196" s="99" t="s">
        <v>148</v>
      </c>
      <c r="D3196" s="99" t="s">
        <v>4463</v>
      </c>
      <c r="E3196" s="99" t="s">
        <v>290</v>
      </c>
      <c r="F3196" s="99"/>
      <c r="G3196" s="99"/>
      <c r="H3196" s="99" t="str">
        <f t="shared" si="49"/>
        <v>Metformin, Tablet containing metformin hydrochloride 500 mg, Oral, Metformin Sandoz, Sandoz Pty Ltd</v>
      </c>
    </row>
    <row r="3197" spans="1:8" ht="58" x14ac:dyDescent="0.35">
      <c r="A3197" s="99" t="s">
        <v>4440</v>
      </c>
      <c r="B3197" s="99" t="s">
        <v>4471</v>
      </c>
      <c r="C3197" s="99" t="s">
        <v>148</v>
      </c>
      <c r="D3197" s="99" t="s">
        <v>4472</v>
      </c>
      <c r="E3197" s="99" t="s">
        <v>165</v>
      </c>
      <c r="F3197" s="99"/>
      <c r="G3197" s="99"/>
      <c r="H3197" s="99" t="str">
        <f t="shared" si="49"/>
        <v>Metformin, Tablet containing metformin hydrochloride 850 mg, Oral, APO-Metformin 850, Apotex Pty Ltd</v>
      </c>
    </row>
    <row r="3198" spans="1:8" ht="58" x14ac:dyDescent="0.35">
      <c r="A3198" s="99" t="s">
        <v>4440</v>
      </c>
      <c r="B3198" s="99" t="s">
        <v>4471</v>
      </c>
      <c r="C3198" s="99" t="s">
        <v>148</v>
      </c>
      <c r="D3198" s="99" t="s">
        <v>4456</v>
      </c>
      <c r="E3198" s="99" t="s">
        <v>165</v>
      </c>
      <c r="F3198" s="99"/>
      <c r="G3198" s="99"/>
      <c r="H3198" s="99" t="str">
        <f t="shared" si="49"/>
        <v>Metformin, Tablet containing metformin hydrochloride 850 mg, Oral, APX-Metformin, Apotex Pty Ltd</v>
      </c>
    </row>
    <row r="3199" spans="1:8" ht="58" x14ac:dyDescent="0.35">
      <c r="A3199" s="99" t="s">
        <v>4440</v>
      </c>
      <c r="B3199" s="99" t="s">
        <v>4471</v>
      </c>
      <c r="C3199" s="99" t="s">
        <v>148</v>
      </c>
      <c r="D3199" s="99" t="s">
        <v>4473</v>
      </c>
      <c r="E3199" s="99" t="s">
        <v>165</v>
      </c>
      <c r="F3199" s="99"/>
      <c r="G3199" s="99"/>
      <c r="H3199" s="99" t="str">
        <f t="shared" si="49"/>
        <v>Metformin, Tablet containing metformin hydrochloride 850 mg, Oral, Chem mart Metformin, Apotex Pty Ltd</v>
      </c>
    </row>
    <row r="3200" spans="1:8" ht="58" x14ac:dyDescent="0.35">
      <c r="A3200" s="99" t="s">
        <v>4440</v>
      </c>
      <c r="B3200" s="99" t="s">
        <v>4471</v>
      </c>
      <c r="C3200" s="99" t="s">
        <v>148</v>
      </c>
      <c r="D3200" s="99" t="s">
        <v>4474</v>
      </c>
      <c r="E3200" s="99" t="s">
        <v>160</v>
      </c>
      <c r="F3200" s="99"/>
      <c r="G3200" s="99"/>
      <c r="H3200" s="99" t="str">
        <f t="shared" si="49"/>
        <v>Metformin, Tablet containing metformin hydrochloride 850 mg, Oral, Diabex 850, Alphapharm Pty Ltd</v>
      </c>
    </row>
    <row r="3201" spans="1:8" ht="58" x14ac:dyDescent="0.35">
      <c r="A3201" s="99" t="s">
        <v>4440</v>
      </c>
      <c r="B3201" s="99" t="s">
        <v>4471</v>
      </c>
      <c r="C3201" s="99" t="s">
        <v>148</v>
      </c>
      <c r="D3201" s="99" t="s">
        <v>4475</v>
      </c>
      <c r="E3201" s="99" t="s">
        <v>160</v>
      </c>
      <c r="F3201" s="99"/>
      <c r="G3201" s="99"/>
      <c r="H3201" s="99" t="str">
        <f t="shared" si="49"/>
        <v>Metformin, Tablet containing metformin hydrochloride 850 mg, Oral, Diaformin 850, Alphapharm Pty Ltd</v>
      </c>
    </row>
    <row r="3202" spans="1:8" ht="58" x14ac:dyDescent="0.35">
      <c r="A3202" s="99" t="s">
        <v>4440</v>
      </c>
      <c r="B3202" s="99" t="s">
        <v>4471</v>
      </c>
      <c r="C3202" s="99" t="s">
        <v>148</v>
      </c>
      <c r="D3202" s="99" t="s">
        <v>4476</v>
      </c>
      <c r="E3202" s="99" t="s">
        <v>167</v>
      </c>
      <c r="F3202" s="99"/>
      <c r="G3202" s="99"/>
      <c r="H3202" s="99" t="str">
        <f t="shared" ref="H3202:H3265" si="50">_xlfn.CONCAT(A3202, ", ",B3202, ", ",C3202, ", ",D3202,", ",E3202)</f>
        <v>Metformin, Tablet containing metformin hydrochloride 850 mg, Oral, FORMET 850, Arrow Pharma Pty Ltd</v>
      </c>
    </row>
    <row r="3203" spans="1:8" ht="58" x14ac:dyDescent="0.35">
      <c r="A3203" s="99" t="s">
        <v>4440</v>
      </c>
      <c r="B3203" s="99" t="s">
        <v>4471</v>
      </c>
      <c r="C3203" s="99" t="s">
        <v>148</v>
      </c>
      <c r="D3203" s="99" t="s">
        <v>4477</v>
      </c>
      <c r="E3203" s="99" t="s">
        <v>306</v>
      </c>
      <c r="F3203" s="99"/>
      <c r="G3203" s="99"/>
      <c r="H3203" s="99" t="str">
        <f t="shared" si="50"/>
        <v>Metformin, Tablet containing metformin hydrochloride 850 mg, Oral, Glucobete 850, Strides Pharma Science Pty Ltd</v>
      </c>
    </row>
    <row r="3204" spans="1:8" ht="72.5" x14ac:dyDescent="0.35">
      <c r="A3204" s="99" t="s">
        <v>4440</v>
      </c>
      <c r="B3204" s="99" t="s">
        <v>4471</v>
      </c>
      <c r="C3204" s="99" t="s">
        <v>148</v>
      </c>
      <c r="D3204" s="99" t="s">
        <v>4461</v>
      </c>
      <c r="E3204" s="99" t="s">
        <v>163</v>
      </c>
      <c r="F3204" s="99"/>
      <c r="G3204" s="99"/>
      <c r="H3204" s="99" t="str">
        <f t="shared" si="50"/>
        <v>Metformin, Tablet containing metformin hydrochloride 850 mg, Oral, Metformin AN, Amneal Pharmaceuticals Pty Ltd</v>
      </c>
    </row>
    <row r="3205" spans="1:8" ht="58" x14ac:dyDescent="0.35">
      <c r="A3205" s="99" t="s">
        <v>4440</v>
      </c>
      <c r="B3205" s="99" t="s">
        <v>4471</v>
      </c>
      <c r="C3205" s="99" t="s">
        <v>148</v>
      </c>
      <c r="D3205" s="99" t="s">
        <v>4463</v>
      </c>
      <c r="E3205" s="99" t="s">
        <v>290</v>
      </c>
      <c r="F3205" s="99"/>
      <c r="G3205" s="99"/>
      <c r="H3205" s="99" t="str">
        <f t="shared" si="50"/>
        <v>Metformin, Tablet containing metformin hydrochloride 850 mg, Oral, Metformin Sandoz, Sandoz Pty Ltd</v>
      </c>
    </row>
    <row r="3206" spans="1:8" ht="72.5" x14ac:dyDescent="0.35">
      <c r="A3206" s="99" t="s">
        <v>4440</v>
      </c>
      <c r="B3206" s="99" t="s">
        <v>4471</v>
      </c>
      <c r="C3206" s="99" t="s">
        <v>148</v>
      </c>
      <c r="D3206" s="99" t="s">
        <v>4478</v>
      </c>
      <c r="E3206" s="99" t="s">
        <v>165</v>
      </c>
      <c r="F3206" s="99"/>
      <c r="G3206" s="99"/>
      <c r="H3206" s="99" t="str">
        <f t="shared" si="50"/>
        <v>Metformin, Tablet containing metformin hydrochloride 850 mg, Oral, Terry White Chemists Metformin, Apotex Pty Ltd</v>
      </c>
    </row>
    <row r="3207" spans="1:8" ht="87" x14ac:dyDescent="0.35">
      <c r="A3207" s="99" t="s">
        <v>4479</v>
      </c>
      <c r="B3207" s="99" t="s">
        <v>4480</v>
      </c>
      <c r="C3207" s="99" t="s">
        <v>336</v>
      </c>
      <c r="D3207" s="99" t="s">
        <v>4481</v>
      </c>
      <c r="E3207" s="99" t="s">
        <v>169</v>
      </c>
      <c r="F3207" s="99"/>
      <c r="G3207" s="99"/>
      <c r="H3207" s="99" t="str">
        <f t="shared" si="50"/>
        <v>Methadone, Injection containing methadone hydrochloride 10 mg in 1 mL, Injection, Physeptone, Aspen Pharmacare Australia Pty Limited</v>
      </c>
    </row>
    <row r="3208" spans="1:8" ht="87" x14ac:dyDescent="0.35">
      <c r="A3208" s="99" t="s">
        <v>4479</v>
      </c>
      <c r="B3208" s="99" t="s">
        <v>4482</v>
      </c>
      <c r="C3208" s="99" t="s">
        <v>148</v>
      </c>
      <c r="D3208" s="99" t="s">
        <v>4483</v>
      </c>
      <c r="E3208" s="99" t="s">
        <v>169</v>
      </c>
      <c r="F3208" s="99"/>
      <c r="G3208" s="99"/>
      <c r="H3208" s="99" t="str">
        <f t="shared" si="50"/>
        <v>Methadone, Oral liquid containing methadone hydrochloride 25 mg per 5 mL, 1 L, Oral, Aspen Methadone Syrup, Aspen Pharmacare Australia Pty Limited</v>
      </c>
    </row>
    <row r="3209" spans="1:8" ht="72.5" x14ac:dyDescent="0.35">
      <c r="A3209" s="99" t="s">
        <v>4479</v>
      </c>
      <c r="B3209" s="99" t="s">
        <v>4482</v>
      </c>
      <c r="C3209" s="99" t="s">
        <v>148</v>
      </c>
      <c r="D3209" s="99" t="s">
        <v>4484</v>
      </c>
      <c r="E3209" s="99" t="s">
        <v>184</v>
      </c>
      <c r="F3209" s="99"/>
      <c r="G3209" s="99"/>
      <c r="H3209" s="99" t="str">
        <f t="shared" si="50"/>
        <v>Methadone, Oral liquid containing methadone hydrochloride 25 mg per 5 mL, 1 L, Oral, Biodone Forte, Biomed Aust Pty Limited</v>
      </c>
    </row>
    <row r="3210" spans="1:8" ht="101.5" x14ac:dyDescent="0.35">
      <c r="A3210" s="99" t="s">
        <v>4479</v>
      </c>
      <c r="B3210" s="99" t="s">
        <v>4485</v>
      </c>
      <c r="C3210" s="99" t="s">
        <v>148</v>
      </c>
      <c r="D3210" s="99" t="s">
        <v>4483</v>
      </c>
      <c r="E3210" s="99" t="s">
        <v>169</v>
      </c>
      <c r="F3210" s="99"/>
      <c r="G3210" s="99"/>
      <c r="H3210" s="99" t="str">
        <f t="shared" si="50"/>
        <v>Methadone, Oral liquid containing methadone hydrochloride 25 mg per 5 mL, 200 mL, Oral, Aspen Methadone Syrup, Aspen Pharmacare Australia Pty Limited</v>
      </c>
    </row>
    <row r="3211" spans="1:8" ht="72.5" x14ac:dyDescent="0.35">
      <c r="A3211" s="99" t="s">
        <v>4479</v>
      </c>
      <c r="B3211" s="99" t="s">
        <v>4485</v>
      </c>
      <c r="C3211" s="99" t="s">
        <v>148</v>
      </c>
      <c r="D3211" s="99" t="s">
        <v>4484</v>
      </c>
      <c r="E3211" s="99" t="s">
        <v>184</v>
      </c>
      <c r="F3211" s="99"/>
      <c r="G3211" s="99"/>
      <c r="H3211" s="99" t="str">
        <f t="shared" si="50"/>
        <v>Methadone, Oral liquid containing methadone hydrochloride 25 mg per 5 mL, 200 mL, Oral, Biodone Forte, Biomed Aust Pty Limited</v>
      </c>
    </row>
    <row r="3212" spans="1:8" ht="72.5" x14ac:dyDescent="0.35">
      <c r="A3212" s="99" t="s">
        <v>4479</v>
      </c>
      <c r="B3212" s="99" t="s">
        <v>4486</v>
      </c>
      <c r="C3212" s="99" t="s">
        <v>148</v>
      </c>
      <c r="D3212" s="99" t="s">
        <v>4481</v>
      </c>
      <c r="E3212" s="99" t="s">
        <v>169</v>
      </c>
      <c r="F3212" s="99"/>
      <c r="G3212" s="99"/>
      <c r="H3212" s="99" t="str">
        <f t="shared" si="50"/>
        <v>Methadone, Tablet containing methadone hydrochloride 10 mg, Oral, Physeptone, Aspen Pharmacare Australia Pty Limited</v>
      </c>
    </row>
    <row r="3213" spans="1:8" ht="72.5" x14ac:dyDescent="0.35">
      <c r="A3213" s="99" t="s">
        <v>4487</v>
      </c>
      <c r="B3213" s="99" t="s">
        <v>4488</v>
      </c>
      <c r="C3213" s="99" t="s">
        <v>148</v>
      </c>
      <c r="D3213" s="99" t="s">
        <v>4489</v>
      </c>
      <c r="E3213" s="99" t="s">
        <v>230</v>
      </c>
      <c r="F3213" s="99"/>
      <c r="G3213" s="99"/>
      <c r="H3213" s="99" t="str">
        <f t="shared" si="50"/>
        <v>Methenamine, Tablet containing methenamine hippurate 1 g, Oral, Hiprex, iNova Pharmaceuticals (Australia) Pty Limited</v>
      </c>
    </row>
    <row r="3214" spans="1:8" ht="72.5" x14ac:dyDescent="0.35">
      <c r="A3214" s="99" t="s">
        <v>4487</v>
      </c>
      <c r="B3214" s="99" t="s">
        <v>4488</v>
      </c>
      <c r="C3214" s="99" t="s">
        <v>148</v>
      </c>
      <c r="D3214" s="99" t="s">
        <v>4490</v>
      </c>
      <c r="E3214" s="99" t="s">
        <v>169</v>
      </c>
      <c r="F3214" s="99"/>
      <c r="G3214" s="99"/>
      <c r="H3214" s="99" t="str">
        <f t="shared" si="50"/>
        <v>Methenamine, Tablet containing methenamine hippurate 1 g, Oral, Uramet, Aspen Pharmacare Australia Pty Limited</v>
      </c>
    </row>
    <row r="3215" spans="1:8" ht="58" x14ac:dyDescent="0.35">
      <c r="A3215" s="99" t="s">
        <v>4491</v>
      </c>
      <c r="B3215" s="99" t="s">
        <v>4492</v>
      </c>
      <c r="C3215" s="99" t="s">
        <v>336</v>
      </c>
      <c r="D3215" s="99" t="s">
        <v>4493</v>
      </c>
      <c r="E3215" s="99" t="s">
        <v>245</v>
      </c>
      <c r="F3215" s="99"/>
      <c r="G3215" s="99"/>
      <c r="H3215" s="99" t="str">
        <f t="shared" si="50"/>
        <v>Methotrexate, Injection 10 mg in 0.2 mL pre-filled syringe, Injection, Trexject, Link Medical Products Pty Ltd</v>
      </c>
    </row>
    <row r="3216" spans="1:8" ht="58" x14ac:dyDescent="0.35">
      <c r="A3216" s="99" t="s">
        <v>4491</v>
      </c>
      <c r="B3216" s="99" t="s">
        <v>4494</v>
      </c>
      <c r="C3216" s="99" t="s">
        <v>336</v>
      </c>
      <c r="D3216" s="99" t="s">
        <v>4493</v>
      </c>
      <c r="E3216" s="99" t="s">
        <v>245</v>
      </c>
      <c r="F3216" s="99"/>
      <c r="G3216" s="99"/>
      <c r="H3216" s="99" t="str">
        <f t="shared" si="50"/>
        <v>Methotrexate, Injection 15 mg in 0.3 mL pre-filled syringe, Injection, Trexject, Link Medical Products Pty Ltd</v>
      </c>
    </row>
    <row r="3217" spans="1:8" ht="58" x14ac:dyDescent="0.35">
      <c r="A3217" s="99" t="s">
        <v>4491</v>
      </c>
      <c r="B3217" s="99" t="s">
        <v>395</v>
      </c>
      <c r="C3217" s="99" t="s">
        <v>336</v>
      </c>
      <c r="D3217" s="99" t="s">
        <v>4493</v>
      </c>
      <c r="E3217" s="99" t="s">
        <v>245</v>
      </c>
      <c r="F3217" s="99"/>
      <c r="G3217" s="99"/>
      <c r="H3217" s="99" t="str">
        <f t="shared" si="50"/>
        <v>Methotrexate, Injection 20 mg in 0.4 mL pre-filled syringe, Injection, Trexject, Link Medical Products Pty Ltd</v>
      </c>
    </row>
    <row r="3218" spans="1:8" ht="58" x14ac:dyDescent="0.35">
      <c r="A3218" s="99" t="s">
        <v>4491</v>
      </c>
      <c r="B3218" s="99" t="s">
        <v>4495</v>
      </c>
      <c r="C3218" s="99" t="s">
        <v>336</v>
      </c>
      <c r="D3218" s="99" t="s">
        <v>4493</v>
      </c>
      <c r="E3218" s="99" t="s">
        <v>245</v>
      </c>
      <c r="F3218" s="99"/>
      <c r="G3218" s="99"/>
      <c r="H3218" s="99" t="str">
        <f t="shared" si="50"/>
        <v>Methotrexate, Injection 25 mg in 0.5 mL pre-filled syringe, Injection, Trexject, Link Medical Products Pty Ltd</v>
      </c>
    </row>
    <row r="3219" spans="1:8" ht="58" x14ac:dyDescent="0.35">
      <c r="A3219" s="99" t="s">
        <v>4491</v>
      </c>
      <c r="B3219" s="99" t="s">
        <v>4496</v>
      </c>
      <c r="C3219" s="99" t="s">
        <v>336</v>
      </c>
      <c r="D3219" s="99" t="s">
        <v>4497</v>
      </c>
      <c r="E3219" s="99" t="s">
        <v>279</v>
      </c>
      <c r="F3219" s="99"/>
      <c r="G3219" s="99"/>
      <c r="H3219" s="99" t="str">
        <f t="shared" si="50"/>
        <v>Methotrexate, Injection 5 mg in 2 mL vial, Injection, DBL Methotrexate, Pfizer Australia Pty Ltd</v>
      </c>
    </row>
    <row r="3220" spans="1:8" ht="58" x14ac:dyDescent="0.35">
      <c r="A3220" s="99" t="s">
        <v>4491</v>
      </c>
      <c r="B3220" s="99" t="s">
        <v>4498</v>
      </c>
      <c r="C3220" s="99" t="s">
        <v>336</v>
      </c>
      <c r="D3220" s="99" t="s">
        <v>4497</v>
      </c>
      <c r="E3220" s="99" t="s">
        <v>279</v>
      </c>
      <c r="F3220" s="99"/>
      <c r="G3220" s="99"/>
      <c r="H3220" s="99" t="str">
        <f t="shared" si="50"/>
        <v>Methotrexate, Injection 50 mg in 2 mL vial, Injection, DBL Methotrexate, Pfizer Australia Pty Ltd</v>
      </c>
    </row>
    <row r="3221" spans="1:8" ht="58" x14ac:dyDescent="0.35">
      <c r="A3221" s="99" t="s">
        <v>4491</v>
      </c>
      <c r="B3221" s="99" t="s">
        <v>4498</v>
      </c>
      <c r="C3221" s="99" t="s">
        <v>336</v>
      </c>
      <c r="D3221" s="99" t="s">
        <v>4499</v>
      </c>
      <c r="E3221" s="99" t="s">
        <v>155</v>
      </c>
      <c r="F3221" s="99"/>
      <c r="G3221" s="99"/>
      <c r="H3221" s="99" t="str">
        <f t="shared" si="50"/>
        <v>Methotrexate, Injection 50 mg in 2 mL vial, Injection, Methotrexate Accord, Accord Healthcare Pty. Ltd.</v>
      </c>
    </row>
    <row r="3222" spans="1:8" ht="58" x14ac:dyDescent="0.35">
      <c r="A3222" s="99" t="s">
        <v>4491</v>
      </c>
      <c r="B3222" s="99" t="s">
        <v>4500</v>
      </c>
      <c r="C3222" s="99" t="s">
        <v>336</v>
      </c>
      <c r="D3222" s="99" t="s">
        <v>4493</v>
      </c>
      <c r="E3222" s="99" t="s">
        <v>245</v>
      </c>
      <c r="F3222" s="99"/>
      <c r="G3222" s="99"/>
      <c r="H3222" s="99" t="str">
        <f t="shared" si="50"/>
        <v>Methotrexate, Injection 7.5 mg in 0.15 mL pre-filled syringe, Injection, Trexject, Link Medical Products Pty Ltd</v>
      </c>
    </row>
    <row r="3223" spans="1:8" ht="43.5" x14ac:dyDescent="0.35">
      <c r="A3223" s="99" t="s">
        <v>4491</v>
      </c>
      <c r="B3223" s="99" t="s">
        <v>461</v>
      </c>
      <c r="C3223" s="99" t="s">
        <v>148</v>
      </c>
      <c r="D3223" s="99" t="s">
        <v>4501</v>
      </c>
      <c r="E3223" s="99" t="s">
        <v>279</v>
      </c>
      <c r="F3223" s="99"/>
      <c r="G3223" s="99"/>
      <c r="H3223" s="99" t="str">
        <f t="shared" si="50"/>
        <v>Methotrexate, Tablet 10 mg, Oral, Methoblastin, Pfizer Australia Pty Ltd</v>
      </c>
    </row>
    <row r="3224" spans="1:8" ht="43.5" x14ac:dyDescent="0.35">
      <c r="A3224" s="99" t="s">
        <v>4491</v>
      </c>
      <c r="B3224" s="99" t="s">
        <v>900</v>
      </c>
      <c r="C3224" s="99" t="s">
        <v>148</v>
      </c>
      <c r="D3224" s="99" t="s">
        <v>4501</v>
      </c>
      <c r="E3224" s="99" t="s">
        <v>279</v>
      </c>
      <c r="F3224" s="99"/>
      <c r="G3224" s="99"/>
      <c r="H3224" s="99" t="str">
        <f t="shared" si="50"/>
        <v>Methotrexate, Tablet 2.5 mg, Oral, Methoblastin, Pfizer Australia Pty Ltd</v>
      </c>
    </row>
    <row r="3225" spans="1:8" ht="72.5" x14ac:dyDescent="0.35">
      <c r="A3225" s="99" t="s">
        <v>4502</v>
      </c>
      <c r="B3225" s="99" t="s">
        <v>4503</v>
      </c>
      <c r="C3225" s="99" t="s">
        <v>4504</v>
      </c>
      <c r="D3225" s="99" t="s">
        <v>4505</v>
      </c>
      <c r="E3225" s="99" t="s">
        <v>312</v>
      </c>
      <c r="F3225" s="99"/>
      <c r="G3225" s="99"/>
      <c r="H3225" s="99" t="str">
        <f t="shared" si="50"/>
        <v>Methoxsalen, Solution for blood fraction 20 microgram per mL, 10 mL, Extracorporeal Circulation, Uvadex, Terumo BCT Australia Pty Limited</v>
      </c>
    </row>
    <row r="3226" spans="1:8" ht="87" x14ac:dyDescent="0.35">
      <c r="A3226" s="99" t="s">
        <v>4506</v>
      </c>
      <c r="B3226" s="99" t="s">
        <v>4507</v>
      </c>
      <c r="C3226" s="99" t="s">
        <v>336</v>
      </c>
      <c r="D3226" s="99" t="s">
        <v>4508</v>
      </c>
      <c r="E3226" s="99" t="s">
        <v>289</v>
      </c>
      <c r="F3226" s="99"/>
      <c r="G3226" s="99"/>
      <c r="H3226" s="99" t="str">
        <f t="shared" si="50"/>
        <v>Methoxy polyethylene glycol-epoetin beta, Injection 100 micrograms in 0.3 mL pre-filled syringe, Injection, Mircera, Roche Products Pty Ltd</v>
      </c>
    </row>
    <row r="3227" spans="1:8" ht="87" x14ac:dyDescent="0.35">
      <c r="A3227" s="99" t="s">
        <v>4506</v>
      </c>
      <c r="B3227" s="99" t="s">
        <v>4509</v>
      </c>
      <c r="C3227" s="99" t="s">
        <v>336</v>
      </c>
      <c r="D3227" s="99" t="s">
        <v>4508</v>
      </c>
      <c r="E3227" s="99" t="s">
        <v>289</v>
      </c>
      <c r="F3227" s="99"/>
      <c r="G3227" s="99"/>
      <c r="H3227" s="99" t="str">
        <f t="shared" si="50"/>
        <v>Methoxy polyethylene glycol-epoetin beta, Injection 120 micrograms in 0.3 mL pre-filled syringe, Injection, Mircera, Roche Products Pty Ltd</v>
      </c>
    </row>
    <row r="3228" spans="1:8" ht="87" x14ac:dyDescent="0.35">
      <c r="A3228" s="99" t="s">
        <v>4506</v>
      </c>
      <c r="B3228" s="99" t="s">
        <v>4510</v>
      </c>
      <c r="C3228" s="99" t="s">
        <v>336</v>
      </c>
      <c r="D3228" s="99" t="s">
        <v>4508</v>
      </c>
      <c r="E3228" s="99" t="s">
        <v>289</v>
      </c>
      <c r="F3228" s="99"/>
      <c r="G3228" s="99"/>
      <c r="H3228" s="99" t="str">
        <f t="shared" si="50"/>
        <v>Methoxy polyethylene glycol-epoetin beta, Injection 200 micrograms in 0.3 mL pre-filled syringe, Injection, Mircera, Roche Products Pty Ltd</v>
      </c>
    </row>
    <row r="3229" spans="1:8" ht="87" x14ac:dyDescent="0.35">
      <c r="A3229" s="99" t="s">
        <v>4506</v>
      </c>
      <c r="B3229" s="99" t="s">
        <v>1962</v>
      </c>
      <c r="C3229" s="99" t="s">
        <v>336</v>
      </c>
      <c r="D3229" s="99" t="s">
        <v>4508</v>
      </c>
      <c r="E3229" s="99" t="s">
        <v>289</v>
      </c>
      <c r="F3229" s="99"/>
      <c r="G3229" s="99"/>
      <c r="H3229" s="99" t="str">
        <f t="shared" si="50"/>
        <v>Methoxy polyethylene glycol-epoetin beta, Injection 30 micrograms in 0.3 mL pre-filled syringe, Injection, Mircera, Roche Products Pty Ltd</v>
      </c>
    </row>
    <row r="3230" spans="1:8" ht="87" x14ac:dyDescent="0.35">
      <c r="A3230" s="99" t="s">
        <v>4506</v>
      </c>
      <c r="B3230" s="99" t="s">
        <v>4511</v>
      </c>
      <c r="C3230" s="99" t="s">
        <v>336</v>
      </c>
      <c r="D3230" s="99" t="s">
        <v>4508</v>
      </c>
      <c r="E3230" s="99" t="s">
        <v>289</v>
      </c>
      <c r="F3230" s="99"/>
      <c r="G3230" s="99"/>
      <c r="H3230" s="99" t="str">
        <f t="shared" si="50"/>
        <v>Methoxy polyethylene glycol-epoetin beta, Injection 360 micrograms in 0.6 mL pre-filled syringe, Injection, Mircera, Roche Products Pty Ltd</v>
      </c>
    </row>
    <row r="3231" spans="1:8" ht="87" x14ac:dyDescent="0.35">
      <c r="A3231" s="99" t="s">
        <v>4506</v>
      </c>
      <c r="B3231" s="99" t="s">
        <v>4512</v>
      </c>
      <c r="C3231" s="99" t="s">
        <v>336</v>
      </c>
      <c r="D3231" s="99" t="s">
        <v>4508</v>
      </c>
      <c r="E3231" s="99" t="s">
        <v>289</v>
      </c>
      <c r="F3231" s="99"/>
      <c r="G3231" s="99"/>
      <c r="H3231" s="99" t="str">
        <f t="shared" si="50"/>
        <v>Methoxy polyethylene glycol-epoetin beta, Injection 50 micrograms in 0.3 mL pre-filled syringe, Injection, Mircera, Roche Products Pty Ltd</v>
      </c>
    </row>
    <row r="3232" spans="1:8" ht="87" x14ac:dyDescent="0.35">
      <c r="A3232" s="99" t="s">
        <v>4506</v>
      </c>
      <c r="B3232" s="99" t="s">
        <v>4513</v>
      </c>
      <c r="C3232" s="99" t="s">
        <v>336</v>
      </c>
      <c r="D3232" s="99" t="s">
        <v>4508</v>
      </c>
      <c r="E3232" s="99" t="s">
        <v>289</v>
      </c>
      <c r="F3232" s="99"/>
      <c r="G3232" s="99"/>
      <c r="H3232" s="99" t="str">
        <f t="shared" si="50"/>
        <v>Methoxy polyethylene glycol-epoetin beta, Injection 75 micrograms in 0.3 mL pre-filled syringe, Injection, Mircera, Roche Products Pty Ltd</v>
      </c>
    </row>
    <row r="3233" spans="1:8" ht="87" x14ac:dyDescent="0.35">
      <c r="A3233" s="99" t="s">
        <v>4514</v>
      </c>
      <c r="B3233" s="99" t="s">
        <v>4515</v>
      </c>
      <c r="C3233" s="99" t="s">
        <v>387</v>
      </c>
      <c r="D3233" s="99" t="s">
        <v>4516</v>
      </c>
      <c r="E3233" s="99" t="s">
        <v>252</v>
      </c>
      <c r="F3233" s="99"/>
      <c r="G3233" s="99"/>
      <c r="H3233" s="99" t="str">
        <f t="shared" si="50"/>
        <v>Methoxyflurane, Liquid for inhalation 999 mg per g, 3 mL (with inhaler), Inhalation by Mouth, Penthrox, Medical Developments International Limited</v>
      </c>
    </row>
    <row r="3234" spans="1:8" ht="145" x14ac:dyDescent="0.35">
      <c r="A3234" s="99" t="s">
        <v>4517</v>
      </c>
      <c r="B3234" s="99" t="s">
        <v>4518</v>
      </c>
      <c r="C3234" s="99" t="s">
        <v>409</v>
      </c>
      <c r="D3234" s="99" t="s">
        <v>4519</v>
      </c>
      <c r="E3234" s="99" t="s">
        <v>222</v>
      </c>
      <c r="F3234" s="99"/>
      <c r="G3234" s="99"/>
      <c r="H3234" s="99" t="str">
        <f t="shared" si="50"/>
        <v>Methyl salicylate with menthol, camphor, eucalyptus oil, pine oil pumilio, turpentine oil, peppermint oil, cajuput oil and capsicum extract, Cream 20%-5%-3.5%-3%-1%-1%-0.5%-0.5%-0.15%, 100 g, Application, Goanna Heat Cream, Generic Health Pty Ltd</v>
      </c>
    </row>
    <row r="3235" spans="1:8" ht="58" x14ac:dyDescent="0.35">
      <c r="A3235" s="99" t="s">
        <v>4520</v>
      </c>
      <c r="B3235" s="99" t="s">
        <v>4521</v>
      </c>
      <c r="C3235" s="99" t="s">
        <v>148</v>
      </c>
      <c r="D3235" s="99" t="s">
        <v>4522</v>
      </c>
      <c r="E3235" s="99" t="s">
        <v>169</v>
      </c>
      <c r="F3235" s="99"/>
      <c r="G3235" s="99"/>
      <c r="H3235" s="99" t="str">
        <f t="shared" si="50"/>
        <v>Methyldopa, Tablet 250 mg (as sesquihydrate), Oral, Aldomet, Aspen Pharmacare Australia Pty Limited</v>
      </c>
    </row>
    <row r="3236" spans="1:8" ht="87" x14ac:dyDescent="0.35">
      <c r="A3236" s="99" t="s">
        <v>4523</v>
      </c>
      <c r="B3236" s="99" t="s">
        <v>4524</v>
      </c>
      <c r="C3236" s="99" t="s">
        <v>336</v>
      </c>
      <c r="D3236" s="99" t="s">
        <v>4525</v>
      </c>
      <c r="E3236" s="99" t="s">
        <v>245</v>
      </c>
      <c r="F3236" s="99"/>
      <c r="G3236" s="99"/>
      <c r="H3236" s="99" t="str">
        <f t="shared" si="50"/>
        <v>Methylnaltrexone, Solution for injection containing methylnaltrexone bromide 12 mg in 0.6 mL, Injection, Relistor, Link Medical Products Pty Ltd</v>
      </c>
    </row>
    <row r="3237" spans="1:8" ht="101.5" x14ac:dyDescent="0.35">
      <c r="A3237" s="99" t="s">
        <v>4526</v>
      </c>
      <c r="B3237" s="99" t="s">
        <v>4527</v>
      </c>
      <c r="C3237" s="99" t="s">
        <v>148</v>
      </c>
      <c r="D3237" s="99" t="s">
        <v>4528</v>
      </c>
      <c r="E3237" s="99" t="s">
        <v>266</v>
      </c>
      <c r="F3237" s="99"/>
      <c r="G3237" s="99"/>
      <c r="H3237" s="99" t="str">
        <f t="shared" si="50"/>
        <v>Methylphenidate, Capsule containing methylphenidate hydrochloride 10 mg (modified release), Oral, Ritalin LA, Novartis Pharmaceuticals Australia Pty Limited</v>
      </c>
    </row>
    <row r="3238" spans="1:8" ht="87" x14ac:dyDescent="0.35">
      <c r="A3238" s="99" t="s">
        <v>4526</v>
      </c>
      <c r="B3238" s="99" t="s">
        <v>4527</v>
      </c>
      <c r="C3238" s="99" t="s">
        <v>148</v>
      </c>
      <c r="D3238" s="99" t="s">
        <v>4529</v>
      </c>
      <c r="E3238" s="99" t="s">
        <v>157</v>
      </c>
      <c r="F3238" s="99"/>
      <c r="G3238" s="99"/>
      <c r="H3238" s="99" t="str">
        <f t="shared" si="50"/>
        <v>Methylphenidate, Capsule containing methylphenidate hydrochloride 10 mg (modified release), Oral, Rubifen LA, AFT Pharmaceuticals (AU) Pty Ltd</v>
      </c>
    </row>
    <row r="3239" spans="1:8" ht="101.5" x14ac:dyDescent="0.35">
      <c r="A3239" s="99" t="s">
        <v>4526</v>
      </c>
      <c r="B3239" s="99" t="s">
        <v>4530</v>
      </c>
      <c r="C3239" s="99" t="s">
        <v>148</v>
      </c>
      <c r="D3239" s="99" t="s">
        <v>4528</v>
      </c>
      <c r="E3239" s="99" t="s">
        <v>266</v>
      </c>
      <c r="F3239" s="99"/>
      <c r="G3239" s="99"/>
      <c r="H3239" s="99" t="str">
        <f t="shared" si="50"/>
        <v>Methylphenidate, Capsule containing methylphenidate hydrochloride 20 mg (modified release), Oral, Ritalin LA, Novartis Pharmaceuticals Australia Pty Limited</v>
      </c>
    </row>
    <row r="3240" spans="1:8" ht="87" x14ac:dyDescent="0.35">
      <c r="A3240" s="99" t="s">
        <v>4526</v>
      </c>
      <c r="B3240" s="99" t="s">
        <v>4530</v>
      </c>
      <c r="C3240" s="99" t="s">
        <v>148</v>
      </c>
      <c r="D3240" s="99" t="s">
        <v>4529</v>
      </c>
      <c r="E3240" s="99" t="s">
        <v>157</v>
      </c>
      <c r="F3240" s="99"/>
      <c r="G3240" s="99"/>
      <c r="H3240" s="99" t="str">
        <f t="shared" si="50"/>
        <v>Methylphenidate, Capsule containing methylphenidate hydrochloride 20 mg (modified release), Oral, Rubifen LA, AFT Pharmaceuticals (AU) Pty Ltd</v>
      </c>
    </row>
    <row r="3241" spans="1:8" ht="101.5" x14ac:dyDescent="0.35">
      <c r="A3241" s="99" t="s">
        <v>4526</v>
      </c>
      <c r="B3241" s="99" t="s">
        <v>4531</v>
      </c>
      <c r="C3241" s="99" t="s">
        <v>148</v>
      </c>
      <c r="D3241" s="99" t="s">
        <v>4528</v>
      </c>
      <c r="E3241" s="99" t="s">
        <v>266</v>
      </c>
      <c r="F3241" s="99"/>
      <c r="G3241" s="99"/>
      <c r="H3241" s="99" t="str">
        <f t="shared" si="50"/>
        <v>Methylphenidate, Capsule containing methylphenidate hydrochloride 30 mg (modified release), Oral, Ritalin LA, Novartis Pharmaceuticals Australia Pty Limited</v>
      </c>
    </row>
    <row r="3242" spans="1:8" ht="87" x14ac:dyDescent="0.35">
      <c r="A3242" s="99" t="s">
        <v>4526</v>
      </c>
      <c r="B3242" s="99" t="s">
        <v>4531</v>
      </c>
      <c r="C3242" s="99" t="s">
        <v>148</v>
      </c>
      <c r="D3242" s="99" t="s">
        <v>4529</v>
      </c>
      <c r="E3242" s="99" t="s">
        <v>157</v>
      </c>
      <c r="F3242" s="99"/>
      <c r="G3242" s="99"/>
      <c r="H3242" s="99" t="str">
        <f t="shared" si="50"/>
        <v>Methylphenidate, Capsule containing methylphenidate hydrochloride 30 mg (modified release), Oral, Rubifen LA, AFT Pharmaceuticals (AU) Pty Ltd</v>
      </c>
    </row>
    <row r="3243" spans="1:8" ht="101.5" x14ac:dyDescent="0.35">
      <c r="A3243" s="99" t="s">
        <v>4526</v>
      </c>
      <c r="B3243" s="99" t="s">
        <v>4532</v>
      </c>
      <c r="C3243" s="99" t="s">
        <v>148</v>
      </c>
      <c r="D3243" s="99" t="s">
        <v>4528</v>
      </c>
      <c r="E3243" s="99" t="s">
        <v>266</v>
      </c>
      <c r="F3243" s="99"/>
      <c r="G3243" s="99"/>
      <c r="H3243" s="99" t="str">
        <f t="shared" si="50"/>
        <v>Methylphenidate, Capsule containing methylphenidate hydrochloride 40 mg (modified release), Oral, Ritalin LA, Novartis Pharmaceuticals Australia Pty Limited</v>
      </c>
    </row>
    <row r="3244" spans="1:8" ht="87" x14ac:dyDescent="0.35">
      <c r="A3244" s="99" t="s">
        <v>4526</v>
      </c>
      <c r="B3244" s="99" t="s">
        <v>4532</v>
      </c>
      <c r="C3244" s="99" t="s">
        <v>148</v>
      </c>
      <c r="D3244" s="99" t="s">
        <v>4529</v>
      </c>
      <c r="E3244" s="99" t="s">
        <v>157</v>
      </c>
      <c r="F3244" s="99"/>
      <c r="G3244" s="99"/>
      <c r="H3244" s="99" t="str">
        <f t="shared" si="50"/>
        <v>Methylphenidate, Capsule containing methylphenidate hydrochloride 40 mg (modified release), Oral, Rubifen LA, AFT Pharmaceuticals (AU) Pty Ltd</v>
      </c>
    </row>
    <row r="3245" spans="1:8" ht="101.5" x14ac:dyDescent="0.35">
      <c r="A3245" s="99" t="s">
        <v>4526</v>
      </c>
      <c r="B3245" s="99" t="s">
        <v>4533</v>
      </c>
      <c r="C3245" s="99" t="s">
        <v>148</v>
      </c>
      <c r="D3245" s="99" t="s">
        <v>4528</v>
      </c>
      <c r="E3245" s="99" t="s">
        <v>266</v>
      </c>
      <c r="F3245" s="99"/>
      <c r="G3245" s="99"/>
      <c r="H3245" s="99" t="str">
        <f t="shared" si="50"/>
        <v>Methylphenidate, Capsule containing methylphenidate hydrochloride 60 mg (modified release), Oral, Ritalin LA, Novartis Pharmaceuticals Australia Pty Limited</v>
      </c>
    </row>
    <row r="3246" spans="1:8" ht="87" x14ac:dyDescent="0.35">
      <c r="A3246" s="99" t="s">
        <v>4526</v>
      </c>
      <c r="B3246" s="99" t="s">
        <v>4533</v>
      </c>
      <c r="C3246" s="99" t="s">
        <v>148</v>
      </c>
      <c r="D3246" s="99" t="s">
        <v>4529</v>
      </c>
      <c r="E3246" s="99" t="s">
        <v>157</v>
      </c>
      <c r="F3246" s="99"/>
      <c r="G3246" s="99"/>
      <c r="H3246" s="99" t="str">
        <f t="shared" si="50"/>
        <v>Methylphenidate, Capsule containing methylphenidate hydrochloride 60 mg (modified release), Oral, Rubifen LA, AFT Pharmaceuticals (AU) Pty Ltd</v>
      </c>
    </row>
    <row r="3247" spans="1:8" ht="87" x14ac:dyDescent="0.35">
      <c r="A3247" s="99" t="s">
        <v>4526</v>
      </c>
      <c r="B3247" s="99" t="s">
        <v>4534</v>
      </c>
      <c r="C3247" s="99" t="s">
        <v>148</v>
      </c>
      <c r="D3247" s="99" t="s">
        <v>4535</v>
      </c>
      <c r="E3247" s="99" t="s">
        <v>266</v>
      </c>
      <c r="F3247" s="99"/>
      <c r="G3247" s="99"/>
      <c r="H3247" s="99" t="str">
        <f t="shared" si="50"/>
        <v>Methylphenidate, Tablet containing methylphenidate hydrochloride 10 mg, Oral, Artige, Novartis Pharmaceuticals Australia Pty Limited</v>
      </c>
    </row>
    <row r="3248" spans="1:8" ht="87" x14ac:dyDescent="0.35">
      <c r="A3248" s="99" t="s">
        <v>4526</v>
      </c>
      <c r="B3248" s="99" t="s">
        <v>4534</v>
      </c>
      <c r="C3248" s="99" t="s">
        <v>148</v>
      </c>
      <c r="D3248" s="99" t="s">
        <v>4536</v>
      </c>
      <c r="E3248" s="99" t="s">
        <v>266</v>
      </c>
      <c r="F3248" s="99"/>
      <c r="G3248" s="99"/>
      <c r="H3248" s="99" t="str">
        <f t="shared" si="50"/>
        <v>Methylphenidate, Tablet containing methylphenidate hydrochloride 10 mg, Oral, Ritalin 10, Novartis Pharmaceuticals Australia Pty Limited</v>
      </c>
    </row>
    <row r="3249" spans="1:8" ht="87" x14ac:dyDescent="0.35">
      <c r="A3249" s="99" t="s">
        <v>4526</v>
      </c>
      <c r="B3249" s="99" t="s">
        <v>4537</v>
      </c>
      <c r="C3249" s="99" t="s">
        <v>148</v>
      </c>
      <c r="D3249" s="99" t="s">
        <v>4538</v>
      </c>
      <c r="E3249" s="99" t="s">
        <v>233</v>
      </c>
      <c r="F3249" s="99"/>
      <c r="G3249" s="99"/>
      <c r="H3249" s="99" t="str">
        <f t="shared" si="50"/>
        <v>Methylphenidate, Tablet containing methylphenidate hydrochloride 18 mg (extended release), Oral, Concerta, Janssen-Cilag Pty Ltd</v>
      </c>
    </row>
    <row r="3250" spans="1:8" ht="87" x14ac:dyDescent="0.35">
      <c r="A3250" s="99" t="s">
        <v>4526</v>
      </c>
      <c r="B3250" s="99" t="s">
        <v>4537</v>
      </c>
      <c r="C3250" s="99" t="s">
        <v>148</v>
      </c>
      <c r="D3250" s="99" t="s">
        <v>4539</v>
      </c>
      <c r="E3250" s="99" t="s">
        <v>313</v>
      </c>
      <c r="F3250" s="99"/>
      <c r="G3250" s="99"/>
      <c r="H3250" s="99" t="str">
        <f t="shared" si="50"/>
        <v>Methylphenidate, Tablet containing methylphenidate hydrochloride 18 mg (extended release), Oral, METHYLPHENIDATE-TEVA XR, Teva Pharma Australia Pty Ltd</v>
      </c>
    </row>
    <row r="3251" spans="1:8" ht="101.5" x14ac:dyDescent="0.35">
      <c r="A3251" s="99" t="s">
        <v>4526</v>
      </c>
      <c r="B3251" s="99" t="s">
        <v>4537</v>
      </c>
      <c r="C3251" s="99" t="s">
        <v>148</v>
      </c>
      <c r="D3251" s="99" t="s">
        <v>4540</v>
      </c>
      <c r="E3251" s="99" t="s">
        <v>166</v>
      </c>
      <c r="F3251" s="99"/>
      <c r="G3251" s="99"/>
      <c r="H3251" s="99" t="str">
        <f t="shared" si="50"/>
        <v>Methylphenidate, Tablet containing methylphenidate hydrochloride 18 mg (extended release), Oral, Methylphenidate XR ARX, Arrotex Pharmaceuticals Pty Ltd</v>
      </c>
    </row>
    <row r="3252" spans="1:8" ht="87" x14ac:dyDescent="0.35">
      <c r="A3252" s="99" t="s">
        <v>4526</v>
      </c>
      <c r="B3252" s="99" t="s">
        <v>4541</v>
      </c>
      <c r="C3252" s="99" t="s">
        <v>148</v>
      </c>
      <c r="D3252" s="99" t="s">
        <v>4538</v>
      </c>
      <c r="E3252" s="99" t="s">
        <v>233</v>
      </c>
      <c r="F3252" s="99"/>
      <c r="G3252" s="99"/>
      <c r="H3252" s="99" t="str">
        <f t="shared" si="50"/>
        <v>Methylphenidate, Tablet containing methylphenidate hydrochloride 27 mg (extended release), Oral, Concerta, Janssen-Cilag Pty Ltd</v>
      </c>
    </row>
    <row r="3253" spans="1:8" ht="87" x14ac:dyDescent="0.35">
      <c r="A3253" s="99" t="s">
        <v>4526</v>
      </c>
      <c r="B3253" s="99" t="s">
        <v>4541</v>
      </c>
      <c r="C3253" s="99" t="s">
        <v>148</v>
      </c>
      <c r="D3253" s="99" t="s">
        <v>4539</v>
      </c>
      <c r="E3253" s="99" t="s">
        <v>313</v>
      </c>
      <c r="F3253" s="99"/>
      <c r="G3253" s="99"/>
      <c r="H3253" s="99" t="str">
        <f t="shared" si="50"/>
        <v>Methylphenidate, Tablet containing methylphenidate hydrochloride 27 mg (extended release), Oral, METHYLPHENIDATE-TEVA XR, Teva Pharma Australia Pty Ltd</v>
      </c>
    </row>
    <row r="3254" spans="1:8" ht="101.5" x14ac:dyDescent="0.35">
      <c r="A3254" s="99" t="s">
        <v>4526</v>
      </c>
      <c r="B3254" s="99" t="s">
        <v>4541</v>
      </c>
      <c r="C3254" s="99" t="s">
        <v>148</v>
      </c>
      <c r="D3254" s="99" t="s">
        <v>4540</v>
      </c>
      <c r="E3254" s="99" t="s">
        <v>166</v>
      </c>
      <c r="F3254" s="99"/>
      <c r="G3254" s="99"/>
      <c r="H3254" s="99" t="str">
        <f t="shared" si="50"/>
        <v>Methylphenidate, Tablet containing methylphenidate hydrochloride 27 mg (extended release), Oral, Methylphenidate XR ARX, Arrotex Pharmaceuticals Pty Ltd</v>
      </c>
    </row>
    <row r="3255" spans="1:8" ht="87" x14ac:dyDescent="0.35">
      <c r="A3255" s="99" t="s">
        <v>4526</v>
      </c>
      <c r="B3255" s="99" t="s">
        <v>4542</v>
      </c>
      <c r="C3255" s="99" t="s">
        <v>148</v>
      </c>
      <c r="D3255" s="99" t="s">
        <v>4538</v>
      </c>
      <c r="E3255" s="99" t="s">
        <v>233</v>
      </c>
      <c r="F3255" s="99"/>
      <c r="G3255" s="99"/>
      <c r="H3255" s="99" t="str">
        <f t="shared" si="50"/>
        <v>Methylphenidate, Tablet containing methylphenidate hydrochloride 36 mg (extended release), Oral, Concerta, Janssen-Cilag Pty Ltd</v>
      </c>
    </row>
    <row r="3256" spans="1:8" ht="87" x14ac:dyDescent="0.35">
      <c r="A3256" s="99" t="s">
        <v>4526</v>
      </c>
      <c r="B3256" s="99" t="s">
        <v>4542</v>
      </c>
      <c r="C3256" s="99" t="s">
        <v>148</v>
      </c>
      <c r="D3256" s="99" t="s">
        <v>4539</v>
      </c>
      <c r="E3256" s="99" t="s">
        <v>313</v>
      </c>
      <c r="F3256" s="99"/>
      <c r="G3256" s="99"/>
      <c r="H3256" s="99" t="str">
        <f t="shared" si="50"/>
        <v>Methylphenidate, Tablet containing methylphenidate hydrochloride 36 mg (extended release), Oral, METHYLPHENIDATE-TEVA XR, Teva Pharma Australia Pty Ltd</v>
      </c>
    </row>
    <row r="3257" spans="1:8" ht="101.5" x14ac:dyDescent="0.35">
      <c r="A3257" s="99" t="s">
        <v>4526</v>
      </c>
      <c r="B3257" s="99" t="s">
        <v>4542</v>
      </c>
      <c r="C3257" s="99" t="s">
        <v>148</v>
      </c>
      <c r="D3257" s="99" t="s">
        <v>4540</v>
      </c>
      <c r="E3257" s="99" t="s">
        <v>166</v>
      </c>
      <c r="F3257" s="99"/>
      <c r="G3257" s="99"/>
      <c r="H3257" s="99" t="str">
        <f t="shared" si="50"/>
        <v>Methylphenidate, Tablet containing methylphenidate hydrochloride 36 mg (extended release), Oral, Methylphenidate XR ARX, Arrotex Pharmaceuticals Pty Ltd</v>
      </c>
    </row>
    <row r="3258" spans="1:8" ht="87" x14ac:dyDescent="0.35">
      <c r="A3258" s="99" t="s">
        <v>4526</v>
      </c>
      <c r="B3258" s="99" t="s">
        <v>4543</v>
      </c>
      <c r="C3258" s="99" t="s">
        <v>148</v>
      </c>
      <c r="D3258" s="99" t="s">
        <v>4538</v>
      </c>
      <c r="E3258" s="99" t="s">
        <v>233</v>
      </c>
      <c r="F3258" s="99"/>
      <c r="G3258" s="99"/>
      <c r="H3258" s="99" t="str">
        <f t="shared" si="50"/>
        <v>Methylphenidate, Tablet containing methylphenidate hydrochloride 54 mg (extended release), Oral, Concerta, Janssen-Cilag Pty Ltd</v>
      </c>
    </row>
    <row r="3259" spans="1:8" ht="87" x14ac:dyDescent="0.35">
      <c r="A3259" s="99" t="s">
        <v>4526</v>
      </c>
      <c r="B3259" s="99" t="s">
        <v>4543</v>
      </c>
      <c r="C3259" s="99" t="s">
        <v>148</v>
      </c>
      <c r="D3259" s="99" t="s">
        <v>4539</v>
      </c>
      <c r="E3259" s="99" t="s">
        <v>313</v>
      </c>
      <c r="F3259" s="99"/>
      <c r="G3259" s="99"/>
      <c r="H3259" s="99" t="str">
        <f t="shared" si="50"/>
        <v>Methylphenidate, Tablet containing methylphenidate hydrochloride 54 mg (extended release), Oral, METHYLPHENIDATE-TEVA XR, Teva Pharma Australia Pty Ltd</v>
      </c>
    </row>
    <row r="3260" spans="1:8" ht="101.5" x14ac:dyDescent="0.35">
      <c r="A3260" s="99" t="s">
        <v>4526</v>
      </c>
      <c r="B3260" s="99" t="s">
        <v>4543</v>
      </c>
      <c r="C3260" s="99" t="s">
        <v>148</v>
      </c>
      <c r="D3260" s="99" t="s">
        <v>4540</v>
      </c>
      <c r="E3260" s="99" t="s">
        <v>166</v>
      </c>
      <c r="F3260" s="99"/>
      <c r="G3260" s="99"/>
      <c r="H3260" s="99" t="str">
        <f t="shared" si="50"/>
        <v>Methylphenidate, Tablet containing methylphenidate hydrochloride 54 mg (extended release), Oral, Methylphenidate XR ARX, Arrotex Pharmaceuticals Pty Ltd</v>
      </c>
    </row>
    <row r="3261" spans="1:8" ht="87" x14ac:dyDescent="0.35">
      <c r="A3261" s="99" t="s">
        <v>4544</v>
      </c>
      <c r="B3261" s="99" t="s">
        <v>4545</v>
      </c>
      <c r="C3261" s="99" t="s">
        <v>409</v>
      </c>
      <c r="D3261" s="99" t="s">
        <v>4546</v>
      </c>
      <c r="E3261" s="99" t="s">
        <v>244</v>
      </c>
      <c r="F3261" s="99"/>
      <c r="G3261" s="99"/>
      <c r="H3261" s="99" t="str">
        <f t="shared" si="50"/>
        <v>Methylprednisolone, Cream containing methylprednisolone aceponate 1 mg per g, 15 g, Application, Advantan, Leo Pharma Pty Ltd</v>
      </c>
    </row>
    <row r="3262" spans="1:8" ht="87" x14ac:dyDescent="0.35">
      <c r="A3262" s="99" t="s">
        <v>4544</v>
      </c>
      <c r="B3262" s="99" t="s">
        <v>4547</v>
      </c>
      <c r="C3262" s="99" t="s">
        <v>409</v>
      </c>
      <c r="D3262" s="99" t="s">
        <v>4548</v>
      </c>
      <c r="E3262" s="99" t="s">
        <v>244</v>
      </c>
      <c r="F3262" s="99"/>
      <c r="G3262" s="99"/>
      <c r="H3262" s="99" t="str">
        <f t="shared" si="50"/>
        <v>Methylprednisolone, Fatty ointment containing methylprednisolone aceponate 1 mg per g, 15 g, Application, Advantan (Fatty), Leo Pharma Pty Ltd</v>
      </c>
    </row>
    <row r="3263" spans="1:8" ht="87" x14ac:dyDescent="0.35">
      <c r="A3263" s="99" t="s">
        <v>4544</v>
      </c>
      <c r="B3263" s="99" t="s">
        <v>4549</v>
      </c>
      <c r="C3263" s="99" t="s">
        <v>336</v>
      </c>
      <c r="D3263" s="99" t="s">
        <v>4550</v>
      </c>
      <c r="E3263" s="99" t="s">
        <v>279</v>
      </c>
      <c r="F3263" s="99"/>
      <c r="G3263" s="99"/>
      <c r="H3263" s="99" t="str">
        <f t="shared" si="50"/>
        <v>Methylprednisolone, Injection containing methylprednisolone acetate 40 mg in 1 mL, Injection, Depo-Medrol, Pfizer Australia Pty Ltd</v>
      </c>
    </row>
    <row r="3264" spans="1:8" ht="87" x14ac:dyDescent="0.35">
      <c r="A3264" s="99" t="s">
        <v>4544</v>
      </c>
      <c r="B3264" s="99" t="s">
        <v>4549</v>
      </c>
      <c r="C3264" s="99" t="s">
        <v>336</v>
      </c>
      <c r="D3264" s="99" t="s">
        <v>4551</v>
      </c>
      <c r="E3264" s="99" t="s">
        <v>279</v>
      </c>
      <c r="F3264" s="99"/>
      <c r="G3264" s="99"/>
      <c r="H3264" s="99" t="str">
        <f t="shared" si="50"/>
        <v>Methylprednisolone, Injection containing methylprednisolone acetate 40 mg in 1 mL, Injection, Depo-Nisolone, Pfizer Australia Pty Ltd</v>
      </c>
    </row>
    <row r="3265" spans="1:8" ht="87" x14ac:dyDescent="0.35">
      <c r="A3265" s="99" t="s">
        <v>4544</v>
      </c>
      <c r="B3265" s="99" t="s">
        <v>4552</v>
      </c>
      <c r="C3265" s="99" t="s">
        <v>409</v>
      </c>
      <c r="D3265" s="99" t="s">
        <v>4546</v>
      </c>
      <c r="E3265" s="99" t="s">
        <v>244</v>
      </c>
      <c r="F3265" s="99"/>
      <c r="G3265" s="99"/>
      <c r="H3265" s="99" t="str">
        <f t="shared" si="50"/>
        <v>Methylprednisolone, Lotion containing methylprednisolone aceponate 1 mg per g, 20 g, Application, Advantan, Leo Pharma Pty Ltd</v>
      </c>
    </row>
    <row r="3266" spans="1:8" ht="87" x14ac:dyDescent="0.35">
      <c r="A3266" s="99" t="s">
        <v>4544</v>
      </c>
      <c r="B3266" s="99" t="s">
        <v>4553</v>
      </c>
      <c r="C3266" s="99" t="s">
        <v>409</v>
      </c>
      <c r="D3266" s="99" t="s">
        <v>4546</v>
      </c>
      <c r="E3266" s="99" t="s">
        <v>244</v>
      </c>
      <c r="F3266" s="99"/>
      <c r="G3266" s="99"/>
      <c r="H3266" s="99" t="str">
        <f t="shared" ref="H3266:H3329" si="51">_xlfn.CONCAT(A3266, ", ",B3266, ", ",C3266, ", ",D3266,", ",E3266)</f>
        <v>Methylprednisolone, Ointment containing methylprednisolone aceponate 1 mg per g, 15 g, Application, Advantan, Leo Pharma Pty Ltd</v>
      </c>
    </row>
    <row r="3267" spans="1:8" ht="72.5" x14ac:dyDescent="0.35">
      <c r="A3267" s="99" t="s">
        <v>4544</v>
      </c>
      <c r="B3267" s="99" t="s">
        <v>4554</v>
      </c>
      <c r="C3267" s="99" t="s">
        <v>336</v>
      </c>
      <c r="D3267" s="99" t="s">
        <v>4555</v>
      </c>
      <c r="E3267" s="99" t="s">
        <v>160</v>
      </c>
      <c r="F3267" s="99"/>
      <c r="G3267" s="99"/>
      <c r="H3267" s="99" t="str">
        <f t="shared" si="51"/>
        <v>Methylprednisolone, Powder for injection 1 g (as sodium succinate), Injection, Methylpred, Alphapharm Pty Ltd</v>
      </c>
    </row>
    <row r="3268" spans="1:8" ht="87" x14ac:dyDescent="0.35">
      <c r="A3268" s="99" t="s">
        <v>4544</v>
      </c>
      <c r="B3268" s="99" t="s">
        <v>4554</v>
      </c>
      <c r="C3268" s="99" t="s">
        <v>336</v>
      </c>
      <c r="D3268" s="99" t="s">
        <v>4556</v>
      </c>
      <c r="E3268" s="99" t="s">
        <v>160</v>
      </c>
      <c r="F3268" s="99"/>
      <c r="G3268" s="99"/>
      <c r="H3268" s="99" t="str">
        <f t="shared" si="51"/>
        <v>Methylprednisolone, Powder for injection 1 g (as sodium succinate), Injection, Methylprednisolone Alphapharm, Alphapharm Pty Ltd</v>
      </c>
    </row>
    <row r="3269" spans="1:8" ht="72.5" x14ac:dyDescent="0.35">
      <c r="A3269" s="99" t="s">
        <v>4544</v>
      </c>
      <c r="B3269" s="99" t="s">
        <v>4554</v>
      </c>
      <c r="C3269" s="99" t="s">
        <v>336</v>
      </c>
      <c r="D3269" s="99" t="s">
        <v>4557</v>
      </c>
      <c r="E3269" s="99" t="s">
        <v>279</v>
      </c>
      <c r="F3269" s="99"/>
      <c r="G3269" s="99"/>
      <c r="H3269" s="99" t="str">
        <f t="shared" si="51"/>
        <v>Methylprednisolone, Powder for injection 1 g (as sodium succinate), Injection, Solu-Medrol, Pfizer Australia Pty Ltd</v>
      </c>
    </row>
    <row r="3270" spans="1:8" ht="72.5" x14ac:dyDescent="0.35">
      <c r="A3270" s="99" t="s">
        <v>4544</v>
      </c>
      <c r="B3270" s="99" t="s">
        <v>4558</v>
      </c>
      <c r="C3270" s="99" t="s">
        <v>336</v>
      </c>
      <c r="D3270" s="99" t="s">
        <v>4555</v>
      </c>
      <c r="E3270" s="99" t="s">
        <v>160</v>
      </c>
      <c r="F3270" s="99"/>
      <c r="G3270" s="99"/>
      <c r="H3270" s="99" t="str">
        <f t="shared" si="51"/>
        <v>Methylprednisolone, Powder for injection 40 mg (as sodium succinate), Injection, Methylpred, Alphapharm Pty Ltd</v>
      </c>
    </row>
    <row r="3271" spans="1:8" ht="72.5" x14ac:dyDescent="0.35">
      <c r="A3271" s="99" t="s">
        <v>4544</v>
      </c>
      <c r="B3271" s="99" t="s">
        <v>4559</v>
      </c>
      <c r="C3271" s="99" t="s">
        <v>336</v>
      </c>
      <c r="D3271" s="99" t="s">
        <v>4557</v>
      </c>
      <c r="E3271" s="99" t="s">
        <v>279</v>
      </c>
      <c r="F3271" s="99"/>
      <c r="G3271" s="99"/>
      <c r="H3271" s="99" t="str">
        <f t="shared" si="51"/>
        <v>Methylprednisolone, Powder for injection 40 mg (as sodium succinate) with diluent, Injection, Solu-Medrol, Pfizer Australia Pty Ltd</v>
      </c>
    </row>
    <row r="3272" spans="1:8" ht="116" x14ac:dyDescent="0.35">
      <c r="A3272" s="99" t="s">
        <v>4560</v>
      </c>
      <c r="B3272" s="99" t="s">
        <v>4561</v>
      </c>
      <c r="C3272" s="99" t="s">
        <v>336</v>
      </c>
      <c r="D3272" s="99" t="s">
        <v>4562</v>
      </c>
      <c r="E3272" s="99" t="s">
        <v>230</v>
      </c>
      <c r="F3272" s="99"/>
      <c r="G3272" s="99"/>
      <c r="H3272" s="99" t="str">
        <f t="shared" si="51"/>
        <v>Metoclopramide, Injection containing 10 mg metoclopramide hydrochloride (as monohydrate) in 2 mL, Injection, Maxolon, iNova Pharmaceuticals (Australia) Pty Limited</v>
      </c>
    </row>
    <row r="3273" spans="1:8" ht="101.5" x14ac:dyDescent="0.35">
      <c r="A3273" s="99" t="s">
        <v>4560</v>
      </c>
      <c r="B3273" s="99" t="s">
        <v>4563</v>
      </c>
      <c r="C3273" s="99" t="s">
        <v>148</v>
      </c>
      <c r="D3273" s="99" t="s">
        <v>4564</v>
      </c>
      <c r="E3273" s="99" t="s">
        <v>165</v>
      </c>
      <c r="F3273" s="99"/>
      <c r="G3273" s="99"/>
      <c r="H3273" s="99" t="str">
        <f t="shared" si="51"/>
        <v>Metoclopramide, Tablet containing 10 mg metoclopramide hydrochloride (as monohydrate), Oral, APO-Metoclopramide, Apotex Pty Ltd</v>
      </c>
    </row>
    <row r="3274" spans="1:8" ht="101.5" x14ac:dyDescent="0.35">
      <c r="A3274" s="99" t="s">
        <v>4560</v>
      </c>
      <c r="B3274" s="99" t="s">
        <v>4563</v>
      </c>
      <c r="C3274" s="99" t="s">
        <v>148</v>
      </c>
      <c r="D3274" s="99" t="s">
        <v>4565</v>
      </c>
      <c r="E3274" s="99" t="s">
        <v>167</v>
      </c>
      <c r="F3274" s="99"/>
      <c r="G3274" s="99"/>
      <c r="H3274" s="99" t="str">
        <f t="shared" si="51"/>
        <v>Metoclopramide, Tablet containing 10 mg metoclopramide hydrochloride (as monohydrate), Oral, EMEXLON, Arrow Pharma Pty Ltd</v>
      </c>
    </row>
    <row r="3275" spans="1:8" ht="101.5" x14ac:dyDescent="0.35">
      <c r="A3275" s="99" t="s">
        <v>4560</v>
      </c>
      <c r="B3275" s="99" t="s">
        <v>4563</v>
      </c>
      <c r="C3275" s="99" t="s">
        <v>148</v>
      </c>
      <c r="D3275" s="99" t="s">
        <v>4562</v>
      </c>
      <c r="E3275" s="99" t="s">
        <v>230</v>
      </c>
      <c r="F3275" s="99"/>
      <c r="G3275" s="99"/>
      <c r="H3275" s="99" t="str">
        <f t="shared" si="51"/>
        <v>Metoclopramide, Tablet containing 10 mg metoclopramide hydrochloride (as monohydrate), Oral, Maxolon, iNova Pharmaceuticals (Australia) Pty Limited</v>
      </c>
    </row>
    <row r="3276" spans="1:8" ht="87" x14ac:dyDescent="0.35">
      <c r="A3276" s="99" t="s">
        <v>4560</v>
      </c>
      <c r="B3276" s="99" t="s">
        <v>4563</v>
      </c>
      <c r="C3276" s="99" t="s">
        <v>148</v>
      </c>
      <c r="D3276" s="99" t="s">
        <v>4566</v>
      </c>
      <c r="E3276" s="99" t="s">
        <v>160</v>
      </c>
      <c r="F3276" s="99"/>
      <c r="G3276" s="99"/>
      <c r="H3276" s="99" t="str">
        <f t="shared" si="51"/>
        <v>Metoclopramide, Tablet containing 10 mg metoclopramide hydrochloride (as monohydrate), Oral, Pramin, Alphapharm Pty Ltd</v>
      </c>
    </row>
    <row r="3277" spans="1:8" ht="58" x14ac:dyDescent="0.35">
      <c r="A3277" s="99" t="s">
        <v>4567</v>
      </c>
      <c r="B3277" s="99" t="s">
        <v>4568</v>
      </c>
      <c r="C3277" s="99" t="s">
        <v>148</v>
      </c>
      <c r="D3277" s="99" t="s">
        <v>4569</v>
      </c>
      <c r="E3277" s="99" t="s">
        <v>165</v>
      </c>
      <c r="F3277" s="99"/>
      <c r="G3277" s="99"/>
      <c r="H3277" s="99" t="str">
        <f t="shared" si="51"/>
        <v>Metoprolol, Tablet containing metoprolol tartrate 100 mg, Oral, APO-Metoprolol, Apotex Pty Ltd</v>
      </c>
    </row>
    <row r="3278" spans="1:8" ht="58" x14ac:dyDescent="0.35">
      <c r="A3278" s="99" t="s">
        <v>4567</v>
      </c>
      <c r="B3278" s="99" t="s">
        <v>4568</v>
      </c>
      <c r="C3278" s="99" t="s">
        <v>148</v>
      </c>
      <c r="D3278" s="99" t="s">
        <v>4570</v>
      </c>
      <c r="E3278" s="99" t="s">
        <v>171</v>
      </c>
      <c r="F3278" s="99"/>
      <c r="G3278" s="99"/>
      <c r="H3278" s="99" t="str">
        <f t="shared" si="51"/>
        <v>Metoprolol, Tablet containing metoprolol tartrate 100 mg, Oral, Betaloc, AstraZeneca Pty Ltd</v>
      </c>
    </row>
    <row r="3279" spans="1:8" ht="58" x14ac:dyDescent="0.35">
      <c r="A3279" s="99" t="s">
        <v>4567</v>
      </c>
      <c r="B3279" s="99" t="s">
        <v>4568</v>
      </c>
      <c r="C3279" s="99" t="s">
        <v>148</v>
      </c>
      <c r="D3279" s="99" t="s">
        <v>4571</v>
      </c>
      <c r="E3279" s="99" t="s">
        <v>290</v>
      </c>
      <c r="F3279" s="99"/>
      <c r="G3279" s="99"/>
      <c r="H3279" s="99" t="str">
        <f t="shared" si="51"/>
        <v>Metoprolol, Tablet containing metoprolol tartrate 100 mg, Oral, Metoprolol Sandoz, Sandoz Pty Ltd</v>
      </c>
    </row>
    <row r="3280" spans="1:8" ht="58" x14ac:dyDescent="0.35">
      <c r="A3280" s="99" t="s">
        <v>4567</v>
      </c>
      <c r="B3280" s="99" t="s">
        <v>4568</v>
      </c>
      <c r="C3280" s="99" t="s">
        <v>148</v>
      </c>
      <c r="D3280" s="99" t="s">
        <v>4572</v>
      </c>
      <c r="E3280" s="99" t="s">
        <v>167</v>
      </c>
      <c r="F3280" s="99"/>
      <c r="G3280" s="99"/>
      <c r="H3280" s="99" t="str">
        <f t="shared" si="51"/>
        <v>Metoprolol, Tablet containing metoprolol tartrate 100 mg, Oral, Metrol 100, Arrow Pharma Pty Ltd</v>
      </c>
    </row>
    <row r="3281" spans="1:8" ht="58" x14ac:dyDescent="0.35">
      <c r="A3281" s="99" t="s">
        <v>4567</v>
      </c>
      <c r="B3281" s="99" t="s">
        <v>4568</v>
      </c>
      <c r="C3281" s="99" t="s">
        <v>148</v>
      </c>
      <c r="D3281" s="99" t="s">
        <v>4573</v>
      </c>
      <c r="E3281" s="99" t="s">
        <v>160</v>
      </c>
      <c r="F3281" s="99"/>
      <c r="G3281" s="99"/>
      <c r="H3281" s="99" t="str">
        <f t="shared" si="51"/>
        <v>Metoprolol, Tablet containing metoprolol tartrate 100 mg, Oral, Minax 100, Alphapharm Pty Ltd</v>
      </c>
    </row>
    <row r="3282" spans="1:8" ht="58" x14ac:dyDescent="0.35">
      <c r="A3282" s="99" t="s">
        <v>4567</v>
      </c>
      <c r="B3282" s="99" t="s">
        <v>4568</v>
      </c>
      <c r="C3282" s="99" t="s">
        <v>148</v>
      </c>
      <c r="D3282" s="99" t="s">
        <v>4574</v>
      </c>
      <c r="E3282" s="99" t="s">
        <v>306</v>
      </c>
      <c r="F3282" s="99"/>
      <c r="G3282" s="99"/>
      <c r="H3282" s="99" t="str">
        <f t="shared" si="51"/>
        <v>Metoprolol, Tablet containing metoprolol tartrate 100 mg, Oral, Mistrom, Strides Pharma Science Pty Ltd</v>
      </c>
    </row>
    <row r="3283" spans="1:8" ht="72.5" x14ac:dyDescent="0.35">
      <c r="A3283" s="99" t="s">
        <v>4567</v>
      </c>
      <c r="B3283" s="99" t="s">
        <v>4568</v>
      </c>
      <c r="C3283" s="99" t="s">
        <v>148</v>
      </c>
      <c r="D3283" s="99" t="s">
        <v>4575</v>
      </c>
      <c r="E3283" s="99" t="s">
        <v>173</v>
      </c>
      <c r="F3283" s="99"/>
      <c r="G3283" s="99"/>
      <c r="H3283" s="99" t="str">
        <f t="shared" si="51"/>
        <v>Metoprolol, Tablet containing metoprolol tartrate 100 mg, Oral, NOUMED METOPROLOL, Avallon Pharmaceuticals Pty Limited</v>
      </c>
    </row>
    <row r="3284" spans="1:8" ht="58" x14ac:dyDescent="0.35">
      <c r="A3284" s="99" t="s">
        <v>4567</v>
      </c>
      <c r="B3284" s="99" t="s">
        <v>4576</v>
      </c>
      <c r="C3284" s="99" t="s">
        <v>148</v>
      </c>
      <c r="D3284" s="99" t="s">
        <v>4569</v>
      </c>
      <c r="E3284" s="99" t="s">
        <v>165</v>
      </c>
      <c r="F3284" s="99"/>
      <c r="G3284" s="99"/>
      <c r="H3284" s="99" t="str">
        <f t="shared" si="51"/>
        <v>Metoprolol, Tablet containing metoprolol tartrate 50 mg, Oral, APO-Metoprolol, Apotex Pty Ltd</v>
      </c>
    </row>
    <row r="3285" spans="1:8" ht="58" x14ac:dyDescent="0.35">
      <c r="A3285" s="99" t="s">
        <v>4567</v>
      </c>
      <c r="B3285" s="99" t="s">
        <v>4576</v>
      </c>
      <c r="C3285" s="99" t="s">
        <v>148</v>
      </c>
      <c r="D3285" s="99" t="s">
        <v>4570</v>
      </c>
      <c r="E3285" s="99" t="s">
        <v>171</v>
      </c>
      <c r="F3285" s="99"/>
      <c r="G3285" s="99"/>
      <c r="H3285" s="99" t="str">
        <f t="shared" si="51"/>
        <v>Metoprolol, Tablet containing metoprolol tartrate 50 mg, Oral, Betaloc, AstraZeneca Pty Ltd</v>
      </c>
    </row>
    <row r="3286" spans="1:8" ht="58" x14ac:dyDescent="0.35">
      <c r="A3286" s="99" t="s">
        <v>4567</v>
      </c>
      <c r="B3286" s="99" t="s">
        <v>4576</v>
      </c>
      <c r="C3286" s="99" t="s">
        <v>148</v>
      </c>
      <c r="D3286" s="99" t="s">
        <v>4571</v>
      </c>
      <c r="E3286" s="99" t="s">
        <v>290</v>
      </c>
      <c r="F3286" s="99"/>
      <c r="G3286" s="99"/>
      <c r="H3286" s="99" t="str">
        <f t="shared" si="51"/>
        <v>Metoprolol, Tablet containing metoprolol tartrate 50 mg, Oral, Metoprolol Sandoz, Sandoz Pty Ltd</v>
      </c>
    </row>
    <row r="3287" spans="1:8" ht="58" x14ac:dyDescent="0.35">
      <c r="A3287" s="99" t="s">
        <v>4567</v>
      </c>
      <c r="B3287" s="99" t="s">
        <v>4576</v>
      </c>
      <c r="C3287" s="99" t="s">
        <v>148</v>
      </c>
      <c r="D3287" s="99" t="s">
        <v>4577</v>
      </c>
      <c r="E3287" s="99" t="s">
        <v>167</v>
      </c>
      <c r="F3287" s="99"/>
      <c r="G3287" s="99"/>
      <c r="H3287" s="99" t="str">
        <f t="shared" si="51"/>
        <v>Metoprolol, Tablet containing metoprolol tartrate 50 mg, Oral, Metrol 50, Arrow Pharma Pty Ltd</v>
      </c>
    </row>
    <row r="3288" spans="1:8" ht="58" x14ac:dyDescent="0.35">
      <c r="A3288" s="99" t="s">
        <v>4567</v>
      </c>
      <c r="B3288" s="99" t="s">
        <v>4576</v>
      </c>
      <c r="C3288" s="99" t="s">
        <v>148</v>
      </c>
      <c r="D3288" s="99" t="s">
        <v>4578</v>
      </c>
      <c r="E3288" s="99" t="s">
        <v>160</v>
      </c>
      <c r="F3288" s="99"/>
      <c r="G3288" s="99"/>
      <c r="H3288" s="99" t="str">
        <f t="shared" si="51"/>
        <v>Metoprolol, Tablet containing metoprolol tartrate 50 mg, Oral, Minax 50, Alphapharm Pty Ltd</v>
      </c>
    </row>
    <row r="3289" spans="1:8" ht="58" x14ac:dyDescent="0.35">
      <c r="A3289" s="99" t="s">
        <v>4567</v>
      </c>
      <c r="B3289" s="99" t="s">
        <v>4576</v>
      </c>
      <c r="C3289" s="99" t="s">
        <v>148</v>
      </c>
      <c r="D3289" s="99" t="s">
        <v>4574</v>
      </c>
      <c r="E3289" s="99" t="s">
        <v>306</v>
      </c>
      <c r="F3289" s="99"/>
      <c r="G3289" s="99"/>
      <c r="H3289" s="99" t="str">
        <f t="shared" si="51"/>
        <v>Metoprolol, Tablet containing metoprolol tartrate 50 mg, Oral, Mistrom, Strides Pharma Science Pty Ltd</v>
      </c>
    </row>
    <row r="3290" spans="1:8" ht="72.5" x14ac:dyDescent="0.35">
      <c r="A3290" s="99" t="s">
        <v>4567</v>
      </c>
      <c r="B3290" s="99" t="s">
        <v>4576</v>
      </c>
      <c r="C3290" s="99" t="s">
        <v>148</v>
      </c>
      <c r="D3290" s="99" t="s">
        <v>4575</v>
      </c>
      <c r="E3290" s="99" t="s">
        <v>173</v>
      </c>
      <c r="F3290" s="99"/>
      <c r="G3290" s="99"/>
      <c r="H3290" s="99" t="str">
        <f t="shared" si="51"/>
        <v>Metoprolol, Tablet containing metoprolol tartrate 50 mg, Oral, NOUMED METOPROLOL, Avallon Pharmaceuticals Pty Limited</v>
      </c>
    </row>
    <row r="3291" spans="1:8" ht="58" x14ac:dyDescent="0.35">
      <c r="A3291" s="99" t="s">
        <v>4579</v>
      </c>
      <c r="B3291" s="99" t="s">
        <v>4580</v>
      </c>
      <c r="C3291" s="99" t="s">
        <v>148</v>
      </c>
      <c r="D3291" s="99" t="s">
        <v>4581</v>
      </c>
      <c r="E3291" s="99" t="s">
        <v>167</v>
      </c>
      <c r="F3291" s="99"/>
      <c r="G3291" s="99"/>
      <c r="H3291" s="99" t="str">
        <f t="shared" si="51"/>
        <v>Metoprolol succinate, Tablet 190 mg (controlled release), Oral, Metrol-XL 190, Arrow Pharma Pty Ltd</v>
      </c>
    </row>
    <row r="3292" spans="1:8" ht="58" x14ac:dyDescent="0.35">
      <c r="A3292" s="99" t="s">
        <v>4579</v>
      </c>
      <c r="B3292" s="99" t="s">
        <v>4580</v>
      </c>
      <c r="C3292" s="99" t="s">
        <v>148</v>
      </c>
      <c r="D3292" s="99" t="s">
        <v>4582</v>
      </c>
      <c r="E3292" s="99" t="s">
        <v>160</v>
      </c>
      <c r="F3292" s="99"/>
      <c r="G3292" s="99"/>
      <c r="H3292" s="99" t="str">
        <f t="shared" si="51"/>
        <v>Metoprolol succinate, Tablet 190 mg (controlled release), Oral, Minax XL, Alphapharm Pty Ltd</v>
      </c>
    </row>
    <row r="3293" spans="1:8" ht="58" x14ac:dyDescent="0.35">
      <c r="A3293" s="99" t="s">
        <v>4579</v>
      </c>
      <c r="B3293" s="99" t="s">
        <v>4580</v>
      </c>
      <c r="C3293" s="99" t="s">
        <v>148</v>
      </c>
      <c r="D3293" s="99" t="s">
        <v>4583</v>
      </c>
      <c r="E3293" s="99" t="s">
        <v>281</v>
      </c>
      <c r="F3293" s="99"/>
      <c r="G3293" s="99"/>
      <c r="H3293" s="99" t="str">
        <f t="shared" si="51"/>
        <v>Metoprolol succinate, Tablet 190 mg (controlled release), Oral, Topreloc-XL, Pharmacor Pty Limited</v>
      </c>
    </row>
    <row r="3294" spans="1:8" ht="58" x14ac:dyDescent="0.35">
      <c r="A3294" s="99" t="s">
        <v>4579</v>
      </c>
      <c r="B3294" s="99" t="s">
        <v>4580</v>
      </c>
      <c r="C3294" s="99" t="s">
        <v>148</v>
      </c>
      <c r="D3294" s="99" t="s">
        <v>4584</v>
      </c>
      <c r="E3294" s="99" t="s">
        <v>171</v>
      </c>
      <c r="F3294" s="99"/>
      <c r="G3294" s="99"/>
      <c r="H3294" s="99" t="str">
        <f t="shared" si="51"/>
        <v>Metoprolol succinate, Tablet 190 mg (controlled release), Oral, Toprol-XL 190, AstraZeneca Pty Ltd</v>
      </c>
    </row>
    <row r="3295" spans="1:8" ht="58" x14ac:dyDescent="0.35">
      <c r="A3295" s="99" t="s">
        <v>4579</v>
      </c>
      <c r="B3295" s="99" t="s">
        <v>4585</v>
      </c>
      <c r="C3295" s="99" t="s">
        <v>148</v>
      </c>
      <c r="D3295" s="99" t="s">
        <v>4586</v>
      </c>
      <c r="E3295" s="99" t="s">
        <v>167</v>
      </c>
      <c r="F3295" s="99"/>
      <c r="G3295" s="99"/>
      <c r="H3295" s="99" t="str">
        <f t="shared" si="51"/>
        <v>Metoprolol succinate, Tablet 23.75 mg (controlled release), Oral, Metrol-XL 23.75, Arrow Pharma Pty Ltd</v>
      </c>
    </row>
    <row r="3296" spans="1:8" ht="58" x14ac:dyDescent="0.35">
      <c r="A3296" s="99" t="s">
        <v>4579</v>
      </c>
      <c r="B3296" s="99" t="s">
        <v>4585</v>
      </c>
      <c r="C3296" s="99" t="s">
        <v>148</v>
      </c>
      <c r="D3296" s="99" t="s">
        <v>4582</v>
      </c>
      <c r="E3296" s="99" t="s">
        <v>160</v>
      </c>
      <c r="F3296" s="99"/>
      <c r="G3296" s="99"/>
      <c r="H3296" s="99" t="str">
        <f t="shared" si="51"/>
        <v>Metoprolol succinate, Tablet 23.75 mg (controlled release), Oral, Minax XL, Alphapharm Pty Ltd</v>
      </c>
    </row>
    <row r="3297" spans="1:8" ht="58" x14ac:dyDescent="0.35">
      <c r="A3297" s="99" t="s">
        <v>4579</v>
      </c>
      <c r="B3297" s="99" t="s">
        <v>4585</v>
      </c>
      <c r="C3297" s="99" t="s">
        <v>148</v>
      </c>
      <c r="D3297" s="99" t="s">
        <v>4583</v>
      </c>
      <c r="E3297" s="99" t="s">
        <v>281</v>
      </c>
      <c r="F3297" s="99"/>
      <c r="G3297" s="99"/>
      <c r="H3297" s="99" t="str">
        <f t="shared" si="51"/>
        <v>Metoprolol succinate, Tablet 23.75 mg (controlled release), Oral, Topreloc-XL, Pharmacor Pty Limited</v>
      </c>
    </row>
    <row r="3298" spans="1:8" ht="58" x14ac:dyDescent="0.35">
      <c r="A3298" s="99" t="s">
        <v>4579</v>
      </c>
      <c r="B3298" s="99" t="s">
        <v>4587</v>
      </c>
      <c r="C3298" s="99" t="s">
        <v>148</v>
      </c>
      <c r="D3298" s="99" t="s">
        <v>4588</v>
      </c>
      <c r="E3298" s="99" t="s">
        <v>167</v>
      </c>
      <c r="F3298" s="99"/>
      <c r="G3298" s="99"/>
      <c r="H3298" s="99" t="str">
        <f t="shared" si="51"/>
        <v>Metoprolol succinate, Tablet 47.5 mg (controlled release), Oral, Metrol-XL 47.5, Arrow Pharma Pty Ltd</v>
      </c>
    </row>
    <row r="3299" spans="1:8" ht="58" x14ac:dyDescent="0.35">
      <c r="A3299" s="99" t="s">
        <v>4579</v>
      </c>
      <c r="B3299" s="99" t="s">
        <v>4587</v>
      </c>
      <c r="C3299" s="99" t="s">
        <v>148</v>
      </c>
      <c r="D3299" s="99" t="s">
        <v>4582</v>
      </c>
      <c r="E3299" s="99" t="s">
        <v>160</v>
      </c>
      <c r="F3299" s="99"/>
      <c r="G3299" s="99"/>
      <c r="H3299" s="99" t="str">
        <f t="shared" si="51"/>
        <v>Metoprolol succinate, Tablet 47.5 mg (controlled release), Oral, Minax XL, Alphapharm Pty Ltd</v>
      </c>
    </row>
    <row r="3300" spans="1:8" ht="58" x14ac:dyDescent="0.35">
      <c r="A3300" s="99" t="s">
        <v>4579</v>
      </c>
      <c r="B3300" s="99" t="s">
        <v>4587</v>
      </c>
      <c r="C3300" s="99" t="s">
        <v>148</v>
      </c>
      <c r="D3300" s="99" t="s">
        <v>4583</v>
      </c>
      <c r="E3300" s="99" t="s">
        <v>281</v>
      </c>
      <c r="F3300" s="99"/>
      <c r="G3300" s="99"/>
      <c r="H3300" s="99" t="str">
        <f t="shared" si="51"/>
        <v>Metoprolol succinate, Tablet 47.5 mg (controlled release), Oral, Topreloc-XL, Pharmacor Pty Limited</v>
      </c>
    </row>
    <row r="3301" spans="1:8" ht="58" x14ac:dyDescent="0.35">
      <c r="A3301" s="99" t="s">
        <v>4579</v>
      </c>
      <c r="B3301" s="99" t="s">
        <v>4587</v>
      </c>
      <c r="C3301" s="99" t="s">
        <v>148</v>
      </c>
      <c r="D3301" s="99" t="s">
        <v>4589</v>
      </c>
      <c r="E3301" s="99" t="s">
        <v>171</v>
      </c>
      <c r="F3301" s="99"/>
      <c r="G3301" s="99"/>
      <c r="H3301" s="99" t="str">
        <f t="shared" si="51"/>
        <v>Metoprolol succinate, Tablet 47.5 mg (controlled release), Oral, Toprol-XL 47.5, AstraZeneca Pty Ltd</v>
      </c>
    </row>
    <row r="3302" spans="1:8" ht="58" x14ac:dyDescent="0.35">
      <c r="A3302" s="99" t="s">
        <v>4579</v>
      </c>
      <c r="B3302" s="99" t="s">
        <v>4590</v>
      </c>
      <c r="C3302" s="99" t="s">
        <v>148</v>
      </c>
      <c r="D3302" s="99" t="s">
        <v>4591</v>
      </c>
      <c r="E3302" s="99" t="s">
        <v>167</v>
      </c>
      <c r="F3302" s="99"/>
      <c r="G3302" s="99"/>
      <c r="H3302" s="99" t="str">
        <f t="shared" si="51"/>
        <v>Metoprolol succinate, Tablet 95 mg (controlled release), Oral, Metrol-XL 95, Arrow Pharma Pty Ltd</v>
      </c>
    </row>
    <row r="3303" spans="1:8" ht="58" x14ac:dyDescent="0.35">
      <c r="A3303" s="99" t="s">
        <v>4579</v>
      </c>
      <c r="B3303" s="99" t="s">
        <v>4590</v>
      </c>
      <c r="C3303" s="99" t="s">
        <v>148</v>
      </c>
      <c r="D3303" s="99" t="s">
        <v>4582</v>
      </c>
      <c r="E3303" s="99" t="s">
        <v>160</v>
      </c>
      <c r="F3303" s="99"/>
      <c r="G3303" s="99"/>
      <c r="H3303" s="99" t="str">
        <f t="shared" si="51"/>
        <v>Metoprolol succinate, Tablet 95 mg (controlled release), Oral, Minax XL, Alphapharm Pty Ltd</v>
      </c>
    </row>
    <row r="3304" spans="1:8" ht="58" x14ac:dyDescent="0.35">
      <c r="A3304" s="99" t="s">
        <v>4579</v>
      </c>
      <c r="B3304" s="99" t="s">
        <v>4590</v>
      </c>
      <c r="C3304" s="99" t="s">
        <v>148</v>
      </c>
      <c r="D3304" s="99" t="s">
        <v>4583</v>
      </c>
      <c r="E3304" s="99" t="s">
        <v>281</v>
      </c>
      <c r="F3304" s="99"/>
      <c r="G3304" s="99"/>
      <c r="H3304" s="99" t="str">
        <f t="shared" si="51"/>
        <v>Metoprolol succinate, Tablet 95 mg (controlled release), Oral, Topreloc-XL, Pharmacor Pty Limited</v>
      </c>
    </row>
    <row r="3305" spans="1:8" ht="58" x14ac:dyDescent="0.35">
      <c r="A3305" s="99" t="s">
        <v>4579</v>
      </c>
      <c r="B3305" s="99" t="s">
        <v>4590</v>
      </c>
      <c r="C3305" s="99" t="s">
        <v>148</v>
      </c>
      <c r="D3305" s="99" t="s">
        <v>4592</v>
      </c>
      <c r="E3305" s="99" t="s">
        <v>171</v>
      </c>
      <c r="F3305" s="99"/>
      <c r="G3305" s="99"/>
      <c r="H3305" s="99" t="str">
        <f t="shared" si="51"/>
        <v>Metoprolol succinate, Tablet 95 mg (controlled release), Oral, Toprol-XL 95, AstraZeneca Pty Ltd</v>
      </c>
    </row>
    <row r="3306" spans="1:8" ht="87" x14ac:dyDescent="0.35">
      <c r="A3306" s="99" t="s">
        <v>4593</v>
      </c>
      <c r="B3306" s="99" t="s">
        <v>4594</v>
      </c>
      <c r="C3306" s="99" t="s">
        <v>148</v>
      </c>
      <c r="D3306" s="99" t="s">
        <v>4595</v>
      </c>
      <c r="E3306" s="99" t="s">
        <v>291</v>
      </c>
      <c r="F3306" s="99"/>
      <c r="G3306" s="99"/>
      <c r="H3306" s="99" t="str">
        <f t="shared" si="51"/>
        <v>Metronidazole, Oral suspension containing metronidazole benzoate 320 mg per 5 mL, 100 mL, Oral, Flagyl S, sanofi-aventis Australia Pty Ltd</v>
      </c>
    </row>
    <row r="3307" spans="1:8" ht="58" x14ac:dyDescent="0.35">
      <c r="A3307" s="99" t="s">
        <v>4593</v>
      </c>
      <c r="B3307" s="99" t="s">
        <v>4596</v>
      </c>
      <c r="C3307" s="99" t="s">
        <v>1282</v>
      </c>
      <c r="D3307" s="99" t="s">
        <v>4597</v>
      </c>
      <c r="E3307" s="99" t="s">
        <v>291</v>
      </c>
      <c r="F3307" s="99"/>
      <c r="G3307" s="99"/>
      <c r="H3307" s="99" t="str">
        <f t="shared" si="51"/>
        <v>Metronidazole, Suppositories 500 mg, 10, Rectal, Flagyl, sanofi-aventis Australia Pty Ltd</v>
      </c>
    </row>
    <row r="3308" spans="1:8" ht="43.5" x14ac:dyDescent="0.35">
      <c r="A3308" s="99" t="s">
        <v>4593</v>
      </c>
      <c r="B3308" s="99" t="s">
        <v>373</v>
      </c>
      <c r="C3308" s="99" t="s">
        <v>148</v>
      </c>
      <c r="D3308" s="99" t="s">
        <v>4598</v>
      </c>
      <c r="E3308" s="99" t="s">
        <v>160</v>
      </c>
      <c r="F3308" s="99"/>
      <c r="G3308" s="99"/>
      <c r="H3308" s="99" t="str">
        <f t="shared" si="51"/>
        <v>Metronidazole, Tablet 200 mg, Oral, Metrogyl 200, Alphapharm Pty Ltd</v>
      </c>
    </row>
    <row r="3309" spans="1:8" ht="43.5" x14ac:dyDescent="0.35">
      <c r="A3309" s="99" t="s">
        <v>4593</v>
      </c>
      <c r="B3309" s="99" t="s">
        <v>437</v>
      </c>
      <c r="C3309" s="99" t="s">
        <v>148</v>
      </c>
      <c r="D3309" s="99" t="s">
        <v>4597</v>
      </c>
      <c r="E3309" s="99" t="s">
        <v>291</v>
      </c>
      <c r="F3309" s="99"/>
      <c r="G3309" s="99"/>
      <c r="H3309" s="99" t="str">
        <f t="shared" si="51"/>
        <v>Metronidazole, Tablet 400 mg, Oral, Flagyl, sanofi-aventis Australia Pty Ltd</v>
      </c>
    </row>
    <row r="3310" spans="1:8" ht="43.5" x14ac:dyDescent="0.35">
      <c r="A3310" s="99" t="s">
        <v>4593</v>
      </c>
      <c r="B3310" s="99" t="s">
        <v>437</v>
      </c>
      <c r="C3310" s="99" t="s">
        <v>148</v>
      </c>
      <c r="D3310" s="99" t="s">
        <v>4599</v>
      </c>
      <c r="E3310" s="99" t="s">
        <v>160</v>
      </c>
      <c r="F3310" s="99"/>
      <c r="G3310" s="99"/>
      <c r="H3310" s="99" t="str">
        <f t="shared" si="51"/>
        <v>Metronidazole, Tablet 400 mg, Oral, Metrogyl 400, Alphapharm Pty Ltd</v>
      </c>
    </row>
    <row r="3311" spans="1:8" ht="58" x14ac:dyDescent="0.35">
      <c r="A3311" s="99" t="s">
        <v>4600</v>
      </c>
      <c r="B3311" s="99" t="s">
        <v>4601</v>
      </c>
      <c r="C3311" s="99" t="s">
        <v>148</v>
      </c>
      <c r="D3311" s="99" t="s">
        <v>4602</v>
      </c>
      <c r="E3311" s="99" t="s">
        <v>160</v>
      </c>
      <c r="F3311" s="99"/>
      <c r="G3311" s="99"/>
      <c r="H3311" s="99" t="str">
        <f t="shared" si="51"/>
        <v>Mianserin, Tablet containing mianserin hydrochloride 10 mg, Oral, Lumin 10, Alphapharm Pty Ltd</v>
      </c>
    </row>
    <row r="3312" spans="1:8" ht="58" x14ac:dyDescent="0.35">
      <c r="A3312" s="99" t="s">
        <v>4600</v>
      </c>
      <c r="B3312" s="99" t="s">
        <v>4603</v>
      </c>
      <c r="C3312" s="99" t="s">
        <v>148</v>
      </c>
      <c r="D3312" s="99" t="s">
        <v>4604</v>
      </c>
      <c r="E3312" s="99" t="s">
        <v>160</v>
      </c>
      <c r="F3312" s="99"/>
      <c r="G3312" s="99"/>
      <c r="H3312" s="99" t="str">
        <f t="shared" si="51"/>
        <v>Mianserin, Tablet containing mianserin hydrochloride 20 mg, Oral, Lumin 20, Alphapharm Pty Ltd</v>
      </c>
    </row>
    <row r="3313" spans="1:8" ht="72.5" x14ac:dyDescent="0.35">
      <c r="A3313" s="99" t="s">
        <v>4605</v>
      </c>
      <c r="B3313" s="99" t="s">
        <v>4606</v>
      </c>
      <c r="C3313" s="99" t="s">
        <v>409</v>
      </c>
      <c r="D3313" s="99" t="s">
        <v>4607</v>
      </c>
      <c r="E3313" s="99" t="s">
        <v>236</v>
      </c>
      <c r="F3313" s="99"/>
      <c r="G3313" s="99"/>
      <c r="H3313" s="99" t="str">
        <f t="shared" si="51"/>
        <v>Miconazole, Cream containing miconazole nitrate 20 mg per g, 30 g, Application, Daktarin, Johnson &amp; Johnson Pacific Pty Limited</v>
      </c>
    </row>
    <row r="3314" spans="1:8" ht="72.5" x14ac:dyDescent="0.35">
      <c r="A3314" s="99" t="s">
        <v>4605</v>
      </c>
      <c r="B3314" s="99" t="s">
        <v>4608</v>
      </c>
      <c r="C3314" s="99" t="s">
        <v>409</v>
      </c>
      <c r="D3314" s="99" t="s">
        <v>4607</v>
      </c>
      <c r="E3314" s="99" t="s">
        <v>236</v>
      </c>
      <c r="F3314" s="99"/>
      <c r="G3314" s="99"/>
      <c r="H3314" s="99" t="str">
        <f t="shared" si="51"/>
        <v>Miconazole, Cream containing miconazole nitrate 20 mg per g, 70 g, Application, Daktarin, Johnson &amp; Johnson Pacific Pty Limited</v>
      </c>
    </row>
    <row r="3315" spans="1:8" ht="72.5" x14ac:dyDescent="0.35">
      <c r="A3315" s="99" t="s">
        <v>4605</v>
      </c>
      <c r="B3315" s="99" t="s">
        <v>4609</v>
      </c>
      <c r="C3315" s="99" t="s">
        <v>409</v>
      </c>
      <c r="D3315" s="99" t="s">
        <v>4607</v>
      </c>
      <c r="E3315" s="99" t="s">
        <v>236</v>
      </c>
      <c r="F3315" s="99"/>
      <c r="G3315" s="99"/>
      <c r="H3315" s="99" t="str">
        <f t="shared" si="51"/>
        <v>Miconazole, Powder containing miconazole nitrate 20 mg per g, 30 g, Application, Daktarin, Johnson &amp; Johnson Pacific Pty Limited</v>
      </c>
    </row>
    <row r="3316" spans="1:8" ht="58" x14ac:dyDescent="0.35">
      <c r="A3316" s="99" t="s">
        <v>4605</v>
      </c>
      <c r="B3316" s="99" t="s">
        <v>4610</v>
      </c>
      <c r="C3316" s="99" t="s">
        <v>409</v>
      </c>
      <c r="D3316" s="99" t="s">
        <v>4611</v>
      </c>
      <c r="E3316" s="99" t="s">
        <v>236</v>
      </c>
      <c r="F3316" s="99"/>
      <c r="G3316" s="99"/>
      <c r="H3316" s="99" t="str">
        <f t="shared" si="51"/>
        <v>Miconazole, Tincture 20 mg per mL, 30 mL, Application, Daktarin Tincture, Johnson &amp; Johnson Pacific Pty Limited</v>
      </c>
    </row>
    <row r="3317" spans="1:8" ht="58" x14ac:dyDescent="0.35">
      <c r="A3317" s="99" t="s">
        <v>4612</v>
      </c>
      <c r="B3317" s="99" t="s">
        <v>4613</v>
      </c>
      <c r="C3317" s="99" t="s">
        <v>336</v>
      </c>
      <c r="D3317" s="99" t="s">
        <v>279</v>
      </c>
      <c r="E3317" s="99" t="s">
        <v>279</v>
      </c>
      <c r="F3317" s="99"/>
      <c r="G3317" s="99"/>
      <c r="H3317" s="99" t="str">
        <f t="shared" si="51"/>
        <v>Midazolam, Injection 5 mg (as hydrochloride) in 1 mL, Injection, Pfizer Australia Pty Ltd, Pfizer Australia Pty Ltd</v>
      </c>
    </row>
    <row r="3318" spans="1:8" ht="58" x14ac:dyDescent="0.35">
      <c r="A3318" s="99" t="s">
        <v>4614</v>
      </c>
      <c r="B3318" s="99" t="s">
        <v>384</v>
      </c>
      <c r="C3318" s="99" t="s">
        <v>148</v>
      </c>
      <c r="D3318" s="99" t="s">
        <v>4615</v>
      </c>
      <c r="E3318" s="99" t="s">
        <v>266</v>
      </c>
      <c r="F3318" s="99"/>
      <c r="G3318" s="99"/>
      <c r="H3318" s="99" t="str">
        <f t="shared" si="51"/>
        <v>Midostaurin, Capsule 25 mg, Oral, Rydapt, Novartis Pharmaceuticals Australia Pty Limited</v>
      </c>
    </row>
    <row r="3319" spans="1:8" ht="87" x14ac:dyDescent="0.35">
      <c r="A3319" s="99" t="s">
        <v>4616</v>
      </c>
      <c r="B3319" s="99" t="s">
        <v>4617</v>
      </c>
      <c r="C3319" s="99" t="s">
        <v>148</v>
      </c>
      <c r="D3319" s="99" t="s">
        <v>4618</v>
      </c>
      <c r="E3319" s="99" t="s">
        <v>260</v>
      </c>
      <c r="F3319" s="99"/>
      <c r="G3319" s="99"/>
      <c r="H3319" s="99" t="str">
        <f t="shared" si="51"/>
        <v>Mifepristone and misoprostol, Pack containing 1 tablet mifepristone 200 mg and 4 tablets misoprostol 200 micrograms, Oral, MS-2 Step, MS Health Pty Ltd</v>
      </c>
    </row>
    <row r="3320" spans="1:8" ht="58" x14ac:dyDescent="0.35">
      <c r="A3320" s="99" t="s">
        <v>4619</v>
      </c>
      <c r="B3320" s="99" t="s">
        <v>4620</v>
      </c>
      <c r="C3320" s="99" t="s">
        <v>148</v>
      </c>
      <c r="D3320" s="99" t="s">
        <v>4621</v>
      </c>
      <c r="E3320" s="99" t="s">
        <v>268</v>
      </c>
      <c r="F3320" s="99"/>
      <c r="G3320" s="99"/>
      <c r="H3320" s="99" t="str">
        <f t="shared" si="51"/>
        <v>Milk powder -- synthetic, Low calcium oral powder 400 g (Locasol), Oral, Locasol, Nutricia Australia Pty Limited</v>
      </c>
    </row>
    <row r="3321" spans="1:8" ht="101.5" x14ac:dyDescent="0.35">
      <c r="A3321" s="99" t="s">
        <v>4622</v>
      </c>
      <c r="B3321" s="99" t="s">
        <v>4623</v>
      </c>
      <c r="C3321" s="99" t="s">
        <v>148</v>
      </c>
      <c r="D3321" s="99" t="s">
        <v>4624</v>
      </c>
      <c r="E3321" s="99" t="s">
        <v>268</v>
      </c>
      <c r="F3321" s="99"/>
      <c r="G3321" s="99"/>
      <c r="H3321" s="99" t="str">
        <f t="shared" si="51"/>
        <v>Milk protein and fat formula with vitamins and minerals -- carbohydrate free, Oral powder 225 g (Carbohydrate Free Mixture), Oral, Carbohydrate Free Mixture, Nutricia Australia Pty Limited</v>
      </c>
    </row>
    <row r="3322" spans="1:8" ht="43.5" x14ac:dyDescent="0.35">
      <c r="A3322" s="99" t="s">
        <v>4625</v>
      </c>
      <c r="B3322" s="99" t="s">
        <v>4626</v>
      </c>
      <c r="C3322" s="99" t="s">
        <v>148</v>
      </c>
      <c r="D3322" s="99" t="s">
        <v>4627</v>
      </c>
      <c r="E3322" s="99" t="s">
        <v>160</v>
      </c>
      <c r="F3322" s="99"/>
      <c r="G3322" s="99"/>
      <c r="H3322" s="99" t="str">
        <f t="shared" si="51"/>
        <v>Minocycline, Tablet 50 mg (as hydrochloride), Oral, Akamin 50, Alphapharm Pty Ltd</v>
      </c>
    </row>
    <row r="3323" spans="1:8" ht="72.5" x14ac:dyDescent="0.35">
      <c r="A3323" s="99" t="s">
        <v>4625</v>
      </c>
      <c r="B3323" s="99" t="s">
        <v>4626</v>
      </c>
      <c r="C3323" s="99" t="s">
        <v>148</v>
      </c>
      <c r="D3323" s="99" t="s">
        <v>4628</v>
      </c>
      <c r="E3323" s="99" t="s">
        <v>169</v>
      </c>
      <c r="F3323" s="99"/>
      <c r="G3323" s="99"/>
      <c r="H3323" s="99" t="str">
        <f t="shared" si="51"/>
        <v>Minocycline, Tablet 50 mg (as hydrochloride), Oral, Minomycin-50, Aspen Pharmacare Australia Pty Limited</v>
      </c>
    </row>
    <row r="3324" spans="1:8" ht="43.5" x14ac:dyDescent="0.35">
      <c r="A3324" s="99" t="s">
        <v>4629</v>
      </c>
      <c r="B3324" s="99" t="s">
        <v>461</v>
      </c>
      <c r="C3324" s="99" t="s">
        <v>148</v>
      </c>
      <c r="D3324" s="99" t="s">
        <v>4630</v>
      </c>
      <c r="E3324" s="99" t="s">
        <v>279</v>
      </c>
      <c r="F3324" s="99"/>
      <c r="G3324" s="99"/>
      <c r="H3324" s="99" t="str">
        <f t="shared" si="51"/>
        <v>Minoxidil, Tablet 10 mg, Oral, Loniten, Pfizer Australia Pty Ltd</v>
      </c>
    </row>
    <row r="3325" spans="1:8" ht="72.5" x14ac:dyDescent="0.35">
      <c r="A3325" s="99" t="s">
        <v>4629</v>
      </c>
      <c r="B3325" s="99" t="s">
        <v>4631</v>
      </c>
      <c r="C3325" s="99" t="s">
        <v>148</v>
      </c>
      <c r="D3325" s="99" t="s">
        <v>4632</v>
      </c>
      <c r="E3325" s="99" t="s">
        <v>314</v>
      </c>
      <c r="F3325" s="99"/>
      <c r="G3325" s="99"/>
      <c r="H3325" s="99" t="str">
        <f t="shared" si="51"/>
        <v>Minoxidil, Tablet 10 mg (s19A), Oral, Minoxidil 10 mg (Roma Pharmaceuticals), The Trustee for ORSPEC PHARMA UNIT TRUST</v>
      </c>
    </row>
    <row r="3326" spans="1:8" ht="43.5" x14ac:dyDescent="0.35">
      <c r="A3326" s="99" t="s">
        <v>4633</v>
      </c>
      <c r="B3326" s="99" t="s">
        <v>945</v>
      </c>
      <c r="C3326" s="99" t="s">
        <v>148</v>
      </c>
      <c r="D3326" s="99" t="s">
        <v>4634</v>
      </c>
      <c r="E3326" s="99" t="s">
        <v>165</v>
      </c>
      <c r="F3326" s="99"/>
      <c r="G3326" s="99"/>
      <c r="H3326" s="99" t="str">
        <f t="shared" si="51"/>
        <v>Mirtazapine, Tablet 15 mg, Oral, APO-Mirtazapine, Apotex Pty Ltd</v>
      </c>
    </row>
    <row r="3327" spans="1:8" ht="43.5" x14ac:dyDescent="0.35">
      <c r="A3327" s="99" t="s">
        <v>4633</v>
      </c>
      <c r="B3327" s="99" t="s">
        <v>945</v>
      </c>
      <c r="C3327" s="99" t="s">
        <v>148</v>
      </c>
      <c r="D3327" s="99" t="s">
        <v>4635</v>
      </c>
      <c r="E3327" s="99" t="s">
        <v>165</v>
      </c>
      <c r="F3327" s="99"/>
      <c r="G3327" s="99"/>
      <c r="H3327" s="99" t="str">
        <f t="shared" si="51"/>
        <v>Mirtazapine, Tablet 15 mg, Oral, APX-Mirtazapine, Apotex Pty Ltd</v>
      </c>
    </row>
    <row r="3328" spans="1:8" ht="43.5" x14ac:dyDescent="0.35">
      <c r="A3328" s="99" t="s">
        <v>4633</v>
      </c>
      <c r="B3328" s="99" t="s">
        <v>945</v>
      </c>
      <c r="C3328" s="99" t="s">
        <v>148</v>
      </c>
      <c r="D3328" s="99" t="s">
        <v>4636</v>
      </c>
      <c r="E3328" s="99" t="s">
        <v>160</v>
      </c>
      <c r="F3328" s="99"/>
      <c r="G3328" s="99"/>
      <c r="H3328" s="99" t="str">
        <f t="shared" si="51"/>
        <v>Mirtazapine, Tablet 15 mg, Oral, Axit 15, Alphapharm Pty Ltd</v>
      </c>
    </row>
    <row r="3329" spans="1:8" ht="43.5" x14ac:dyDescent="0.35">
      <c r="A3329" s="99" t="s">
        <v>4633</v>
      </c>
      <c r="B3329" s="99" t="s">
        <v>945</v>
      </c>
      <c r="C3329" s="99" t="s">
        <v>148</v>
      </c>
      <c r="D3329" s="99" t="s">
        <v>4637</v>
      </c>
      <c r="E3329" s="99" t="s">
        <v>167</v>
      </c>
      <c r="F3329" s="99"/>
      <c r="G3329" s="99"/>
      <c r="H3329" s="99" t="str">
        <f t="shared" si="51"/>
        <v>Mirtazapine, Tablet 15 mg, Oral, MIRTANZA, Arrow Pharma Pty Ltd</v>
      </c>
    </row>
    <row r="3330" spans="1:8" ht="43.5" x14ac:dyDescent="0.35">
      <c r="A3330" s="99" t="s">
        <v>4633</v>
      </c>
      <c r="B3330" s="99" t="s">
        <v>945</v>
      </c>
      <c r="C3330" s="99" t="s">
        <v>148</v>
      </c>
      <c r="D3330" s="99" t="s">
        <v>4638</v>
      </c>
      <c r="E3330" s="99" t="s">
        <v>290</v>
      </c>
      <c r="F3330" s="99"/>
      <c r="G3330" s="99"/>
      <c r="H3330" s="99" t="str">
        <f t="shared" ref="H3330:H3393" si="52">_xlfn.CONCAT(A3330, ", ",B3330, ", ",C3330, ", ",D3330,", ",E3330)</f>
        <v>Mirtazapine, Tablet 15 mg, Oral, Mirtazapine  Sandoz, Sandoz Pty Ltd</v>
      </c>
    </row>
    <row r="3331" spans="1:8" ht="58" x14ac:dyDescent="0.35">
      <c r="A3331" s="99" t="s">
        <v>4633</v>
      </c>
      <c r="B3331" s="99" t="s">
        <v>4017</v>
      </c>
      <c r="C3331" s="99" t="s">
        <v>148</v>
      </c>
      <c r="D3331" s="99" t="s">
        <v>4639</v>
      </c>
      <c r="E3331" s="99" t="s">
        <v>167</v>
      </c>
      <c r="F3331" s="99"/>
      <c r="G3331" s="99"/>
      <c r="H3331" s="99" t="str">
        <f t="shared" si="52"/>
        <v>Mirtazapine, Tablet 15 mg (orally disintegrating), Oral, MIRTANZA ODT, Arrow Pharma Pty Ltd</v>
      </c>
    </row>
    <row r="3332" spans="1:8" ht="58" x14ac:dyDescent="0.35">
      <c r="A3332" s="99" t="s">
        <v>4633</v>
      </c>
      <c r="B3332" s="99" t="s">
        <v>4017</v>
      </c>
      <c r="C3332" s="99" t="s">
        <v>148</v>
      </c>
      <c r="D3332" s="99" t="s">
        <v>4640</v>
      </c>
      <c r="E3332" s="99" t="s">
        <v>163</v>
      </c>
      <c r="F3332" s="99"/>
      <c r="G3332" s="99"/>
      <c r="H3332" s="99" t="str">
        <f t="shared" si="52"/>
        <v>Mirtazapine, Tablet 15 mg (orally disintegrating), Oral, Mirtazapine AN ODT, Amneal Pharmaceuticals Pty Ltd</v>
      </c>
    </row>
    <row r="3333" spans="1:8" ht="58" x14ac:dyDescent="0.35">
      <c r="A3333" s="99" t="s">
        <v>4633</v>
      </c>
      <c r="B3333" s="99" t="s">
        <v>4017</v>
      </c>
      <c r="C3333" s="99" t="s">
        <v>148</v>
      </c>
      <c r="D3333" s="99" t="s">
        <v>4641</v>
      </c>
      <c r="E3333" s="99" t="s">
        <v>290</v>
      </c>
      <c r="F3333" s="99"/>
      <c r="G3333" s="99"/>
      <c r="H3333" s="99" t="str">
        <f t="shared" si="52"/>
        <v>Mirtazapine, Tablet 15 mg (orally disintegrating), Oral, Mirtazapine Sandoz ODT 15, Sandoz Pty Ltd</v>
      </c>
    </row>
    <row r="3334" spans="1:8" ht="43.5" x14ac:dyDescent="0.35">
      <c r="A3334" s="99" t="s">
        <v>4633</v>
      </c>
      <c r="B3334" s="99" t="s">
        <v>429</v>
      </c>
      <c r="C3334" s="99" t="s">
        <v>148</v>
      </c>
      <c r="D3334" s="99" t="s">
        <v>4634</v>
      </c>
      <c r="E3334" s="99" t="s">
        <v>165</v>
      </c>
      <c r="F3334" s="99"/>
      <c r="G3334" s="99"/>
      <c r="H3334" s="99" t="str">
        <f t="shared" si="52"/>
        <v>Mirtazapine, Tablet 30 mg, Oral, APO-Mirtazapine, Apotex Pty Ltd</v>
      </c>
    </row>
    <row r="3335" spans="1:8" ht="43.5" x14ac:dyDescent="0.35">
      <c r="A3335" s="99" t="s">
        <v>4633</v>
      </c>
      <c r="B3335" s="99" t="s">
        <v>429</v>
      </c>
      <c r="C3335" s="99" t="s">
        <v>148</v>
      </c>
      <c r="D3335" s="99" t="s">
        <v>4635</v>
      </c>
      <c r="E3335" s="99" t="s">
        <v>165</v>
      </c>
      <c r="F3335" s="99"/>
      <c r="G3335" s="99"/>
      <c r="H3335" s="99" t="str">
        <f t="shared" si="52"/>
        <v>Mirtazapine, Tablet 30 mg, Oral, APX-Mirtazapine, Apotex Pty Ltd</v>
      </c>
    </row>
    <row r="3336" spans="1:8" ht="43.5" x14ac:dyDescent="0.35">
      <c r="A3336" s="99" t="s">
        <v>4633</v>
      </c>
      <c r="B3336" s="99" t="s">
        <v>429</v>
      </c>
      <c r="C3336" s="99" t="s">
        <v>148</v>
      </c>
      <c r="D3336" s="99" t="s">
        <v>4642</v>
      </c>
      <c r="E3336" s="99" t="s">
        <v>160</v>
      </c>
      <c r="F3336" s="99"/>
      <c r="G3336" s="99"/>
      <c r="H3336" s="99" t="str">
        <f t="shared" si="52"/>
        <v>Mirtazapine, Tablet 30 mg, Oral, Avanza, Alphapharm Pty Ltd</v>
      </c>
    </row>
    <row r="3337" spans="1:8" ht="43.5" x14ac:dyDescent="0.35">
      <c r="A3337" s="99" t="s">
        <v>4633</v>
      </c>
      <c r="B3337" s="99" t="s">
        <v>429</v>
      </c>
      <c r="C3337" s="99" t="s">
        <v>148</v>
      </c>
      <c r="D3337" s="99" t="s">
        <v>4643</v>
      </c>
      <c r="E3337" s="99" t="s">
        <v>160</v>
      </c>
      <c r="F3337" s="99"/>
      <c r="G3337" s="99"/>
      <c r="H3337" s="99" t="str">
        <f t="shared" si="52"/>
        <v>Mirtazapine, Tablet 30 mg, Oral, Axit 30, Alphapharm Pty Ltd</v>
      </c>
    </row>
    <row r="3338" spans="1:8" ht="43.5" x14ac:dyDescent="0.35">
      <c r="A3338" s="99" t="s">
        <v>4633</v>
      </c>
      <c r="B3338" s="99" t="s">
        <v>429</v>
      </c>
      <c r="C3338" s="99" t="s">
        <v>148</v>
      </c>
      <c r="D3338" s="99" t="s">
        <v>4637</v>
      </c>
      <c r="E3338" s="99" t="s">
        <v>167</v>
      </c>
      <c r="F3338" s="99"/>
      <c r="G3338" s="99"/>
      <c r="H3338" s="99" t="str">
        <f t="shared" si="52"/>
        <v>Mirtazapine, Tablet 30 mg, Oral, MIRTANZA, Arrow Pharma Pty Ltd</v>
      </c>
    </row>
    <row r="3339" spans="1:8" ht="43.5" x14ac:dyDescent="0.35">
      <c r="A3339" s="99" t="s">
        <v>4633</v>
      </c>
      <c r="B3339" s="99" t="s">
        <v>429</v>
      </c>
      <c r="C3339" s="99" t="s">
        <v>148</v>
      </c>
      <c r="D3339" s="99" t="s">
        <v>4644</v>
      </c>
      <c r="E3339" s="99" t="s">
        <v>290</v>
      </c>
      <c r="F3339" s="99"/>
      <c r="G3339" s="99"/>
      <c r="H3339" s="99" t="str">
        <f t="shared" si="52"/>
        <v>Mirtazapine, Tablet 30 mg, Oral, Mirtazapine Sandoz, Sandoz Pty Ltd</v>
      </c>
    </row>
    <row r="3340" spans="1:8" ht="43.5" x14ac:dyDescent="0.35">
      <c r="A3340" s="99" t="s">
        <v>4633</v>
      </c>
      <c r="B3340" s="99" t="s">
        <v>429</v>
      </c>
      <c r="C3340" s="99" t="s">
        <v>148</v>
      </c>
      <c r="D3340" s="99" t="s">
        <v>4645</v>
      </c>
      <c r="E3340" s="99" t="s">
        <v>167</v>
      </c>
      <c r="F3340" s="99"/>
      <c r="G3340" s="99"/>
      <c r="H3340" s="99" t="str">
        <f t="shared" si="52"/>
        <v>Mirtazapine, Tablet 30 mg, Oral, Mirtazon, Arrow Pharma Pty Ltd</v>
      </c>
    </row>
    <row r="3341" spans="1:8" ht="58" x14ac:dyDescent="0.35">
      <c r="A3341" s="99" t="s">
        <v>4633</v>
      </c>
      <c r="B3341" s="99" t="s">
        <v>429</v>
      </c>
      <c r="C3341" s="99" t="s">
        <v>148</v>
      </c>
      <c r="D3341" s="99" t="s">
        <v>4646</v>
      </c>
      <c r="E3341" s="99" t="s">
        <v>173</v>
      </c>
      <c r="F3341" s="99"/>
      <c r="G3341" s="99"/>
      <c r="H3341" s="99" t="str">
        <f t="shared" si="52"/>
        <v>Mirtazapine, Tablet 30 mg, Oral, NOUMED MIRTAZAPINE, Avallon Pharmaceuticals Pty Limited</v>
      </c>
    </row>
    <row r="3342" spans="1:8" ht="58" x14ac:dyDescent="0.35">
      <c r="A3342" s="99" t="s">
        <v>4633</v>
      </c>
      <c r="B3342" s="99" t="s">
        <v>4022</v>
      </c>
      <c r="C3342" s="99" t="s">
        <v>148</v>
      </c>
      <c r="D3342" s="99" t="s">
        <v>4639</v>
      </c>
      <c r="E3342" s="99" t="s">
        <v>167</v>
      </c>
      <c r="F3342" s="99"/>
      <c r="G3342" s="99"/>
      <c r="H3342" s="99" t="str">
        <f t="shared" si="52"/>
        <v>Mirtazapine, Tablet 30 mg (orally disintegrating), Oral, MIRTANZA ODT, Arrow Pharma Pty Ltd</v>
      </c>
    </row>
    <row r="3343" spans="1:8" ht="58" x14ac:dyDescent="0.35">
      <c r="A3343" s="99" t="s">
        <v>4633</v>
      </c>
      <c r="B3343" s="99" t="s">
        <v>4022</v>
      </c>
      <c r="C3343" s="99" t="s">
        <v>148</v>
      </c>
      <c r="D3343" s="99" t="s">
        <v>4640</v>
      </c>
      <c r="E3343" s="99" t="s">
        <v>163</v>
      </c>
      <c r="F3343" s="99"/>
      <c r="G3343" s="99"/>
      <c r="H3343" s="99" t="str">
        <f t="shared" si="52"/>
        <v>Mirtazapine, Tablet 30 mg (orally disintegrating), Oral, Mirtazapine AN ODT, Amneal Pharmaceuticals Pty Ltd</v>
      </c>
    </row>
    <row r="3344" spans="1:8" ht="58" x14ac:dyDescent="0.35">
      <c r="A3344" s="99" t="s">
        <v>4633</v>
      </c>
      <c r="B3344" s="99" t="s">
        <v>4022</v>
      </c>
      <c r="C3344" s="99" t="s">
        <v>148</v>
      </c>
      <c r="D3344" s="99" t="s">
        <v>4647</v>
      </c>
      <c r="E3344" s="99" t="s">
        <v>290</v>
      </c>
      <c r="F3344" s="99"/>
      <c r="G3344" s="99"/>
      <c r="H3344" s="99" t="str">
        <f t="shared" si="52"/>
        <v>Mirtazapine, Tablet 30 mg (orally disintegrating), Oral, Mirtazapine Sandoz ODT 30, Sandoz Pty Ltd</v>
      </c>
    </row>
    <row r="3345" spans="1:8" ht="43.5" x14ac:dyDescent="0.35">
      <c r="A3345" s="99" t="s">
        <v>4633</v>
      </c>
      <c r="B3345" s="99" t="s">
        <v>4648</v>
      </c>
      <c r="C3345" s="99" t="s">
        <v>148</v>
      </c>
      <c r="D3345" s="99" t="s">
        <v>4634</v>
      </c>
      <c r="E3345" s="99" t="s">
        <v>165</v>
      </c>
      <c r="F3345" s="99"/>
      <c r="G3345" s="99"/>
      <c r="H3345" s="99" t="str">
        <f t="shared" si="52"/>
        <v>Mirtazapine, Tablet 45 mg, Oral, APO-Mirtazapine, Apotex Pty Ltd</v>
      </c>
    </row>
    <row r="3346" spans="1:8" ht="43.5" x14ac:dyDescent="0.35">
      <c r="A3346" s="99" t="s">
        <v>4633</v>
      </c>
      <c r="B3346" s="99" t="s">
        <v>4648</v>
      </c>
      <c r="C3346" s="99" t="s">
        <v>148</v>
      </c>
      <c r="D3346" s="99" t="s">
        <v>4635</v>
      </c>
      <c r="E3346" s="99" t="s">
        <v>165</v>
      </c>
      <c r="F3346" s="99"/>
      <c r="G3346" s="99"/>
      <c r="H3346" s="99" t="str">
        <f t="shared" si="52"/>
        <v>Mirtazapine, Tablet 45 mg, Oral, APX-Mirtazapine, Apotex Pty Ltd</v>
      </c>
    </row>
    <row r="3347" spans="1:8" ht="43.5" x14ac:dyDescent="0.35">
      <c r="A3347" s="99" t="s">
        <v>4633</v>
      </c>
      <c r="B3347" s="99" t="s">
        <v>4648</v>
      </c>
      <c r="C3347" s="99" t="s">
        <v>148</v>
      </c>
      <c r="D3347" s="99" t="s">
        <v>4649</v>
      </c>
      <c r="E3347" s="99" t="s">
        <v>160</v>
      </c>
      <c r="F3347" s="99"/>
      <c r="G3347" s="99"/>
      <c r="H3347" s="99" t="str">
        <f t="shared" si="52"/>
        <v>Mirtazapine, Tablet 45 mg, Oral, Axit 45, Alphapharm Pty Ltd</v>
      </c>
    </row>
    <row r="3348" spans="1:8" ht="43.5" x14ac:dyDescent="0.35">
      <c r="A3348" s="99" t="s">
        <v>4633</v>
      </c>
      <c r="B3348" s="99" t="s">
        <v>4648</v>
      </c>
      <c r="C3348" s="99" t="s">
        <v>148</v>
      </c>
      <c r="D3348" s="99" t="s">
        <v>4637</v>
      </c>
      <c r="E3348" s="99" t="s">
        <v>167</v>
      </c>
      <c r="F3348" s="99"/>
      <c r="G3348" s="99"/>
      <c r="H3348" s="99" t="str">
        <f t="shared" si="52"/>
        <v>Mirtazapine, Tablet 45 mg, Oral, MIRTANZA, Arrow Pharma Pty Ltd</v>
      </c>
    </row>
    <row r="3349" spans="1:8" ht="43.5" x14ac:dyDescent="0.35">
      <c r="A3349" s="99" t="s">
        <v>4633</v>
      </c>
      <c r="B3349" s="99" t="s">
        <v>4648</v>
      </c>
      <c r="C3349" s="99" t="s">
        <v>148</v>
      </c>
      <c r="D3349" s="99" t="s">
        <v>4644</v>
      </c>
      <c r="E3349" s="99" t="s">
        <v>290</v>
      </c>
      <c r="F3349" s="99"/>
      <c r="G3349" s="99"/>
      <c r="H3349" s="99" t="str">
        <f t="shared" si="52"/>
        <v>Mirtazapine, Tablet 45 mg, Oral, Mirtazapine Sandoz, Sandoz Pty Ltd</v>
      </c>
    </row>
    <row r="3350" spans="1:8" ht="43.5" x14ac:dyDescent="0.35">
      <c r="A3350" s="99" t="s">
        <v>4633</v>
      </c>
      <c r="B3350" s="99" t="s">
        <v>4648</v>
      </c>
      <c r="C3350" s="99" t="s">
        <v>148</v>
      </c>
      <c r="D3350" s="99" t="s">
        <v>4645</v>
      </c>
      <c r="E3350" s="99" t="s">
        <v>167</v>
      </c>
      <c r="F3350" s="99"/>
      <c r="G3350" s="99"/>
      <c r="H3350" s="99" t="str">
        <f t="shared" si="52"/>
        <v>Mirtazapine, Tablet 45 mg, Oral, Mirtazon, Arrow Pharma Pty Ltd</v>
      </c>
    </row>
    <row r="3351" spans="1:8" ht="58" x14ac:dyDescent="0.35">
      <c r="A3351" s="99" t="s">
        <v>4633</v>
      </c>
      <c r="B3351" s="99" t="s">
        <v>4648</v>
      </c>
      <c r="C3351" s="99" t="s">
        <v>148</v>
      </c>
      <c r="D3351" s="99" t="s">
        <v>4646</v>
      </c>
      <c r="E3351" s="99" t="s">
        <v>173</v>
      </c>
      <c r="F3351" s="99"/>
      <c r="G3351" s="99"/>
      <c r="H3351" s="99" t="str">
        <f t="shared" si="52"/>
        <v>Mirtazapine, Tablet 45 mg, Oral, NOUMED MIRTAZAPINE, Avallon Pharmaceuticals Pty Limited</v>
      </c>
    </row>
    <row r="3352" spans="1:8" ht="58" x14ac:dyDescent="0.35">
      <c r="A3352" s="99" t="s">
        <v>4633</v>
      </c>
      <c r="B3352" s="99" t="s">
        <v>4650</v>
      </c>
      <c r="C3352" s="99" t="s">
        <v>148</v>
      </c>
      <c r="D3352" s="99" t="s">
        <v>4639</v>
      </c>
      <c r="E3352" s="99" t="s">
        <v>167</v>
      </c>
      <c r="F3352" s="99"/>
      <c r="G3352" s="99"/>
      <c r="H3352" s="99" t="str">
        <f t="shared" si="52"/>
        <v>Mirtazapine, Tablet 45 mg (orally disintegrating), Oral, MIRTANZA ODT, Arrow Pharma Pty Ltd</v>
      </c>
    </row>
    <row r="3353" spans="1:8" ht="58" x14ac:dyDescent="0.35">
      <c r="A3353" s="99" t="s">
        <v>4633</v>
      </c>
      <c r="B3353" s="99" t="s">
        <v>4650</v>
      </c>
      <c r="C3353" s="99" t="s">
        <v>148</v>
      </c>
      <c r="D3353" s="99" t="s">
        <v>4640</v>
      </c>
      <c r="E3353" s="99" t="s">
        <v>163</v>
      </c>
      <c r="F3353" s="99"/>
      <c r="G3353" s="99"/>
      <c r="H3353" s="99" t="str">
        <f t="shared" si="52"/>
        <v>Mirtazapine, Tablet 45 mg (orally disintegrating), Oral, Mirtazapine AN ODT, Amneal Pharmaceuticals Pty Ltd</v>
      </c>
    </row>
    <row r="3354" spans="1:8" ht="58" x14ac:dyDescent="0.35">
      <c r="A3354" s="99" t="s">
        <v>4633</v>
      </c>
      <c r="B3354" s="99" t="s">
        <v>4650</v>
      </c>
      <c r="C3354" s="99" t="s">
        <v>148</v>
      </c>
      <c r="D3354" s="99" t="s">
        <v>4651</v>
      </c>
      <c r="E3354" s="99" t="s">
        <v>290</v>
      </c>
      <c r="F3354" s="99"/>
      <c r="G3354" s="99"/>
      <c r="H3354" s="99" t="str">
        <f t="shared" si="52"/>
        <v>Mirtazapine, Tablet 45 mg (orally disintegrating), Oral, Mirtazapine Sandoz ODT 45, Sandoz Pty Ltd</v>
      </c>
    </row>
    <row r="3355" spans="1:8" ht="43.5" x14ac:dyDescent="0.35">
      <c r="A3355" s="99" t="s">
        <v>4652</v>
      </c>
      <c r="B3355" s="99" t="s">
        <v>344</v>
      </c>
      <c r="C3355" s="99" t="s">
        <v>148</v>
      </c>
      <c r="D3355" s="99" t="s">
        <v>4653</v>
      </c>
      <c r="E3355" s="99" t="s">
        <v>165</v>
      </c>
      <c r="F3355" s="99"/>
      <c r="G3355" s="99"/>
      <c r="H3355" s="99" t="str">
        <f t="shared" si="52"/>
        <v>Moclobemide, Tablet 150 mg, Oral, APO-Moclobemide, Apotex Pty Ltd</v>
      </c>
    </row>
    <row r="3356" spans="1:8" ht="43.5" x14ac:dyDescent="0.35">
      <c r="A3356" s="99" t="s">
        <v>4652</v>
      </c>
      <c r="B3356" s="99" t="s">
        <v>344</v>
      </c>
      <c r="C3356" s="99" t="s">
        <v>148</v>
      </c>
      <c r="D3356" s="99" t="s">
        <v>4654</v>
      </c>
      <c r="E3356" s="99" t="s">
        <v>160</v>
      </c>
      <c r="F3356" s="99"/>
      <c r="G3356" s="99"/>
      <c r="H3356" s="99" t="str">
        <f t="shared" si="52"/>
        <v>Moclobemide, Tablet 150 mg, Oral, Amira 150, Alphapharm Pty Ltd</v>
      </c>
    </row>
    <row r="3357" spans="1:8" ht="29" x14ac:dyDescent="0.35">
      <c r="A3357" s="99" t="s">
        <v>4652</v>
      </c>
      <c r="B3357" s="99" t="s">
        <v>344</v>
      </c>
      <c r="C3357" s="99" t="s">
        <v>148</v>
      </c>
      <c r="D3357" s="99" t="s">
        <v>4655</v>
      </c>
      <c r="E3357" s="99" t="s">
        <v>322</v>
      </c>
      <c r="F3357" s="99"/>
      <c r="G3357" s="99"/>
      <c r="H3357" s="99" t="str">
        <f t="shared" si="52"/>
        <v>Moclobemide, Tablet 150 mg, Oral, Aurorix, Viatris Pty Ltd</v>
      </c>
    </row>
    <row r="3358" spans="1:8" ht="43.5" x14ac:dyDescent="0.35">
      <c r="A3358" s="99" t="s">
        <v>4652</v>
      </c>
      <c r="B3358" s="99" t="s">
        <v>344</v>
      </c>
      <c r="C3358" s="99" t="s">
        <v>148</v>
      </c>
      <c r="D3358" s="99" t="s">
        <v>4656</v>
      </c>
      <c r="E3358" s="99" t="s">
        <v>163</v>
      </c>
      <c r="F3358" s="99"/>
      <c r="G3358" s="99"/>
      <c r="H3358" s="99" t="str">
        <f t="shared" si="52"/>
        <v>Moclobemide, Tablet 150 mg, Oral, Clobemix, Amneal Pharmaceuticals Pty Ltd</v>
      </c>
    </row>
    <row r="3359" spans="1:8" ht="58" x14ac:dyDescent="0.35">
      <c r="A3359" s="99" t="s">
        <v>4652</v>
      </c>
      <c r="B3359" s="99" t="s">
        <v>344</v>
      </c>
      <c r="C3359" s="99" t="s">
        <v>148</v>
      </c>
      <c r="D3359" s="99" t="s">
        <v>4657</v>
      </c>
      <c r="E3359" s="99" t="s">
        <v>163</v>
      </c>
      <c r="F3359" s="99"/>
      <c r="G3359" s="99"/>
      <c r="H3359" s="99" t="str">
        <f t="shared" si="52"/>
        <v>Moclobemide, Tablet 150 mg, Oral, Moclobemide AN, Amneal Pharmaceuticals Pty Ltd</v>
      </c>
    </row>
    <row r="3360" spans="1:8" ht="43.5" x14ac:dyDescent="0.35">
      <c r="A3360" s="99" t="s">
        <v>4652</v>
      </c>
      <c r="B3360" s="99" t="s">
        <v>344</v>
      </c>
      <c r="C3360" s="99" t="s">
        <v>148</v>
      </c>
      <c r="D3360" s="99" t="s">
        <v>4658</v>
      </c>
      <c r="E3360" s="99" t="s">
        <v>290</v>
      </c>
      <c r="F3360" s="99"/>
      <c r="G3360" s="99"/>
      <c r="H3360" s="99" t="str">
        <f t="shared" si="52"/>
        <v>Moclobemide, Tablet 150 mg, Oral, Moclobemide Sandoz, Sandoz Pty Ltd</v>
      </c>
    </row>
    <row r="3361" spans="1:8" ht="43.5" x14ac:dyDescent="0.35">
      <c r="A3361" s="99" t="s">
        <v>4652</v>
      </c>
      <c r="B3361" s="99" t="s">
        <v>477</v>
      </c>
      <c r="C3361" s="99" t="s">
        <v>148</v>
      </c>
      <c r="D3361" s="99" t="s">
        <v>4653</v>
      </c>
      <c r="E3361" s="99" t="s">
        <v>165</v>
      </c>
      <c r="F3361" s="99"/>
      <c r="G3361" s="99"/>
      <c r="H3361" s="99" t="str">
        <f t="shared" si="52"/>
        <v>Moclobemide, Tablet 300 mg, Oral, APO-Moclobemide, Apotex Pty Ltd</v>
      </c>
    </row>
    <row r="3362" spans="1:8" ht="43.5" x14ac:dyDescent="0.35">
      <c r="A3362" s="99" t="s">
        <v>4652</v>
      </c>
      <c r="B3362" s="99" t="s">
        <v>477</v>
      </c>
      <c r="C3362" s="99" t="s">
        <v>148</v>
      </c>
      <c r="D3362" s="99" t="s">
        <v>4659</v>
      </c>
      <c r="E3362" s="99" t="s">
        <v>160</v>
      </c>
      <c r="F3362" s="99"/>
      <c r="G3362" s="99"/>
      <c r="H3362" s="99" t="str">
        <f t="shared" si="52"/>
        <v>Moclobemide, Tablet 300 mg, Oral, Amira 300, Alphapharm Pty Ltd</v>
      </c>
    </row>
    <row r="3363" spans="1:8" ht="43.5" x14ac:dyDescent="0.35">
      <c r="A3363" s="99" t="s">
        <v>4652</v>
      </c>
      <c r="B3363" s="99" t="s">
        <v>477</v>
      </c>
      <c r="C3363" s="99" t="s">
        <v>148</v>
      </c>
      <c r="D3363" s="99" t="s">
        <v>4660</v>
      </c>
      <c r="E3363" s="99" t="s">
        <v>322</v>
      </c>
      <c r="F3363" s="99"/>
      <c r="G3363" s="99"/>
      <c r="H3363" s="99" t="str">
        <f t="shared" si="52"/>
        <v>Moclobemide, Tablet 300 mg, Oral, Aurorix 300 mg, Viatris Pty Ltd</v>
      </c>
    </row>
    <row r="3364" spans="1:8" ht="43.5" x14ac:dyDescent="0.35">
      <c r="A3364" s="99" t="s">
        <v>4652</v>
      </c>
      <c r="B3364" s="99" t="s">
        <v>477</v>
      </c>
      <c r="C3364" s="99" t="s">
        <v>148</v>
      </c>
      <c r="D3364" s="99" t="s">
        <v>4656</v>
      </c>
      <c r="E3364" s="99" t="s">
        <v>163</v>
      </c>
      <c r="F3364" s="99"/>
      <c r="G3364" s="99"/>
      <c r="H3364" s="99" t="str">
        <f t="shared" si="52"/>
        <v>Moclobemide, Tablet 300 mg, Oral, Clobemix, Amneal Pharmaceuticals Pty Ltd</v>
      </c>
    </row>
    <row r="3365" spans="1:8" ht="58" x14ac:dyDescent="0.35">
      <c r="A3365" s="99" t="s">
        <v>4652</v>
      </c>
      <c r="B3365" s="99" t="s">
        <v>477</v>
      </c>
      <c r="C3365" s="99" t="s">
        <v>148</v>
      </c>
      <c r="D3365" s="99" t="s">
        <v>4657</v>
      </c>
      <c r="E3365" s="99" t="s">
        <v>163</v>
      </c>
      <c r="F3365" s="99"/>
      <c r="G3365" s="99"/>
      <c r="H3365" s="99" t="str">
        <f t="shared" si="52"/>
        <v>Moclobemide, Tablet 300 mg, Oral, Moclobemide AN, Amneal Pharmaceuticals Pty Ltd</v>
      </c>
    </row>
    <row r="3366" spans="1:8" ht="43.5" x14ac:dyDescent="0.35">
      <c r="A3366" s="99" t="s">
        <v>4652</v>
      </c>
      <c r="B3366" s="99" t="s">
        <v>477</v>
      </c>
      <c r="C3366" s="99" t="s">
        <v>148</v>
      </c>
      <c r="D3366" s="99" t="s">
        <v>4658</v>
      </c>
      <c r="E3366" s="99" t="s">
        <v>290</v>
      </c>
      <c r="F3366" s="99"/>
      <c r="G3366" s="99"/>
      <c r="H3366" s="99" t="str">
        <f t="shared" si="52"/>
        <v>Moclobemide, Tablet 300 mg, Oral, Moclobemide Sandoz, Sandoz Pty Ltd</v>
      </c>
    </row>
    <row r="3367" spans="1:8" ht="43.5" x14ac:dyDescent="0.35">
      <c r="A3367" s="99" t="s">
        <v>4661</v>
      </c>
      <c r="B3367" s="99" t="s">
        <v>342</v>
      </c>
      <c r="C3367" s="99" t="s">
        <v>148</v>
      </c>
      <c r="D3367" s="99" t="s">
        <v>4662</v>
      </c>
      <c r="E3367" s="99" t="s">
        <v>165</v>
      </c>
      <c r="F3367" s="99"/>
      <c r="G3367" s="99"/>
      <c r="H3367" s="99" t="str">
        <f t="shared" si="52"/>
        <v>Modafinil, Tablet 100 mg, Oral, APO-Modafinil, Apotex Pty Ltd</v>
      </c>
    </row>
    <row r="3368" spans="1:8" ht="43.5" x14ac:dyDescent="0.35">
      <c r="A3368" s="99" t="s">
        <v>4661</v>
      </c>
      <c r="B3368" s="99" t="s">
        <v>342</v>
      </c>
      <c r="C3368" s="99" t="s">
        <v>148</v>
      </c>
      <c r="D3368" s="99" t="s">
        <v>4663</v>
      </c>
      <c r="E3368" s="99" t="s">
        <v>167</v>
      </c>
      <c r="F3368" s="99"/>
      <c r="G3368" s="99"/>
      <c r="H3368" s="99" t="str">
        <f t="shared" si="52"/>
        <v>Modafinil, Tablet 100 mg, Oral, Modafin, Arrow Pharma Pty Ltd</v>
      </c>
    </row>
    <row r="3369" spans="1:8" ht="43.5" x14ac:dyDescent="0.35">
      <c r="A3369" s="99" t="s">
        <v>4661</v>
      </c>
      <c r="B3369" s="99" t="s">
        <v>342</v>
      </c>
      <c r="C3369" s="99" t="s">
        <v>148</v>
      </c>
      <c r="D3369" s="99" t="s">
        <v>4664</v>
      </c>
      <c r="E3369" s="99" t="s">
        <v>222</v>
      </c>
      <c r="F3369" s="99"/>
      <c r="G3369" s="99"/>
      <c r="H3369" s="99" t="str">
        <f t="shared" si="52"/>
        <v>Modafinil, Tablet 100 mg, Oral, Modafinil GH, Generic Health Pty Ltd</v>
      </c>
    </row>
    <row r="3370" spans="1:8" ht="43.5" x14ac:dyDescent="0.35">
      <c r="A3370" s="99" t="s">
        <v>4661</v>
      </c>
      <c r="B3370" s="99" t="s">
        <v>342</v>
      </c>
      <c r="C3370" s="99" t="s">
        <v>148</v>
      </c>
      <c r="D3370" s="99" t="s">
        <v>4665</v>
      </c>
      <c r="E3370" s="99" t="s">
        <v>160</v>
      </c>
      <c r="F3370" s="99"/>
      <c r="G3370" s="99"/>
      <c r="H3370" s="99" t="str">
        <f t="shared" si="52"/>
        <v>Modafinil, Tablet 100 mg, Oral, Modafinil Mylan, Alphapharm Pty Ltd</v>
      </c>
    </row>
    <row r="3371" spans="1:8" ht="43.5" x14ac:dyDescent="0.35">
      <c r="A3371" s="99" t="s">
        <v>4661</v>
      </c>
      <c r="B3371" s="99" t="s">
        <v>342</v>
      </c>
      <c r="C3371" s="99" t="s">
        <v>148</v>
      </c>
      <c r="D3371" s="99" t="s">
        <v>4666</v>
      </c>
      <c r="E3371" s="99" t="s">
        <v>290</v>
      </c>
      <c r="F3371" s="99"/>
      <c r="G3371" s="99"/>
      <c r="H3371" s="99" t="str">
        <f t="shared" si="52"/>
        <v>Modafinil, Tablet 100 mg, Oral, Modafinil Sandoz, Sandoz Pty Ltd</v>
      </c>
    </row>
    <row r="3372" spans="1:8" ht="43.5" x14ac:dyDescent="0.35">
      <c r="A3372" s="99" t="s">
        <v>4661</v>
      </c>
      <c r="B3372" s="99" t="s">
        <v>342</v>
      </c>
      <c r="C3372" s="99" t="s">
        <v>148</v>
      </c>
      <c r="D3372" s="99" t="s">
        <v>4667</v>
      </c>
      <c r="E3372" s="99" t="s">
        <v>313</v>
      </c>
      <c r="F3372" s="99"/>
      <c r="G3372" s="99"/>
      <c r="H3372" s="99" t="str">
        <f t="shared" si="52"/>
        <v>Modafinil, Tablet 100 mg, Oral, Modavigil, Teva Pharma Australia Pty Ltd</v>
      </c>
    </row>
    <row r="3373" spans="1:8" ht="43.5" x14ac:dyDescent="0.35">
      <c r="A3373" s="99" t="s">
        <v>4668</v>
      </c>
      <c r="B3373" s="99" t="s">
        <v>1672</v>
      </c>
      <c r="C3373" s="99" t="s">
        <v>148</v>
      </c>
      <c r="D3373" s="99" t="s">
        <v>4669</v>
      </c>
      <c r="E3373" s="99" t="s">
        <v>258</v>
      </c>
      <c r="F3373" s="99"/>
      <c r="G3373" s="99"/>
      <c r="H3373" s="99" t="str">
        <f t="shared" si="52"/>
        <v>Molnupiravir, Capsule 200 mg, Oral, Lagevrio, Merck Sharp &amp; Dohme (Australia) Pty Ltd</v>
      </c>
    </row>
    <row r="3374" spans="1:8" ht="72.5" x14ac:dyDescent="0.35">
      <c r="A3374" s="99" t="s">
        <v>4670</v>
      </c>
      <c r="B3374" s="99" t="s">
        <v>4671</v>
      </c>
      <c r="C3374" s="99" t="s">
        <v>409</v>
      </c>
      <c r="D3374" s="99" t="s">
        <v>4672</v>
      </c>
      <c r="E3374" s="99" t="s">
        <v>160</v>
      </c>
      <c r="F3374" s="99"/>
      <c r="G3374" s="99"/>
      <c r="H3374" s="99" t="str">
        <f t="shared" si="52"/>
        <v>Mometasone, Cream containing mometasone furoate 1 mg per g, 15 g, Application, Elocon Alcohol Free, Alphapharm Pty Ltd</v>
      </c>
    </row>
    <row r="3375" spans="1:8" ht="101.5" x14ac:dyDescent="0.35">
      <c r="A3375" s="99" t="s">
        <v>4670</v>
      </c>
      <c r="B3375" s="99" t="s">
        <v>4671</v>
      </c>
      <c r="C3375" s="99" t="s">
        <v>409</v>
      </c>
      <c r="D3375" s="99" t="s">
        <v>4673</v>
      </c>
      <c r="E3375" s="99" t="s">
        <v>169</v>
      </c>
      <c r="F3375" s="99"/>
      <c r="G3375" s="99"/>
      <c r="H3375" s="99" t="str">
        <f t="shared" si="52"/>
        <v>Mometasone, Cream containing mometasone furoate 1 mg per g, 15 g, Application, Momasone Alcohol Free, Aspen Pharmacare Australia Pty Limited</v>
      </c>
    </row>
    <row r="3376" spans="1:8" ht="72.5" x14ac:dyDescent="0.35">
      <c r="A3376" s="99" t="s">
        <v>4670</v>
      </c>
      <c r="B3376" s="99" t="s">
        <v>4671</v>
      </c>
      <c r="C3376" s="99" t="s">
        <v>409</v>
      </c>
      <c r="D3376" s="99" t="s">
        <v>4674</v>
      </c>
      <c r="E3376" s="99" t="s">
        <v>160</v>
      </c>
      <c r="F3376" s="99"/>
      <c r="G3376" s="99"/>
      <c r="H3376" s="99" t="str">
        <f t="shared" si="52"/>
        <v>Mometasone, Cream containing mometasone furoate 1 mg per g, 15 g, Application, Novasone, Alphapharm Pty Ltd</v>
      </c>
    </row>
    <row r="3377" spans="1:8" ht="72.5" x14ac:dyDescent="0.35">
      <c r="A3377" s="99" t="s">
        <v>4670</v>
      </c>
      <c r="B3377" s="99" t="s">
        <v>4675</v>
      </c>
      <c r="C3377" s="99" t="s">
        <v>409</v>
      </c>
      <c r="D3377" s="99" t="s">
        <v>4672</v>
      </c>
      <c r="E3377" s="99" t="s">
        <v>160</v>
      </c>
      <c r="F3377" s="99"/>
      <c r="G3377" s="99"/>
      <c r="H3377" s="99" t="str">
        <f t="shared" si="52"/>
        <v>Mometasone, Cream containing mometasone furoate 1 mg per g, 50 g, Application, Elocon Alcohol Free, Alphapharm Pty Ltd</v>
      </c>
    </row>
    <row r="3378" spans="1:8" ht="72.5" x14ac:dyDescent="0.35">
      <c r="A3378" s="99" t="s">
        <v>4670</v>
      </c>
      <c r="B3378" s="99" t="s">
        <v>4676</v>
      </c>
      <c r="C3378" s="99" t="s">
        <v>409</v>
      </c>
      <c r="D3378" s="99" t="s">
        <v>4677</v>
      </c>
      <c r="E3378" s="99" t="s">
        <v>160</v>
      </c>
      <c r="F3378" s="99"/>
      <c r="G3378" s="99"/>
      <c r="H3378" s="99" t="str">
        <f t="shared" si="52"/>
        <v>Mometasone, Lotion containing mometasone furoate 1 mg per g, 30 mL, Application, Elocon, Alphapharm Pty Ltd</v>
      </c>
    </row>
    <row r="3379" spans="1:8" ht="72.5" x14ac:dyDescent="0.35">
      <c r="A3379" s="99" t="s">
        <v>4670</v>
      </c>
      <c r="B3379" s="99" t="s">
        <v>4676</v>
      </c>
      <c r="C3379" s="99" t="s">
        <v>409</v>
      </c>
      <c r="D3379" s="99" t="s">
        <v>4674</v>
      </c>
      <c r="E3379" s="99" t="s">
        <v>160</v>
      </c>
      <c r="F3379" s="99"/>
      <c r="G3379" s="99"/>
      <c r="H3379" s="99" t="str">
        <f t="shared" si="52"/>
        <v>Mometasone, Lotion containing mometasone furoate 1 mg per g, 30 mL, Application, Novasone, Alphapharm Pty Ltd</v>
      </c>
    </row>
    <row r="3380" spans="1:8" ht="72.5" x14ac:dyDescent="0.35">
      <c r="A3380" s="99" t="s">
        <v>4670</v>
      </c>
      <c r="B3380" s="99" t="s">
        <v>4676</v>
      </c>
      <c r="C3380" s="99" t="s">
        <v>409</v>
      </c>
      <c r="D3380" s="99" t="s">
        <v>4678</v>
      </c>
      <c r="E3380" s="99" t="s">
        <v>211</v>
      </c>
      <c r="F3380" s="99"/>
      <c r="G3380" s="99"/>
      <c r="H3380" s="99" t="str">
        <f t="shared" si="52"/>
        <v>Mometasone, Lotion containing mometasone furoate 1 mg per g, 30 mL, Application, Zatamil, Ego Pharmaceuticals Pty Ltd</v>
      </c>
    </row>
    <row r="3381" spans="1:8" ht="72.5" x14ac:dyDescent="0.35">
      <c r="A3381" s="99" t="s">
        <v>4670</v>
      </c>
      <c r="B3381" s="99" t="s">
        <v>4679</v>
      </c>
      <c r="C3381" s="99" t="s">
        <v>409</v>
      </c>
      <c r="D3381" s="99" t="s">
        <v>4677</v>
      </c>
      <c r="E3381" s="99" t="s">
        <v>160</v>
      </c>
      <c r="F3381" s="99"/>
      <c r="G3381" s="99"/>
      <c r="H3381" s="99" t="str">
        <f t="shared" si="52"/>
        <v>Mometasone, Ointment containing mometasone furoate 1 mg per g, 15 g, Application, Elocon, Alphapharm Pty Ltd</v>
      </c>
    </row>
    <row r="3382" spans="1:8" ht="87" x14ac:dyDescent="0.35">
      <c r="A3382" s="99" t="s">
        <v>4670</v>
      </c>
      <c r="B3382" s="99" t="s">
        <v>4679</v>
      </c>
      <c r="C3382" s="99" t="s">
        <v>409</v>
      </c>
      <c r="D3382" s="99" t="s">
        <v>4680</v>
      </c>
      <c r="E3382" s="99" t="s">
        <v>169</v>
      </c>
      <c r="F3382" s="99"/>
      <c r="G3382" s="99"/>
      <c r="H3382" s="99" t="str">
        <f t="shared" si="52"/>
        <v>Mometasone, Ointment containing mometasone furoate 1 mg per g, 15 g, Application, Momasone, Aspen Pharmacare Australia Pty Limited</v>
      </c>
    </row>
    <row r="3383" spans="1:8" ht="72.5" x14ac:dyDescent="0.35">
      <c r="A3383" s="99" t="s">
        <v>4670</v>
      </c>
      <c r="B3383" s="99" t="s">
        <v>4679</v>
      </c>
      <c r="C3383" s="99" t="s">
        <v>409</v>
      </c>
      <c r="D3383" s="99" t="s">
        <v>4674</v>
      </c>
      <c r="E3383" s="99" t="s">
        <v>160</v>
      </c>
      <c r="F3383" s="99"/>
      <c r="G3383" s="99"/>
      <c r="H3383" s="99" t="str">
        <f t="shared" si="52"/>
        <v>Mometasone, Ointment containing mometasone furoate 1 mg per g, 15 g, Application, Novasone, Alphapharm Pty Ltd</v>
      </c>
    </row>
    <row r="3384" spans="1:8" ht="72.5" x14ac:dyDescent="0.35">
      <c r="A3384" s="99" t="s">
        <v>4670</v>
      </c>
      <c r="B3384" s="99" t="s">
        <v>4679</v>
      </c>
      <c r="C3384" s="99" t="s">
        <v>409</v>
      </c>
      <c r="D3384" s="99" t="s">
        <v>4678</v>
      </c>
      <c r="E3384" s="99" t="s">
        <v>211</v>
      </c>
      <c r="F3384" s="99"/>
      <c r="G3384" s="99"/>
      <c r="H3384" s="99" t="str">
        <f t="shared" si="52"/>
        <v>Mometasone, Ointment containing mometasone furoate 1 mg per g, 15 g, Application, Zatamil, Ego Pharmaceuticals Pty Ltd</v>
      </c>
    </row>
    <row r="3385" spans="1:8" ht="72.5" x14ac:dyDescent="0.35">
      <c r="A3385" s="99" t="s">
        <v>4670</v>
      </c>
      <c r="B3385" s="99" t="s">
        <v>4681</v>
      </c>
      <c r="C3385" s="99" t="s">
        <v>409</v>
      </c>
      <c r="D3385" s="99" t="s">
        <v>4677</v>
      </c>
      <c r="E3385" s="99" t="s">
        <v>160</v>
      </c>
      <c r="F3385" s="99"/>
      <c r="G3385" s="99"/>
      <c r="H3385" s="99" t="str">
        <f t="shared" si="52"/>
        <v>Mometasone, Ointment containing mometasone furoate 1 mg per g, 50 g, Application, Elocon, Alphapharm Pty Ltd</v>
      </c>
    </row>
    <row r="3386" spans="1:8" ht="58" x14ac:dyDescent="0.35">
      <c r="A3386" s="99" t="s">
        <v>4682</v>
      </c>
      <c r="B3386" s="99" t="s">
        <v>4683</v>
      </c>
      <c r="C3386" s="99" t="s">
        <v>148</v>
      </c>
      <c r="D3386" s="99" t="s">
        <v>4684</v>
      </c>
      <c r="E3386" s="99" t="s">
        <v>167</v>
      </c>
      <c r="F3386" s="99"/>
      <c r="G3386" s="99"/>
      <c r="H3386" s="99" t="str">
        <f t="shared" si="52"/>
        <v>Montelukast, Tablet, chewable, 4 mg (as sodium), Oral, MONTELAIR 4, Arrow Pharma Pty Ltd</v>
      </c>
    </row>
    <row r="3387" spans="1:8" ht="58" x14ac:dyDescent="0.35">
      <c r="A3387" s="99" t="s">
        <v>4682</v>
      </c>
      <c r="B3387" s="99" t="s">
        <v>4683</v>
      </c>
      <c r="C3387" s="99" t="s">
        <v>148</v>
      </c>
      <c r="D3387" s="99" t="s">
        <v>4685</v>
      </c>
      <c r="E3387" s="99" t="s">
        <v>165</v>
      </c>
      <c r="F3387" s="99"/>
      <c r="G3387" s="99"/>
      <c r="H3387" s="99" t="str">
        <f t="shared" si="52"/>
        <v>Montelukast, Tablet, chewable, 4 mg (as sodium), Oral, Montelukast APOTEX, Apotex Pty Ltd</v>
      </c>
    </row>
    <row r="3388" spans="1:8" ht="58" x14ac:dyDescent="0.35">
      <c r="A3388" s="99" t="s">
        <v>4682</v>
      </c>
      <c r="B3388" s="99" t="s">
        <v>4683</v>
      </c>
      <c r="C3388" s="99" t="s">
        <v>148</v>
      </c>
      <c r="D3388" s="99" t="s">
        <v>4686</v>
      </c>
      <c r="E3388" s="99" t="s">
        <v>222</v>
      </c>
      <c r="F3388" s="99"/>
      <c r="G3388" s="99"/>
      <c r="H3388" s="99" t="str">
        <f t="shared" si="52"/>
        <v>Montelukast, Tablet, chewable, 4 mg (as sodium), Oral, Montelukast Lupin, Generic Health Pty Ltd</v>
      </c>
    </row>
    <row r="3389" spans="1:8" ht="58" x14ac:dyDescent="0.35">
      <c r="A3389" s="99" t="s">
        <v>4682</v>
      </c>
      <c r="B3389" s="99" t="s">
        <v>4683</v>
      </c>
      <c r="C3389" s="99" t="s">
        <v>148</v>
      </c>
      <c r="D3389" s="99" t="s">
        <v>4687</v>
      </c>
      <c r="E3389" s="99" t="s">
        <v>160</v>
      </c>
      <c r="F3389" s="99"/>
      <c r="G3389" s="99"/>
      <c r="H3389" s="99" t="str">
        <f t="shared" si="52"/>
        <v>Montelukast, Tablet, chewable, 4 mg (as sodium), Oral, Montelukast Mylan, Alphapharm Pty Ltd</v>
      </c>
    </row>
    <row r="3390" spans="1:8" ht="58" x14ac:dyDescent="0.35">
      <c r="A3390" s="99" t="s">
        <v>4682</v>
      </c>
      <c r="B3390" s="99" t="s">
        <v>4683</v>
      </c>
      <c r="C3390" s="99" t="s">
        <v>148</v>
      </c>
      <c r="D3390" s="99" t="s">
        <v>4688</v>
      </c>
      <c r="E3390" s="99" t="s">
        <v>290</v>
      </c>
      <c r="F3390" s="99"/>
      <c r="G3390" s="99"/>
      <c r="H3390" s="99" t="str">
        <f t="shared" si="52"/>
        <v>Montelukast, Tablet, chewable, 4 mg (as sodium), Oral, Montelukast Sandoz 4, Sandoz Pty Ltd</v>
      </c>
    </row>
    <row r="3391" spans="1:8" ht="58" x14ac:dyDescent="0.35">
      <c r="A3391" s="99" t="s">
        <v>4682</v>
      </c>
      <c r="B3391" s="99" t="s">
        <v>4689</v>
      </c>
      <c r="C3391" s="99" t="s">
        <v>148</v>
      </c>
      <c r="D3391" s="99" t="s">
        <v>4690</v>
      </c>
      <c r="E3391" s="99" t="s">
        <v>167</v>
      </c>
      <c r="F3391" s="99"/>
      <c r="G3391" s="99"/>
      <c r="H3391" s="99" t="str">
        <f t="shared" si="52"/>
        <v>Montelukast, Tablet, chewable, 5 mg (as sodium), Oral, MONTELAIR 5, Arrow Pharma Pty Ltd</v>
      </c>
    </row>
    <row r="3392" spans="1:8" ht="58" x14ac:dyDescent="0.35">
      <c r="A3392" s="99" t="s">
        <v>4682</v>
      </c>
      <c r="B3392" s="99" t="s">
        <v>4689</v>
      </c>
      <c r="C3392" s="99" t="s">
        <v>148</v>
      </c>
      <c r="D3392" s="99" t="s">
        <v>4685</v>
      </c>
      <c r="E3392" s="99" t="s">
        <v>165</v>
      </c>
      <c r="F3392" s="99"/>
      <c r="G3392" s="99"/>
      <c r="H3392" s="99" t="str">
        <f t="shared" si="52"/>
        <v>Montelukast, Tablet, chewable, 5 mg (as sodium), Oral, Montelukast APOTEX, Apotex Pty Ltd</v>
      </c>
    </row>
    <row r="3393" spans="1:8" ht="58" x14ac:dyDescent="0.35">
      <c r="A3393" s="99" t="s">
        <v>4682</v>
      </c>
      <c r="B3393" s="99" t="s">
        <v>4689</v>
      </c>
      <c r="C3393" s="99" t="s">
        <v>148</v>
      </c>
      <c r="D3393" s="99" t="s">
        <v>4686</v>
      </c>
      <c r="E3393" s="99" t="s">
        <v>222</v>
      </c>
      <c r="F3393" s="99"/>
      <c r="G3393" s="99"/>
      <c r="H3393" s="99" t="str">
        <f t="shared" si="52"/>
        <v>Montelukast, Tablet, chewable, 5 mg (as sodium), Oral, Montelukast Lupin, Generic Health Pty Ltd</v>
      </c>
    </row>
    <row r="3394" spans="1:8" ht="58" x14ac:dyDescent="0.35">
      <c r="A3394" s="99" t="s">
        <v>4682</v>
      </c>
      <c r="B3394" s="99" t="s">
        <v>4689</v>
      </c>
      <c r="C3394" s="99" t="s">
        <v>148</v>
      </c>
      <c r="D3394" s="99" t="s">
        <v>4687</v>
      </c>
      <c r="E3394" s="99" t="s">
        <v>160</v>
      </c>
      <c r="F3394" s="99"/>
      <c r="G3394" s="99"/>
      <c r="H3394" s="99" t="str">
        <f t="shared" ref="H3394:H3457" si="53">_xlfn.CONCAT(A3394, ", ",B3394, ", ",C3394, ", ",D3394,", ",E3394)</f>
        <v>Montelukast, Tablet, chewable, 5 mg (as sodium), Oral, Montelukast Mylan, Alphapharm Pty Ltd</v>
      </c>
    </row>
    <row r="3395" spans="1:8" ht="58" x14ac:dyDescent="0.35">
      <c r="A3395" s="99" t="s">
        <v>4682</v>
      </c>
      <c r="B3395" s="99" t="s">
        <v>4689</v>
      </c>
      <c r="C3395" s="99" t="s">
        <v>148</v>
      </c>
      <c r="D3395" s="99" t="s">
        <v>4691</v>
      </c>
      <c r="E3395" s="99" t="s">
        <v>290</v>
      </c>
      <c r="F3395" s="99"/>
      <c r="G3395" s="99"/>
      <c r="H3395" s="99" t="str">
        <f t="shared" si="53"/>
        <v>Montelukast, Tablet, chewable, 5 mg (as sodium), Oral, Montelukast Sandoz 5, Sandoz Pty Ltd</v>
      </c>
    </row>
    <row r="3396" spans="1:8" ht="87" x14ac:dyDescent="0.35">
      <c r="A3396" s="99" t="s">
        <v>4692</v>
      </c>
      <c r="B3396" s="99" t="s">
        <v>4693</v>
      </c>
      <c r="C3396" s="99" t="s">
        <v>148</v>
      </c>
      <c r="D3396" s="99" t="s">
        <v>4694</v>
      </c>
      <c r="E3396" s="99" t="s">
        <v>250</v>
      </c>
      <c r="F3396" s="99"/>
      <c r="G3396" s="99"/>
      <c r="H3396" s="99" t="str">
        <f t="shared" si="53"/>
        <v>Morphine, Capsule containing morphine sulfate pentahydrate 10 mg (containing sustained release pellets), Oral, Kapanol, Mayne Pharma International Pty Ltd</v>
      </c>
    </row>
    <row r="3397" spans="1:8" ht="87" x14ac:dyDescent="0.35">
      <c r="A3397" s="99" t="s">
        <v>4692</v>
      </c>
      <c r="B3397" s="99" t="s">
        <v>4695</v>
      </c>
      <c r="C3397" s="99" t="s">
        <v>148</v>
      </c>
      <c r="D3397" s="99" t="s">
        <v>4694</v>
      </c>
      <c r="E3397" s="99" t="s">
        <v>250</v>
      </c>
      <c r="F3397" s="99"/>
      <c r="G3397" s="99"/>
      <c r="H3397" s="99" t="str">
        <f t="shared" si="53"/>
        <v>Morphine, Capsule containing morphine sulfate pentahydrate 100 mg (containing sustained release pellets), Oral, Kapanol, Mayne Pharma International Pty Ltd</v>
      </c>
    </row>
    <row r="3398" spans="1:8" ht="87" x14ac:dyDescent="0.35">
      <c r="A3398" s="99" t="s">
        <v>4692</v>
      </c>
      <c r="B3398" s="99" t="s">
        <v>4696</v>
      </c>
      <c r="C3398" s="99" t="s">
        <v>148</v>
      </c>
      <c r="D3398" s="99" t="s">
        <v>4697</v>
      </c>
      <c r="E3398" s="99" t="s">
        <v>261</v>
      </c>
      <c r="F3398" s="99"/>
      <c r="G3398" s="99"/>
      <c r="H3398" s="99" t="str">
        <f t="shared" si="53"/>
        <v>Morphine, Capsule containing morphine sulfate pentahydrate 120 mg (controlled release), Oral, MS Mono, Mundipharma Pty Limited</v>
      </c>
    </row>
    <row r="3399" spans="1:8" ht="87" x14ac:dyDescent="0.35">
      <c r="A3399" s="99" t="s">
        <v>4692</v>
      </c>
      <c r="B3399" s="99" t="s">
        <v>4698</v>
      </c>
      <c r="C3399" s="99" t="s">
        <v>148</v>
      </c>
      <c r="D3399" s="99" t="s">
        <v>4694</v>
      </c>
      <c r="E3399" s="99" t="s">
        <v>250</v>
      </c>
      <c r="F3399" s="99"/>
      <c r="G3399" s="99"/>
      <c r="H3399" s="99" t="str">
        <f t="shared" si="53"/>
        <v>Morphine, Capsule containing morphine sulfate pentahydrate 20 mg (containing sustained release pellets), Oral, Kapanol, Mayne Pharma International Pty Ltd</v>
      </c>
    </row>
    <row r="3400" spans="1:8" ht="87" x14ac:dyDescent="0.35">
      <c r="A3400" s="99" t="s">
        <v>4692</v>
      </c>
      <c r="B3400" s="99" t="s">
        <v>4699</v>
      </c>
      <c r="C3400" s="99" t="s">
        <v>148</v>
      </c>
      <c r="D3400" s="99" t="s">
        <v>4697</v>
      </c>
      <c r="E3400" s="99" t="s">
        <v>261</v>
      </c>
      <c r="F3400" s="99"/>
      <c r="G3400" s="99"/>
      <c r="H3400" s="99" t="str">
        <f t="shared" si="53"/>
        <v>Morphine, Capsule containing morphine sulfate pentahydrate 30 mg (controlled release), Oral, MS Mono, Mundipharma Pty Limited</v>
      </c>
    </row>
    <row r="3401" spans="1:8" ht="87" x14ac:dyDescent="0.35">
      <c r="A3401" s="99" t="s">
        <v>4692</v>
      </c>
      <c r="B3401" s="99" t="s">
        <v>4700</v>
      </c>
      <c r="C3401" s="99" t="s">
        <v>148</v>
      </c>
      <c r="D3401" s="99" t="s">
        <v>4694</v>
      </c>
      <c r="E3401" s="99" t="s">
        <v>250</v>
      </c>
      <c r="F3401" s="99"/>
      <c r="G3401" s="99"/>
      <c r="H3401" s="99" t="str">
        <f t="shared" si="53"/>
        <v>Morphine, Capsule containing morphine sulfate pentahydrate 50 mg (containing sustained release pellets), Oral, Kapanol, Mayne Pharma International Pty Ltd</v>
      </c>
    </row>
    <row r="3402" spans="1:8" ht="87" x14ac:dyDescent="0.35">
      <c r="A3402" s="99" t="s">
        <v>4692</v>
      </c>
      <c r="B3402" s="99" t="s">
        <v>4701</v>
      </c>
      <c r="C3402" s="99" t="s">
        <v>148</v>
      </c>
      <c r="D3402" s="99" t="s">
        <v>4697</v>
      </c>
      <c r="E3402" s="99" t="s">
        <v>261</v>
      </c>
      <c r="F3402" s="99"/>
      <c r="G3402" s="99"/>
      <c r="H3402" s="99" t="str">
        <f t="shared" si="53"/>
        <v>Morphine, Capsule containing morphine sulfate pentahydrate 60 mg (controlled release), Oral, MS Mono, Mundipharma Pty Limited</v>
      </c>
    </row>
    <row r="3403" spans="1:8" ht="87" x14ac:dyDescent="0.35">
      <c r="A3403" s="99" t="s">
        <v>4692</v>
      </c>
      <c r="B3403" s="99" t="s">
        <v>4702</v>
      </c>
      <c r="C3403" s="99" t="s">
        <v>148</v>
      </c>
      <c r="D3403" s="99" t="s">
        <v>4697</v>
      </c>
      <c r="E3403" s="99" t="s">
        <v>261</v>
      </c>
      <c r="F3403" s="99"/>
      <c r="G3403" s="99"/>
      <c r="H3403" s="99" t="str">
        <f t="shared" si="53"/>
        <v>Morphine, Capsule containing morphine sulfate pentahydrate 90 mg (controlled release), Oral, MS Mono, Mundipharma Pty Limited</v>
      </c>
    </row>
    <row r="3404" spans="1:8" ht="87" x14ac:dyDescent="0.35">
      <c r="A3404" s="99" t="s">
        <v>4692</v>
      </c>
      <c r="B3404" s="99" t="s">
        <v>4703</v>
      </c>
      <c r="C3404" s="99" t="s">
        <v>336</v>
      </c>
      <c r="D3404" s="99" t="s">
        <v>4704</v>
      </c>
      <c r="E3404" s="99" t="s">
        <v>238</v>
      </c>
      <c r="F3404" s="99"/>
      <c r="G3404" s="99"/>
      <c r="H3404" s="99" t="str">
        <f t="shared" si="53"/>
        <v>Morphine, Injection containing morphine hydrochloride trihydrate 10 mg in 1 mL, Injection, Morphine Juno, Juno Pharmaceuticals Pty Ltd</v>
      </c>
    </row>
    <row r="3405" spans="1:8" ht="87" x14ac:dyDescent="0.35">
      <c r="A3405" s="99" t="s">
        <v>4692</v>
      </c>
      <c r="B3405" s="99" t="s">
        <v>4705</v>
      </c>
      <c r="C3405" s="99" t="s">
        <v>336</v>
      </c>
      <c r="D3405" s="99" t="s">
        <v>4704</v>
      </c>
      <c r="E3405" s="99" t="s">
        <v>238</v>
      </c>
      <c r="F3405" s="99"/>
      <c r="G3405" s="99"/>
      <c r="H3405" s="99" t="str">
        <f t="shared" si="53"/>
        <v>Morphine, Injection containing morphine hydrochloride trihydrate 100 mg in 5 mL, Injection, Morphine Juno, Juno Pharmaceuticals Pty Ltd</v>
      </c>
    </row>
    <row r="3406" spans="1:8" ht="87" x14ac:dyDescent="0.35">
      <c r="A3406" s="99" t="s">
        <v>4692</v>
      </c>
      <c r="B3406" s="99" t="s">
        <v>4706</v>
      </c>
      <c r="C3406" s="99" t="s">
        <v>336</v>
      </c>
      <c r="D3406" s="99" t="s">
        <v>4704</v>
      </c>
      <c r="E3406" s="99" t="s">
        <v>238</v>
      </c>
      <c r="F3406" s="99"/>
      <c r="G3406" s="99"/>
      <c r="H3406" s="99" t="str">
        <f t="shared" si="53"/>
        <v>Morphine, Injection containing morphine hydrochloride trihydrate 20 mg in 1 mL, Injection, Morphine Juno, Juno Pharmaceuticals Pty Ltd</v>
      </c>
    </row>
    <row r="3407" spans="1:8" ht="87" x14ac:dyDescent="0.35">
      <c r="A3407" s="99" t="s">
        <v>4692</v>
      </c>
      <c r="B3407" s="99" t="s">
        <v>4707</v>
      </c>
      <c r="C3407" s="99" t="s">
        <v>336</v>
      </c>
      <c r="D3407" s="99" t="s">
        <v>4704</v>
      </c>
      <c r="E3407" s="99" t="s">
        <v>238</v>
      </c>
      <c r="F3407" s="99"/>
      <c r="G3407" s="99"/>
      <c r="H3407" s="99" t="str">
        <f t="shared" si="53"/>
        <v>Morphine, Injection containing morphine hydrochloride trihydrate 50 mg in 5 mL, Injection, Morphine Juno, Juno Pharmaceuticals Pty Ltd</v>
      </c>
    </row>
    <row r="3408" spans="1:8" ht="87" x14ac:dyDescent="0.35">
      <c r="A3408" s="99" t="s">
        <v>4692</v>
      </c>
      <c r="B3408" s="99" t="s">
        <v>4708</v>
      </c>
      <c r="C3408" s="99" t="s">
        <v>336</v>
      </c>
      <c r="D3408" s="99" t="s">
        <v>4709</v>
      </c>
      <c r="E3408" s="99" t="s">
        <v>254</v>
      </c>
      <c r="F3408" s="99"/>
      <c r="G3408" s="99"/>
      <c r="H3408" s="99" t="str">
        <f t="shared" si="53"/>
        <v>Morphine, Injection containing morphine sulfate pentahydrate 10 mg in 1 mL, Injection, MORPHINE SULFATE 10 mg/1 mL MEDSURGE, Medsurge Healthcare Pty Ltd</v>
      </c>
    </row>
    <row r="3409" spans="1:8" ht="87" x14ac:dyDescent="0.35">
      <c r="A3409" s="99" t="s">
        <v>4692</v>
      </c>
      <c r="B3409" s="99" t="s">
        <v>4710</v>
      </c>
      <c r="C3409" s="99" t="s">
        <v>336</v>
      </c>
      <c r="D3409" s="99" t="s">
        <v>4711</v>
      </c>
      <c r="E3409" s="99" t="s">
        <v>254</v>
      </c>
      <c r="F3409" s="99"/>
      <c r="G3409" s="99"/>
      <c r="H3409" s="99" t="str">
        <f t="shared" si="53"/>
        <v>Morphine, Injection containing morphine sulfate pentahydrate 15 mg in 1 mL, Injection, MORPHINE SULFATE 15 mg/1 mL MEDSURGE, Medsurge Healthcare Pty Ltd</v>
      </c>
    </row>
    <row r="3410" spans="1:8" ht="87" x14ac:dyDescent="0.35">
      <c r="A3410" s="99" t="s">
        <v>4692</v>
      </c>
      <c r="B3410" s="99" t="s">
        <v>4712</v>
      </c>
      <c r="C3410" s="99" t="s">
        <v>336</v>
      </c>
      <c r="D3410" s="99" t="s">
        <v>4713</v>
      </c>
      <c r="E3410" s="99" t="s">
        <v>254</v>
      </c>
      <c r="F3410" s="99"/>
      <c r="G3410" s="99"/>
      <c r="H3410" s="99" t="str">
        <f t="shared" si="53"/>
        <v>Morphine, Injection containing morphine sulfate pentahydrate 30 mg in 1 mL, Injection, MORPHINE SULFATE 30 mg/1 mL MEDSURGE, Medsurge Healthcare Pty Ltd</v>
      </c>
    </row>
    <row r="3411" spans="1:8" ht="72.5" x14ac:dyDescent="0.35">
      <c r="A3411" s="99" t="s">
        <v>4692</v>
      </c>
      <c r="B3411" s="99" t="s">
        <v>4714</v>
      </c>
      <c r="C3411" s="99" t="s">
        <v>148</v>
      </c>
      <c r="D3411" s="99" t="s">
        <v>4715</v>
      </c>
      <c r="E3411" s="99" t="s">
        <v>261</v>
      </c>
      <c r="F3411" s="99"/>
      <c r="G3411" s="99"/>
      <c r="H3411" s="99" t="str">
        <f t="shared" si="53"/>
        <v>Morphine, Oral solution containing morphine hydrochloride trihydrate 10 mg per mL, 1 mL, Oral, Ordine 10, Mundipharma Pty Limited</v>
      </c>
    </row>
    <row r="3412" spans="1:8" ht="72.5" x14ac:dyDescent="0.35">
      <c r="A3412" s="99" t="s">
        <v>4692</v>
      </c>
      <c r="B3412" s="99" t="s">
        <v>4716</v>
      </c>
      <c r="C3412" s="99" t="s">
        <v>148</v>
      </c>
      <c r="D3412" s="99" t="s">
        <v>4717</v>
      </c>
      <c r="E3412" s="99" t="s">
        <v>261</v>
      </c>
      <c r="F3412" s="99"/>
      <c r="G3412" s="99"/>
      <c r="H3412" s="99" t="str">
        <f t="shared" si="53"/>
        <v>Morphine, Oral solution containing morphine hydrochloride trihydrate 2 mg per mL, 1 mL, Oral, Ordine 2, Mundipharma Pty Limited</v>
      </c>
    </row>
    <row r="3413" spans="1:8" ht="72.5" x14ac:dyDescent="0.35">
      <c r="A3413" s="99" t="s">
        <v>4692</v>
      </c>
      <c r="B3413" s="99" t="s">
        <v>4718</v>
      </c>
      <c r="C3413" s="99" t="s">
        <v>148</v>
      </c>
      <c r="D3413" s="99" t="s">
        <v>4719</v>
      </c>
      <c r="E3413" s="99" t="s">
        <v>261</v>
      </c>
      <c r="F3413" s="99"/>
      <c r="G3413" s="99"/>
      <c r="H3413" s="99" t="str">
        <f t="shared" si="53"/>
        <v>Morphine, Oral solution containing morphine hydrochloride trihydrate 5 mg per mL, 1 mL, Oral, Ordine 5, Mundipharma Pty Limited</v>
      </c>
    </row>
    <row r="3414" spans="1:8" ht="116" x14ac:dyDescent="0.35">
      <c r="A3414" s="99" t="s">
        <v>4692</v>
      </c>
      <c r="B3414" s="99" t="s">
        <v>4720</v>
      </c>
      <c r="C3414" s="99" t="s">
        <v>148</v>
      </c>
      <c r="D3414" s="99" t="s">
        <v>4721</v>
      </c>
      <c r="E3414" s="99" t="s">
        <v>261</v>
      </c>
      <c r="F3414" s="99"/>
      <c r="G3414" s="99"/>
      <c r="H3414" s="99" t="str">
        <f t="shared" si="53"/>
        <v>Morphine, Sachet containing controlled release granules for oral suspension, containing morphine sulfate pentahydrate 100 mg per sachet, Oral, MS Contin Suspension 100 mg, Mundipharma Pty Limited</v>
      </c>
    </row>
    <row r="3415" spans="1:8" ht="116" x14ac:dyDescent="0.35">
      <c r="A3415" s="99" t="s">
        <v>4692</v>
      </c>
      <c r="B3415" s="99" t="s">
        <v>4722</v>
      </c>
      <c r="C3415" s="99" t="s">
        <v>148</v>
      </c>
      <c r="D3415" s="99" t="s">
        <v>4723</v>
      </c>
      <c r="E3415" s="99" t="s">
        <v>261</v>
      </c>
      <c r="F3415" s="99"/>
      <c r="G3415" s="99"/>
      <c r="H3415" s="99" t="str">
        <f t="shared" si="53"/>
        <v>Morphine, Sachet containing controlled release granules for oral suspension, containing morphine sulfate pentahydrate 20 mg per sachet, Oral, MS Contin Suspension 20 mg, Mundipharma Pty Limited</v>
      </c>
    </row>
    <row r="3416" spans="1:8" ht="116" x14ac:dyDescent="0.35">
      <c r="A3416" s="99" t="s">
        <v>4692</v>
      </c>
      <c r="B3416" s="99" t="s">
        <v>4724</v>
      </c>
      <c r="C3416" s="99" t="s">
        <v>148</v>
      </c>
      <c r="D3416" s="99" t="s">
        <v>4725</v>
      </c>
      <c r="E3416" s="99" t="s">
        <v>261</v>
      </c>
      <c r="F3416" s="99"/>
      <c r="G3416" s="99"/>
      <c r="H3416" s="99" t="str">
        <f t="shared" si="53"/>
        <v>Morphine, Sachet containing controlled release granules for oral suspension, containing morphine sulfate pentahydrate 200 mg per sachet, Oral, MS Contin Suspension 200 mg, Mundipharma Pty Limited</v>
      </c>
    </row>
    <row r="3417" spans="1:8" ht="116" x14ac:dyDescent="0.35">
      <c r="A3417" s="99" t="s">
        <v>4692</v>
      </c>
      <c r="B3417" s="99" t="s">
        <v>4726</v>
      </c>
      <c r="C3417" s="99" t="s">
        <v>148</v>
      </c>
      <c r="D3417" s="99" t="s">
        <v>4727</v>
      </c>
      <c r="E3417" s="99" t="s">
        <v>261</v>
      </c>
      <c r="F3417" s="99"/>
      <c r="G3417" s="99"/>
      <c r="H3417" s="99" t="str">
        <f t="shared" si="53"/>
        <v>Morphine, Sachet containing controlled release granules for oral suspension, containing morphine sulfate pentahydrate 30 mg per sachet, Oral, MS Contin Suspension 30 mg, Mundipharma Pty Limited</v>
      </c>
    </row>
    <row r="3418" spans="1:8" ht="116" x14ac:dyDescent="0.35">
      <c r="A3418" s="99" t="s">
        <v>4692</v>
      </c>
      <c r="B3418" s="99" t="s">
        <v>4728</v>
      </c>
      <c r="C3418" s="99" t="s">
        <v>148</v>
      </c>
      <c r="D3418" s="99" t="s">
        <v>4729</v>
      </c>
      <c r="E3418" s="99" t="s">
        <v>261</v>
      </c>
      <c r="F3418" s="99"/>
      <c r="G3418" s="99"/>
      <c r="H3418" s="99" t="str">
        <f t="shared" si="53"/>
        <v>Morphine, Sachet containing controlled release granules for oral suspension, containing morphine sulfate pentahydrate 60 mg per sachet, Oral, MS Contin Suspension 60 mg, Mundipharma Pty Limited</v>
      </c>
    </row>
    <row r="3419" spans="1:8" ht="72.5" x14ac:dyDescent="0.35">
      <c r="A3419" s="99" t="s">
        <v>4692</v>
      </c>
      <c r="B3419" s="99" t="s">
        <v>4730</v>
      </c>
      <c r="C3419" s="99" t="s">
        <v>148</v>
      </c>
      <c r="D3419" s="99" t="s">
        <v>4731</v>
      </c>
      <c r="E3419" s="99" t="s">
        <v>261</v>
      </c>
      <c r="F3419" s="99"/>
      <c r="G3419" s="99"/>
      <c r="H3419" s="99" t="str">
        <f t="shared" si="53"/>
        <v>Morphine, Tablet containing morphine sulfate pentahydrate 10 mg, Oral, Sevredol, Mundipharma Pty Limited</v>
      </c>
    </row>
    <row r="3420" spans="1:8" ht="87" x14ac:dyDescent="0.35">
      <c r="A3420" s="99" t="s">
        <v>4692</v>
      </c>
      <c r="B3420" s="99" t="s">
        <v>4732</v>
      </c>
      <c r="C3420" s="99" t="s">
        <v>148</v>
      </c>
      <c r="D3420" s="99" t="s">
        <v>4733</v>
      </c>
      <c r="E3420" s="99" t="s">
        <v>165</v>
      </c>
      <c r="F3420" s="99"/>
      <c r="G3420" s="99"/>
      <c r="H3420" s="99" t="str">
        <f t="shared" si="53"/>
        <v>Morphine, Tablet containing morphine sulfate pentahydrate 10 mg (controlled release), Oral, MORPHINE MR APOTEX, Apotex Pty Ltd</v>
      </c>
    </row>
    <row r="3421" spans="1:8" ht="87" x14ac:dyDescent="0.35">
      <c r="A3421" s="99" t="s">
        <v>4692</v>
      </c>
      <c r="B3421" s="99" t="s">
        <v>4732</v>
      </c>
      <c r="C3421" s="99" t="s">
        <v>148</v>
      </c>
      <c r="D3421" s="99" t="s">
        <v>4734</v>
      </c>
      <c r="E3421" s="99" t="s">
        <v>261</v>
      </c>
      <c r="F3421" s="99"/>
      <c r="G3421" s="99"/>
      <c r="H3421" s="99" t="str">
        <f t="shared" si="53"/>
        <v>Morphine, Tablet containing morphine sulfate pentahydrate 10 mg (controlled release), Oral, MS Contin, Mundipharma Pty Limited</v>
      </c>
    </row>
    <row r="3422" spans="1:8" ht="87" x14ac:dyDescent="0.35">
      <c r="A3422" s="99" t="s">
        <v>4692</v>
      </c>
      <c r="B3422" s="99" t="s">
        <v>4732</v>
      </c>
      <c r="C3422" s="99" t="s">
        <v>148</v>
      </c>
      <c r="D3422" s="99" t="s">
        <v>4735</v>
      </c>
      <c r="E3422" s="99" t="s">
        <v>160</v>
      </c>
      <c r="F3422" s="99"/>
      <c r="G3422" s="99"/>
      <c r="H3422" s="99" t="str">
        <f t="shared" si="53"/>
        <v>Morphine, Tablet containing morphine sulfate pentahydrate 10 mg (controlled release), Oral, Morphine MR Mylan, Alphapharm Pty Ltd</v>
      </c>
    </row>
    <row r="3423" spans="1:8" ht="87" x14ac:dyDescent="0.35">
      <c r="A3423" s="99" t="s">
        <v>4692</v>
      </c>
      <c r="B3423" s="99" t="s">
        <v>4736</v>
      </c>
      <c r="C3423" s="99" t="s">
        <v>148</v>
      </c>
      <c r="D3423" s="99" t="s">
        <v>4733</v>
      </c>
      <c r="E3423" s="99" t="s">
        <v>165</v>
      </c>
      <c r="F3423" s="99"/>
      <c r="G3423" s="99"/>
      <c r="H3423" s="99" t="str">
        <f t="shared" si="53"/>
        <v>Morphine, Tablet containing morphine sulfate pentahydrate 100 mg (controlled release), Oral, MORPHINE MR APOTEX, Apotex Pty Ltd</v>
      </c>
    </row>
    <row r="3424" spans="1:8" ht="87" x14ac:dyDescent="0.35">
      <c r="A3424" s="99" t="s">
        <v>4692</v>
      </c>
      <c r="B3424" s="99" t="s">
        <v>4736</v>
      </c>
      <c r="C3424" s="99" t="s">
        <v>148</v>
      </c>
      <c r="D3424" s="99" t="s">
        <v>4734</v>
      </c>
      <c r="E3424" s="99" t="s">
        <v>261</v>
      </c>
      <c r="F3424" s="99"/>
      <c r="G3424" s="99"/>
      <c r="H3424" s="99" t="str">
        <f t="shared" si="53"/>
        <v>Morphine, Tablet containing morphine sulfate pentahydrate 100 mg (controlled release), Oral, MS Contin, Mundipharma Pty Limited</v>
      </c>
    </row>
    <row r="3425" spans="1:8" ht="87" x14ac:dyDescent="0.35">
      <c r="A3425" s="99" t="s">
        <v>4692</v>
      </c>
      <c r="B3425" s="99" t="s">
        <v>4736</v>
      </c>
      <c r="C3425" s="99" t="s">
        <v>148</v>
      </c>
      <c r="D3425" s="99" t="s">
        <v>4735</v>
      </c>
      <c r="E3425" s="99" t="s">
        <v>160</v>
      </c>
      <c r="F3425" s="99"/>
      <c r="G3425" s="99"/>
      <c r="H3425" s="99" t="str">
        <f t="shared" si="53"/>
        <v>Morphine, Tablet containing morphine sulfate pentahydrate 100 mg (controlled release), Oral, Morphine MR Mylan, Alphapharm Pty Ltd</v>
      </c>
    </row>
    <row r="3426" spans="1:8" ht="87" x14ac:dyDescent="0.35">
      <c r="A3426" s="99" t="s">
        <v>4692</v>
      </c>
      <c r="B3426" s="99" t="s">
        <v>4737</v>
      </c>
      <c r="C3426" s="99" t="s">
        <v>148</v>
      </c>
      <c r="D3426" s="99" t="s">
        <v>4734</v>
      </c>
      <c r="E3426" s="99" t="s">
        <v>261</v>
      </c>
      <c r="F3426" s="99"/>
      <c r="G3426" s="99"/>
      <c r="H3426" s="99" t="str">
        <f t="shared" si="53"/>
        <v>Morphine, Tablet containing morphine sulfate pentahydrate 15 mg (controlled release), Oral, MS Contin, Mundipharma Pty Limited</v>
      </c>
    </row>
    <row r="3427" spans="1:8" ht="72.5" x14ac:dyDescent="0.35">
      <c r="A3427" s="99" t="s">
        <v>4692</v>
      </c>
      <c r="B3427" s="99" t="s">
        <v>4738</v>
      </c>
      <c r="C3427" s="99" t="s">
        <v>148</v>
      </c>
      <c r="D3427" s="99" t="s">
        <v>4731</v>
      </c>
      <c r="E3427" s="99" t="s">
        <v>261</v>
      </c>
      <c r="F3427" s="99"/>
      <c r="G3427" s="99"/>
      <c r="H3427" s="99" t="str">
        <f t="shared" si="53"/>
        <v>Morphine, Tablet containing morphine sulfate pentahydrate 20 mg, Oral, Sevredol, Mundipharma Pty Limited</v>
      </c>
    </row>
    <row r="3428" spans="1:8" ht="87" x14ac:dyDescent="0.35">
      <c r="A3428" s="99" t="s">
        <v>4692</v>
      </c>
      <c r="B3428" s="99" t="s">
        <v>4739</v>
      </c>
      <c r="C3428" s="99" t="s">
        <v>148</v>
      </c>
      <c r="D3428" s="99" t="s">
        <v>4734</v>
      </c>
      <c r="E3428" s="99" t="s">
        <v>261</v>
      </c>
      <c r="F3428" s="99"/>
      <c r="G3428" s="99"/>
      <c r="H3428" s="99" t="str">
        <f t="shared" si="53"/>
        <v>Morphine, Tablet containing morphine sulfate pentahydrate 200 mg (controlled release), Oral, MS Contin, Mundipharma Pty Limited</v>
      </c>
    </row>
    <row r="3429" spans="1:8" ht="72.5" x14ac:dyDescent="0.35">
      <c r="A3429" s="99" t="s">
        <v>4692</v>
      </c>
      <c r="B3429" s="99" t="s">
        <v>4740</v>
      </c>
      <c r="C3429" s="99" t="s">
        <v>148</v>
      </c>
      <c r="D3429" s="99" t="s">
        <v>4741</v>
      </c>
      <c r="E3429" s="99" t="s">
        <v>167</v>
      </c>
      <c r="F3429" s="99"/>
      <c r="G3429" s="99"/>
      <c r="H3429" s="99" t="str">
        <f t="shared" si="53"/>
        <v>Morphine, Tablet containing morphine sulfate pentahydrate 30 mg, Oral, Anamorph, Arrow Pharma Pty Ltd</v>
      </c>
    </row>
    <row r="3430" spans="1:8" ht="87" x14ac:dyDescent="0.35">
      <c r="A3430" s="99" t="s">
        <v>4692</v>
      </c>
      <c r="B3430" s="99" t="s">
        <v>4742</v>
      </c>
      <c r="C3430" s="99" t="s">
        <v>148</v>
      </c>
      <c r="D3430" s="99" t="s">
        <v>4733</v>
      </c>
      <c r="E3430" s="99" t="s">
        <v>165</v>
      </c>
      <c r="F3430" s="99"/>
      <c r="G3430" s="99"/>
      <c r="H3430" s="99" t="str">
        <f t="shared" si="53"/>
        <v>Morphine, Tablet containing morphine sulfate pentahydrate 30 mg (controlled release), Oral, MORPHINE MR APOTEX, Apotex Pty Ltd</v>
      </c>
    </row>
    <row r="3431" spans="1:8" ht="87" x14ac:dyDescent="0.35">
      <c r="A3431" s="99" t="s">
        <v>4692</v>
      </c>
      <c r="B3431" s="99" t="s">
        <v>4742</v>
      </c>
      <c r="C3431" s="99" t="s">
        <v>148</v>
      </c>
      <c r="D3431" s="99" t="s">
        <v>4734</v>
      </c>
      <c r="E3431" s="99" t="s">
        <v>261</v>
      </c>
      <c r="F3431" s="99"/>
      <c r="G3431" s="99"/>
      <c r="H3431" s="99" t="str">
        <f t="shared" si="53"/>
        <v>Morphine, Tablet containing morphine sulfate pentahydrate 30 mg (controlled release), Oral, MS Contin, Mundipharma Pty Limited</v>
      </c>
    </row>
    <row r="3432" spans="1:8" ht="87" x14ac:dyDescent="0.35">
      <c r="A3432" s="99" t="s">
        <v>4692</v>
      </c>
      <c r="B3432" s="99" t="s">
        <v>4742</v>
      </c>
      <c r="C3432" s="99" t="s">
        <v>148</v>
      </c>
      <c r="D3432" s="99" t="s">
        <v>4735</v>
      </c>
      <c r="E3432" s="99" t="s">
        <v>160</v>
      </c>
      <c r="F3432" s="99"/>
      <c r="G3432" s="99"/>
      <c r="H3432" s="99" t="str">
        <f t="shared" si="53"/>
        <v>Morphine, Tablet containing morphine sulfate pentahydrate 30 mg (controlled release), Oral, Morphine MR Mylan, Alphapharm Pty Ltd</v>
      </c>
    </row>
    <row r="3433" spans="1:8" ht="72.5" x14ac:dyDescent="0.35">
      <c r="A3433" s="99" t="s">
        <v>4692</v>
      </c>
      <c r="B3433" s="99" t="s">
        <v>4743</v>
      </c>
      <c r="C3433" s="99" t="s">
        <v>148</v>
      </c>
      <c r="D3433" s="99" t="s">
        <v>4734</v>
      </c>
      <c r="E3433" s="99" t="s">
        <v>261</v>
      </c>
      <c r="F3433" s="99"/>
      <c r="G3433" s="99"/>
      <c r="H3433" s="99" t="str">
        <f t="shared" si="53"/>
        <v>Morphine, Tablet containing morphine sulfate pentahydrate 5 mg (controlled release), Oral, MS Contin, Mundipharma Pty Limited</v>
      </c>
    </row>
    <row r="3434" spans="1:8" ht="87" x14ac:dyDescent="0.35">
      <c r="A3434" s="99" t="s">
        <v>4692</v>
      </c>
      <c r="B3434" s="99" t="s">
        <v>4744</v>
      </c>
      <c r="C3434" s="99" t="s">
        <v>148</v>
      </c>
      <c r="D3434" s="99" t="s">
        <v>4733</v>
      </c>
      <c r="E3434" s="99" t="s">
        <v>165</v>
      </c>
      <c r="F3434" s="99"/>
      <c r="G3434" s="99"/>
      <c r="H3434" s="99" t="str">
        <f t="shared" si="53"/>
        <v>Morphine, Tablet containing morphine sulfate pentahydrate 60 mg (controlled release), Oral, MORPHINE MR APOTEX, Apotex Pty Ltd</v>
      </c>
    </row>
    <row r="3435" spans="1:8" ht="87" x14ac:dyDescent="0.35">
      <c r="A3435" s="99" t="s">
        <v>4692</v>
      </c>
      <c r="B3435" s="99" t="s">
        <v>4744</v>
      </c>
      <c r="C3435" s="99" t="s">
        <v>148</v>
      </c>
      <c r="D3435" s="99" t="s">
        <v>4734</v>
      </c>
      <c r="E3435" s="99" t="s">
        <v>261</v>
      </c>
      <c r="F3435" s="99"/>
      <c r="G3435" s="99"/>
      <c r="H3435" s="99" t="str">
        <f t="shared" si="53"/>
        <v>Morphine, Tablet containing morphine sulfate pentahydrate 60 mg (controlled release), Oral, MS Contin, Mundipharma Pty Limited</v>
      </c>
    </row>
    <row r="3436" spans="1:8" ht="87" x14ac:dyDescent="0.35">
      <c r="A3436" s="99" t="s">
        <v>4692</v>
      </c>
      <c r="B3436" s="99" t="s">
        <v>4744</v>
      </c>
      <c r="C3436" s="99" t="s">
        <v>148</v>
      </c>
      <c r="D3436" s="99" t="s">
        <v>4735</v>
      </c>
      <c r="E3436" s="99" t="s">
        <v>160</v>
      </c>
      <c r="F3436" s="99"/>
      <c r="G3436" s="99"/>
      <c r="H3436" s="99" t="str">
        <f t="shared" si="53"/>
        <v>Morphine, Tablet containing morphine sulfate pentahydrate 60 mg (controlled release), Oral, Morphine MR Mylan, Alphapharm Pty Ltd</v>
      </c>
    </row>
    <row r="3437" spans="1:8" ht="43.5" x14ac:dyDescent="0.35">
      <c r="A3437" s="99" t="s">
        <v>4745</v>
      </c>
      <c r="B3437" s="99" t="s">
        <v>4746</v>
      </c>
      <c r="C3437" s="99" t="s">
        <v>148</v>
      </c>
      <c r="D3437" s="99" t="s">
        <v>4747</v>
      </c>
      <c r="E3437" s="99" t="s">
        <v>165</v>
      </c>
      <c r="F3437" s="99"/>
      <c r="G3437" s="99"/>
      <c r="H3437" s="99" t="str">
        <f t="shared" si="53"/>
        <v>Moxonidine, Tablet 200 micrograms, Oral, APO-Moxonidine, Apotex Pty Ltd</v>
      </c>
    </row>
    <row r="3438" spans="1:8" ht="43.5" x14ac:dyDescent="0.35">
      <c r="A3438" s="99" t="s">
        <v>4745</v>
      </c>
      <c r="B3438" s="99" t="s">
        <v>4746</v>
      </c>
      <c r="C3438" s="99" t="s">
        <v>148</v>
      </c>
      <c r="D3438" s="99" t="s">
        <v>4748</v>
      </c>
      <c r="E3438" s="99" t="s">
        <v>222</v>
      </c>
      <c r="F3438" s="99"/>
      <c r="G3438" s="99"/>
      <c r="H3438" s="99" t="str">
        <f t="shared" si="53"/>
        <v>Moxonidine, Tablet 200 micrograms, Oral, Moxonidine GH, Generic Health Pty Ltd</v>
      </c>
    </row>
    <row r="3439" spans="1:8" ht="43.5" x14ac:dyDescent="0.35">
      <c r="A3439" s="99" t="s">
        <v>4745</v>
      </c>
      <c r="B3439" s="99" t="s">
        <v>4746</v>
      </c>
      <c r="C3439" s="99" t="s">
        <v>148</v>
      </c>
      <c r="D3439" s="99" t="s">
        <v>4749</v>
      </c>
      <c r="E3439" s="99" t="s">
        <v>290</v>
      </c>
      <c r="F3439" s="99"/>
      <c r="G3439" s="99"/>
      <c r="H3439" s="99" t="str">
        <f t="shared" si="53"/>
        <v>Moxonidine, Tablet 200 micrograms, Oral, Moxonidine GX, Sandoz Pty Ltd</v>
      </c>
    </row>
    <row r="3440" spans="1:8" ht="43.5" x14ac:dyDescent="0.35">
      <c r="A3440" s="99" t="s">
        <v>4745</v>
      </c>
      <c r="B3440" s="99" t="s">
        <v>4746</v>
      </c>
      <c r="C3440" s="99" t="s">
        <v>148</v>
      </c>
      <c r="D3440" s="99" t="s">
        <v>4750</v>
      </c>
      <c r="E3440" s="99" t="s">
        <v>160</v>
      </c>
      <c r="F3440" s="99"/>
      <c r="G3440" s="99"/>
      <c r="H3440" s="99" t="str">
        <f t="shared" si="53"/>
        <v>Moxonidine, Tablet 200 micrograms, Oral, Moxonidine MYL, Alphapharm Pty Ltd</v>
      </c>
    </row>
    <row r="3441" spans="1:8" ht="43.5" x14ac:dyDescent="0.35">
      <c r="A3441" s="99" t="s">
        <v>4745</v>
      </c>
      <c r="B3441" s="99" t="s">
        <v>4746</v>
      </c>
      <c r="C3441" s="99" t="s">
        <v>148</v>
      </c>
      <c r="D3441" s="99" t="s">
        <v>4751</v>
      </c>
      <c r="E3441" s="99" t="s">
        <v>160</v>
      </c>
      <c r="F3441" s="99"/>
      <c r="G3441" s="99"/>
      <c r="H3441" s="99" t="str">
        <f t="shared" si="53"/>
        <v>Moxonidine, Tablet 200 micrograms, Oral, Moxonidine Viatris, Alphapharm Pty Ltd</v>
      </c>
    </row>
    <row r="3442" spans="1:8" ht="43.5" x14ac:dyDescent="0.35">
      <c r="A3442" s="99" t="s">
        <v>4745</v>
      </c>
      <c r="B3442" s="99" t="s">
        <v>4746</v>
      </c>
      <c r="C3442" s="99" t="s">
        <v>148</v>
      </c>
      <c r="D3442" s="99" t="s">
        <v>4752</v>
      </c>
      <c r="E3442" s="99" t="s">
        <v>167</v>
      </c>
      <c r="F3442" s="99"/>
      <c r="G3442" s="99"/>
      <c r="H3442" s="99" t="str">
        <f t="shared" si="53"/>
        <v>Moxonidine, Tablet 200 micrograms, Oral, Moxotens, Arrow Pharma Pty Ltd</v>
      </c>
    </row>
    <row r="3443" spans="1:8" ht="43.5" x14ac:dyDescent="0.35">
      <c r="A3443" s="99" t="s">
        <v>4745</v>
      </c>
      <c r="B3443" s="99" t="s">
        <v>4746</v>
      </c>
      <c r="C3443" s="99" t="s">
        <v>148</v>
      </c>
      <c r="D3443" s="99" t="s">
        <v>4753</v>
      </c>
      <c r="E3443" s="99" t="s">
        <v>322</v>
      </c>
      <c r="F3443" s="99"/>
      <c r="G3443" s="99"/>
      <c r="H3443" s="99" t="str">
        <f t="shared" si="53"/>
        <v>Moxonidine, Tablet 200 micrograms, Oral, Physiotens, Viatris Pty Ltd</v>
      </c>
    </row>
    <row r="3444" spans="1:8" ht="43.5" x14ac:dyDescent="0.35">
      <c r="A3444" s="99" t="s">
        <v>4745</v>
      </c>
      <c r="B3444" s="99" t="s">
        <v>4754</v>
      </c>
      <c r="C3444" s="99" t="s">
        <v>148</v>
      </c>
      <c r="D3444" s="99" t="s">
        <v>4747</v>
      </c>
      <c r="E3444" s="99" t="s">
        <v>165</v>
      </c>
      <c r="F3444" s="99"/>
      <c r="G3444" s="99"/>
      <c r="H3444" s="99" t="str">
        <f t="shared" si="53"/>
        <v>Moxonidine, Tablet 400 micrograms, Oral, APO-Moxonidine, Apotex Pty Ltd</v>
      </c>
    </row>
    <row r="3445" spans="1:8" ht="43.5" x14ac:dyDescent="0.35">
      <c r="A3445" s="99" t="s">
        <v>4745</v>
      </c>
      <c r="B3445" s="99" t="s">
        <v>4754</v>
      </c>
      <c r="C3445" s="99" t="s">
        <v>148</v>
      </c>
      <c r="D3445" s="99" t="s">
        <v>4748</v>
      </c>
      <c r="E3445" s="99" t="s">
        <v>222</v>
      </c>
      <c r="F3445" s="99"/>
      <c r="G3445" s="99"/>
      <c r="H3445" s="99" t="str">
        <f t="shared" si="53"/>
        <v>Moxonidine, Tablet 400 micrograms, Oral, Moxonidine GH, Generic Health Pty Ltd</v>
      </c>
    </row>
    <row r="3446" spans="1:8" ht="43.5" x14ac:dyDescent="0.35">
      <c r="A3446" s="99" t="s">
        <v>4745</v>
      </c>
      <c r="B3446" s="99" t="s">
        <v>4754</v>
      </c>
      <c r="C3446" s="99" t="s">
        <v>148</v>
      </c>
      <c r="D3446" s="99" t="s">
        <v>4749</v>
      </c>
      <c r="E3446" s="99" t="s">
        <v>290</v>
      </c>
      <c r="F3446" s="99"/>
      <c r="G3446" s="99"/>
      <c r="H3446" s="99" t="str">
        <f t="shared" si="53"/>
        <v>Moxonidine, Tablet 400 micrograms, Oral, Moxonidine GX, Sandoz Pty Ltd</v>
      </c>
    </row>
    <row r="3447" spans="1:8" ht="43.5" x14ac:dyDescent="0.35">
      <c r="A3447" s="99" t="s">
        <v>4745</v>
      </c>
      <c r="B3447" s="99" t="s">
        <v>4754</v>
      </c>
      <c r="C3447" s="99" t="s">
        <v>148</v>
      </c>
      <c r="D3447" s="99" t="s">
        <v>4750</v>
      </c>
      <c r="E3447" s="99" t="s">
        <v>160</v>
      </c>
      <c r="F3447" s="99"/>
      <c r="G3447" s="99"/>
      <c r="H3447" s="99" t="str">
        <f t="shared" si="53"/>
        <v>Moxonidine, Tablet 400 micrograms, Oral, Moxonidine MYL, Alphapharm Pty Ltd</v>
      </c>
    </row>
    <row r="3448" spans="1:8" ht="43.5" x14ac:dyDescent="0.35">
      <c r="A3448" s="99" t="s">
        <v>4745</v>
      </c>
      <c r="B3448" s="99" t="s">
        <v>4754</v>
      </c>
      <c r="C3448" s="99" t="s">
        <v>148</v>
      </c>
      <c r="D3448" s="99" t="s">
        <v>4751</v>
      </c>
      <c r="E3448" s="99" t="s">
        <v>160</v>
      </c>
      <c r="F3448" s="99"/>
      <c r="G3448" s="99"/>
      <c r="H3448" s="99" t="str">
        <f t="shared" si="53"/>
        <v>Moxonidine, Tablet 400 micrograms, Oral, Moxonidine Viatris, Alphapharm Pty Ltd</v>
      </c>
    </row>
    <row r="3449" spans="1:8" ht="43.5" x14ac:dyDescent="0.35">
      <c r="A3449" s="99" t="s">
        <v>4745</v>
      </c>
      <c r="B3449" s="99" t="s">
        <v>4754</v>
      </c>
      <c r="C3449" s="99" t="s">
        <v>148</v>
      </c>
      <c r="D3449" s="99" t="s">
        <v>4752</v>
      </c>
      <c r="E3449" s="99" t="s">
        <v>167</v>
      </c>
      <c r="F3449" s="99"/>
      <c r="G3449" s="99"/>
      <c r="H3449" s="99" t="str">
        <f t="shared" si="53"/>
        <v>Moxonidine, Tablet 400 micrograms, Oral, Moxotens, Arrow Pharma Pty Ltd</v>
      </c>
    </row>
    <row r="3450" spans="1:8" ht="43.5" x14ac:dyDescent="0.35">
      <c r="A3450" s="99" t="s">
        <v>4745</v>
      </c>
      <c r="B3450" s="99" t="s">
        <v>4754</v>
      </c>
      <c r="C3450" s="99" t="s">
        <v>148</v>
      </c>
      <c r="D3450" s="99" t="s">
        <v>4753</v>
      </c>
      <c r="E3450" s="99" t="s">
        <v>322</v>
      </c>
      <c r="F3450" s="99"/>
      <c r="G3450" s="99"/>
      <c r="H3450" s="99" t="str">
        <f t="shared" si="53"/>
        <v>Moxonidine, Tablet 400 micrograms, Oral, Physiotens, Viatris Pty Ltd</v>
      </c>
    </row>
    <row r="3451" spans="1:8" ht="72.5" x14ac:dyDescent="0.35">
      <c r="A3451" s="99" t="s">
        <v>4755</v>
      </c>
      <c r="B3451" s="99" t="s">
        <v>4756</v>
      </c>
      <c r="C3451" s="99" t="s">
        <v>409</v>
      </c>
      <c r="D3451" s="99" t="s">
        <v>4757</v>
      </c>
      <c r="E3451" s="99" t="s">
        <v>224</v>
      </c>
      <c r="F3451" s="99"/>
      <c r="G3451" s="99"/>
      <c r="H3451" s="99" t="str">
        <f t="shared" si="53"/>
        <v>Mupirocin, Cream 20 mg (as calcium) per g, 15 g, Application, Bactroban, GlaxoSmithKline Australia Pty Ltd</v>
      </c>
    </row>
    <row r="3452" spans="1:8" ht="72.5" x14ac:dyDescent="0.35">
      <c r="A3452" s="99" t="s">
        <v>4755</v>
      </c>
      <c r="B3452" s="99" t="s">
        <v>4758</v>
      </c>
      <c r="C3452" s="99" t="s">
        <v>1364</v>
      </c>
      <c r="D3452" s="99" t="s">
        <v>4757</v>
      </c>
      <c r="E3452" s="99" t="s">
        <v>224</v>
      </c>
      <c r="F3452" s="99"/>
      <c r="G3452" s="99"/>
      <c r="H3452" s="99" t="str">
        <f t="shared" si="53"/>
        <v>Mupirocin, Nasal ointment 20 mg (as calcium) per g, 3 g, Nasal, Bactroban, GlaxoSmithKline Australia Pty Ltd</v>
      </c>
    </row>
    <row r="3453" spans="1:8" ht="72.5" x14ac:dyDescent="0.35">
      <c r="A3453" s="99" t="s">
        <v>4755</v>
      </c>
      <c r="B3453" s="99" t="s">
        <v>4759</v>
      </c>
      <c r="C3453" s="99" t="s">
        <v>1364</v>
      </c>
      <c r="D3453" s="99" t="s">
        <v>4760</v>
      </c>
      <c r="E3453" s="99" t="s">
        <v>254</v>
      </c>
      <c r="F3453" s="99"/>
      <c r="G3453" s="99"/>
      <c r="H3453" s="99" t="str">
        <f t="shared" si="53"/>
        <v>Mupirocin, Nasal ointment 20 mg (as calcium) per g, 5 g, Nasal, Mupirocin Nasal (Medsurge), Medsurge Healthcare Pty Ltd</v>
      </c>
    </row>
    <row r="3454" spans="1:8" ht="43.5" x14ac:dyDescent="0.35">
      <c r="A3454" s="99" t="s">
        <v>4755</v>
      </c>
      <c r="B3454" s="99" t="s">
        <v>4761</v>
      </c>
      <c r="C3454" s="99" t="s">
        <v>409</v>
      </c>
      <c r="D3454" s="99" t="s">
        <v>4762</v>
      </c>
      <c r="E3454" s="99" t="s">
        <v>165</v>
      </c>
      <c r="F3454" s="99"/>
      <c r="G3454" s="99"/>
      <c r="H3454" s="99" t="str">
        <f t="shared" si="53"/>
        <v>Mupirocin, Ointment 20 mg per g, 15 g, Application, APO-Mupirocin, Apotex Pty Ltd</v>
      </c>
    </row>
    <row r="3455" spans="1:8" ht="58" x14ac:dyDescent="0.35">
      <c r="A3455" s="99" t="s">
        <v>4755</v>
      </c>
      <c r="B3455" s="99" t="s">
        <v>4761</v>
      </c>
      <c r="C3455" s="99" t="s">
        <v>409</v>
      </c>
      <c r="D3455" s="99" t="s">
        <v>4757</v>
      </c>
      <c r="E3455" s="99" t="s">
        <v>224</v>
      </c>
      <c r="F3455" s="99"/>
      <c r="G3455" s="99"/>
      <c r="H3455" s="99" t="str">
        <f t="shared" si="53"/>
        <v>Mupirocin, Ointment 20 mg per g, 15 g, Application, Bactroban, GlaxoSmithKline Australia Pty Ltd</v>
      </c>
    </row>
    <row r="3456" spans="1:8" ht="72.5" x14ac:dyDescent="0.35">
      <c r="A3456" s="99" t="s">
        <v>4755</v>
      </c>
      <c r="B3456" s="99" t="s">
        <v>4761</v>
      </c>
      <c r="C3456" s="99" t="s">
        <v>409</v>
      </c>
      <c r="D3456" s="99" t="s">
        <v>4763</v>
      </c>
      <c r="E3456" s="99" t="s">
        <v>254</v>
      </c>
      <c r="F3456" s="99"/>
      <c r="G3456" s="99"/>
      <c r="H3456" s="99" t="str">
        <f t="shared" si="53"/>
        <v>Mupirocin, Ointment 20 mg per g, 15 g, Application, Medicianz Mupirocin Ointment, Medsurge Healthcare Pty Ltd</v>
      </c>
    </row>
    <row r="3457" spans="1:8" ht="101.5" x14ac:dyDescent="0.35">
      <c r="A3457" s="99" t="s">
        <v>4764</v>
      </c>
      <c r="B3457" s="99" t="s">
        <v>4765</v>
      </c>
      <c r="C3457" s="99" t="s">
        <v>4766</v>
      </c>
      <c r="D3457" s="99" t="s">
        <v>4767</v>
      </c>
      <c r="E3457" s="99" t="s">
        <v>245</v>
      </c>
      <c r="F3457" s="99"/>
      <c r="G3457" s="99"/>
      <c r="H3457" s="99" t="str">
        <f t="shared" si="53"/>
        <v>Mycobacterium bovis (Bacillus Calmette and Guerin (BCG)) Danish 1331 strain, Single dose pack containing powder for irrigation 30 mg, 4 vials, Intravesical, VesiCulture, Link Medical Products Pty Ltd</v>
      </c>
    </row>
    <row r="3458" spans="1:8" ht="116" x14ac:dyDescent="0.35">
      <c r="A3458" s="99" t="s">
        <v>4768</v>
      </c>
      <c r="B3458" s="99" t="s">
        <v>4769</v>
      </c>
      <c r="C3458" s="99" t="s">
        <v>4766</v>
      </c>
      <c r="D3458" s="99" t="s">
        <v>4770</v>
      </c>
      <c r="E3458" s="99" t="s">
        <v>258</v>
      </c>
      <c r="F3458" s="99"/>
      <c r="G3458" s="99"/>
      <c r="H3458" s="99" t="str">
        <f t="shared" ref="H3458:H3521" si="54">_xlfn.CONCAT(A3458, ", ",B3458, ", ",C3458, ", ",D3458,", ",E3458)</f>
        <v>Mycobacterium bovis (Bacillus Calmette and Guerin), Tice strain, Vial containing powder for intravesical administration approximately 5 x 108 CFU, Intravesical, OncoTICE, Merck Sharp &amp; Dohme (Australia) Pty Ltd</v>
      </c>
    </row>
    <row r="3459" spans="1:8" ht="72.5" x14ac:dyDescent="0.35">
      <c r="A3459" s="99" t="s">
        <v>4771</v>
      </c>
      <c r="B3459" s="99" t="s">
        <v>4772</v>
      </c>
      <c r="C3459" s="99" t="s">
        <v>148</v>
      </c>
      <c r="D3459" s="99" t="s">
        <v>4773</v>
      </c>
      <c r="E3459" s="99" t="s">
        <v>165</v>
      </c>
      <c r="F3459" s="99"/>
      <c r="G3459" s="99"/>
      <c r="H3459" s="99" t="str">
        <f t="shared" si="54"/>
        <v>Mycophenolic acid, Capsule containing mycophenolate mofetil 250 mg, Oral, APO-Mycophenolate, Apotex Pty Ltd</v>
      </c>
    </row>
    <row r="3460" spans="1:8" ht="58" x14ac:dyDescent="0.35">
      <c r="A3460" s="99" t="s">
        <v>4771</v>
      </c>
      <c r="B3460" s="99" t="s">
        <v>4772</v>
      </c>
      <c r="C3460" s="99" t="s">
        <v>148</v>
      </c>
      <c r="D3460" s="99" t="s">
        <v>4774</v>
      </c>
      <c r="E3460" s="99" t="s">
        <v>289</v>
      </c>
      <c r="F3460" s="99"/>
      <c r="G3460" s="99"/>
      <c r="H3460" s="99" t="str">
        <f t="shared" si="54"/>
        <v>Mycophenolic acid, Capsule containing mycophenolate mofetil 250 mg, Oral, CellCept, Roche Products Pty Ltd</v>
      </c>
    </row>
    <row r="3461" spans="1:8" ht="58" x14ac:dyDescent="0.35">
      <c r="A3461" s="99" t="s">
        <v>4771</v>
      </c>
      <c r="B3461" s="99" t="s">
        <v>4772</v>
      </c>
      <c r="C3461" s="99" t="s">
        <v>148</v>
      </c>
      <c r="D3461" s="99" t="s">
        <v>4775</v>
      </c>
      <c r="E3461" s="99" t="s">
        <v>160</v>
      </c>
      <c r="F3461" s="99"/>
      <c r="G3461" s="99"/>
      <c r="H3461" s="99" t="str">
        <f t="shared" si="54"/>
        <v>Mycophenolic acid, Capsule containing mycophenolate mofetil 250 mg, Oral, Ceptolate, Alphapharm Pty Ltd</v>
      </c>
    </row>
    <row r="3462" spans="1:8" ht="72.5" x14ac:dyDescent="0.35">
      <c r="A3462" s="99" t="s">
        <v>4771</v>
      </c>
      <c r="B3462" s="99" t="s">
        <v>4772</v>
      </c>
      <c r="C3462" s="99" t="s">
        <v>148</v>
      </c>
      <c r="D3462" s="99" t="s">
        <v>4776</v>
      </c>
      <c r="E3462" s="99" t="s">
        <v>290</v>
      </c>
      <c r="F3462" s="99"/>
      <c r="G3462" s="99"/>
      <c r="H3462" s="99" t="str">
        <f t="shared" si="54"/>
        <v>Mycophenolic acid, Capsule containing mycophenolate mofetil 250 mg, Oral, Mycophenolate Sandoz, Sandoz Pty Ltd</v>
      </c>
    </row>
    <row r="3463" spans="1:8" ht="72.5" x14ac:dyDescent="0.35">
      <c r="A3463" s="99" t="s">
        <v>4771</v>
      </c>
      <c r="B3463" s="99" t="s">
        <v>4772</v>
      </c>
      <c r="C3463" s="99" t="s">
        <v>148</v>
      </c>
      <c r="D3463" s="99" t="s">
        <v>4777</v>
      </c>
      <c r="E3463" s="99" t="s">
        <v>281</v>
      </c>
      <c r="F3463" s="99"/>
      <c r="G3463" s="99"/>
      <c r="H3463" s="99" t="str">
        <f t="shared" si="54"/>
        <v>Mycophenolic acid, Capsule containing mycophenolate mofetil 250 mg, Oral, Pharmacor Mycophenolate 250, Pharmacor Pty Limited</v>
      </c>
    </row>
    <row r="3464" spans="1:8" ht="87" x14ac:dyDescent="0.35">
      <c r="A3464" s="99" t="s">
        <v>4771</v>
      </c>
      <c r="B3464" s="99" t="s">
        <v>4778</v>
      </c>
      <c r="C3464" s="99" t="s">
        <v>148</v>
      </c>
      <c r="D3464" s="99" t="s">
        <v>4774</v>
      </c>
      <c r="E3464" s="99" t="s">
        <v>289</v>
      </c>
      <c r="F3464" s="99"/>
      <c r="G3464" s="99"/>
      <c r="H3464" s="99" t="str">
        <f t="shared" si="54"/>
        <v>Mycophenolic acid, Powder for oral suspension containing mycophenolate mofetil 1 g per 5 mL, 165 mL, Oral, CellCept, Roche Products Pty Ltd</v>
      </c>
    </row>
    <row r="3465" spans="1:8" ht="87" x14ac:dyDescent="0.35">
      <c r="A3465" s="99" t="s">
        <v>4771</v>
      </c>
      <c r="B3465" s="99" t="s">
        <v>4778</v>
      </c>
      <c r="C3465" s="99" t="s">
        <v>148</v>
      </c>
      <c r="D3465" s="99" t="s">
        <v>4779</v>
      </c>
      <c r="E3465" s="99" t="s">
        <v>281</v>
      </c>
      <c r="F3465" s="99"/>
      <c r="G3465" s="99"/>
      <c r="H3465" s="99" t="str">
        <f t="shared" si="54"/>
        <v>Mycophenolic acid, Powder for oral suspension containing mycophenolate mofetil 1 g per 5 mL, 165 mL, Oral, Pharmacor Mycophenolate, Pharmacor Pty Limited</v>
      </c>
    </row>
    <row r="3466" spans="1:8" ht="116" x14ac:dyDescent="0.35">
      <c r="A3466" s="99" t="s">
        <v>4771</v>
      </c>
      <c r="B3466" s="99" t="s">
        <v>4780</v>
      </c>
      <c r="C3466" s="99" t="s">
        <v>148</v>
      </c>
      <c r="D3466" s="99" t="s">
        <v>4781</v>
      </c>
      <c r="E3466" s="99" t="s">
        <v>266</v>
      </c>
      <c r="F3466" s="99"/>
      <c r="G3466" s="99"/>
      <c r="H3466" s="99" t="str">
        <f t="shared" si="54"/>
        <v>Mycophenolic acid, Tablet (enteric coated) containing mycophenolate sodium equivalent to 180 mg mycophenolic acid, Oral, Myfortic, Novartis Pharmaceuticals Australia Pty Limited</v>
      </c>
    </row>
    <row r="3467" spans="1:8" ht="116" x14ac:dyDescent="0.35">
      <c r="A3467" s="99" t="s">
        <v>4771</v>
      </c>
      <c r="B3467" s="99" t="s">
        <v>4782</v>
      </c>
      <c r="C3467" s="99" t="s">
        <v>148</v>
      </c>
      <c r="D3467" s="99" t="s">
        <v>4781</v>
      </c>
      <c r="E3467" s="99" t="s">
        <v>266</v>
      </c>
      <c r="F3467" s="99"/>
      <c r="G3467" s="99"/>
      <c r="H3467" s="99" t="str">
        <f t="shared" si="54"/>
        <v>Mycophenolic acid, Tablet (enteric coated) containing mycophenolate sodium equivalent to 360 mg mycophenolic acid, Oral, Myfortic, Novartis Pharmaceuticals Australia Pty Limited</v>
      </c>
    </row>
    <row r="3468" spans="1:8" ht="58" x14ac:dyDescent="0.35">
      <c r="A3468" s="99" t="s">
        <v>4771</v>
      </c>
      <c r="B3468" s="99" t="s">
        <v>4783</v>
      </c>
      <c r="C3468" s="99" t="s">
        <v>148</v>
      </c>
      <c r="D3468" s="99" t="s">
        <v>4774</v>
      </c>
      <c r="E3468" s="99" t="s">
        <v>289</v>
      </c>
      <c r="F3468" s="99"/>
      <c r="G3468" s="99"/>
      <c r="H3468" s="99" t="str">
        <f t="shared" si="54"/>
        <v>Mycophenolic acid, Tablet containing mycophenolate mofetil 500 mg, Oral, CellCept, Roche Products Pty Ltd</v>
      </c>
    </row>
    <row r="3469" spans="1:8" ht="58" x14ac:dyDescent="0.35">
      <c r="A3469" s="99" t="s">
        <v>4771</v>
      </c>
      <c r="B3469" s="99" t="s">
        <v>4783</v>
      </c>
      <c r="C3469" s="99" t="s">
        <v>148</v>
      </c>
      <c r="D3469" s="99" t="s">
        <v>4775</v>
      </c>
      <c r="E3469" s="99" t="s">
        <v>160</v>
      </c>
      <c r="F3469" s="99"/>
      <c r="G3469" s="99"/>
      <c r="H3469" s="99" t="str">
        <f t="shared" si="54"/>
        <v>Mycophenolic acid, Tablet containing mycophenolate mofetil 500 mg, Oral, Ceptolate, Alphapharm Pty Ltd</v>
      </c>
    </row>
    <row r="3470" spans="1:8" ht="72.5" x14ac:dyDescent="0.35">
      <c r="A3470" s="99" t="s">
        <v>4771</v>
      </c>
      <c r="B3470" s="99" t="s">
        <v>4783</v>
      </c>
      <c r="C3470" s="99" t="s">
        <v>148</v>
      </c>
      <c r="D3470" s="99" t="s">
        <v>4784</v>
      </c>
      <c r="E3470" s="99" t="s">
        <v>167</v>
      </c>
      <c r="F3470" s="99"/>
      <c r="G3470" s="99"/>
      <c r="H3470" s="99" t="str">
        <f t="shared" si="54"/>
        <v>Mycophenolic acid, Tablet containing mycophenolate mofetil 500 mg, Oral, MycoCept, Arrow Pharma Pty Ltd</v>
      </c>
    </row>
    <row r="3471" spans="1:8" ht="72.5" x14ac:dyDescent="0.35">
      <c r="A3471" s="99" t="s">
        <v>4771</v>
      </c>
      <c r="B3471" s="99" t="s">
        <v>4783</v>
      </c>
      <c r="C3471" s="99" t="s">
        <v>148</v>
      </c>
      <c r="D3471" s="99" t="s">
        <v>4785</v>
      </c>
      <c r="E3471" s="99" t="s">
        <v>165</v>
      </c>
      <c r="F3471" s="99"/>
      <c r="G3471" s="99"/>
      <c r="H3471" s="99" t="str">
        <f t="shared" si="54"/>
        <v>Mycophenolic acid, Tablet containing mycophenolate mofetil 500 mg, Oral, Mycophenolate APOTEX, Apotex Pty Ltd</v>
      </c>
    </row>
    <row r="3472" spans="1:8" ht="72.5" x14ac:dyDescent="0.35">
      <c r="A3472" s="99" t="s">
        <v>4771</v>
      </c>
      <c r="B3472" s="99" t="s">
        <v>4783</v>
      </c>
      <c r="C3472" s="99" t="s">
        <v>148</v>
      </c>
      <c r="D3472" s="99" t="s">
        <v>4786</v>
      </c>
      <c r="E3472" s="99" t="s">
        <v>222</v>
      </c>
      <c r="F3472" s="99"/>
      <c r="G3472" s="99"/>
      <c r="H3472" s="99" t="str">
        <f t="shared" si="54"/>
        <v>Mycophenolic acid, Tablet containing mycophenolate mofetil 500 mg, Oral, Mycophenolate GH, Generic Health Pty Ltd</v>
      </c>
    </row>
    <row r="3473" spans="1:8" ht="72.5" x14ac:dyDescent="0.35">
      <c r="A3473" s="99" t="s">
        <v>4771</v>
      </c>
      <c r="B3473" s="99" t="s">
        <v>4783</v>
      </c>
      <c r="C3473" s="99" t="s">
        <v>148</v>
      </c>
      <c r="D3473" s="99" t="s">
        <v>4776</v>
      </c>
      <c r="E3473" s="99" t="s">
        <v>290</v>
      </c>
      <c r="F3473" s="99"/>
      <c r="G3473" s="99"/>
      <c r="H3473" s="99" t="str">
        <f t="shared" si="54"/>
        <v>Mycophenolic acid, Tablet containing mycophenolate mofetil 500 mg, Oral, Mycophenolate Sandoz, Sandoz Pty Ltd</v>
      </c>
    </row>
    <row r="3474" spans="1:8" ht="72.5" x14ac:dyDescent="0.35">
      <c r="A3474" s="99" t="s">
        <v>4771</v>
      </c>
      <c r="B3474" s="99" t="s">
        <v>4783</v>
      </c>
      <c r="C3474" s="99" t="s">
        <v>148</v>
      </c>
      <c r="D3474" s="99" t="s">
        <v>4787</v>
      </c>
      <c r="E3474" s="99" t="s">
        <v>173</v>
      </c>
      <c r="F3474" s="99"/>
      <c r="G3474" s="99"/>
      <c r="H3474" s="99" t="str">
        <f t="shared" si="54"/>
        <v>Mycophenolic acid, Tablet containing mycophenolate mofetil 500 mg, Oral, Noumed Mycophenolate, Avallon Pharmaceuticals Pty Limited</v>
      </c>
    </row>
    <row r="3475" spans="1:8" ht="72.5" x14ac:dyDescent="0.35">
      <c r="A3475" s="99" t="s">
        <v>4771</v>
      </c>
      <c r="B3475" s="99" t="s">
        <v>4783</v>
      </c>
      <c r="C3475" s="99" t="s">
        <v>148</v>
      </c>
      <c r="D3475" s="99" t="s">
        <v>4788</v>
      </c>
      <c r="E3475" s="99" t="s">
        <v>281</v>
      </c>
      <c r="F3475" s="99"/>
      <c r="G3475" s="99"/>
      <c r="H3475" s="99" t="str">
        <f t="shared" si="54"/>
        <v>Mycophenolic acid, Tablet containing mycophenolate mofetil 500 mg, Oral, Pharmacor Mycophenolate 500, Pharmacor Pty Limited</v>
      </c>
    </row>
    <row r="3476" spans="1:8" ht="72.5" x14ac:dyDescent="0.35">
      <c r="A3476" s="99" t="s">
        <v>4789</v>
      </c>
      <c r="B3476" s="99" t="s">
        <v>4790</v>
      </c>
      <c r="C3476" s="99" t="s">
        <v>1364</v>
      </c>
      <c r="D3476" s="99" t="s">
        <v>4791</v>
      </c>
      <c r="E3476" s="99" t="s">
        <v>279</v>
      </c>
      <c r="F3476" s="99"/>
      <c r="G3476" s="99"/>
      <c r="H3476" s="99" t="str">
        <f t="shared" si="54"/>
        <v>Nafarelin, Nasal spray (pump pack) 200 micrograms (as acetate) per dose, 60 doses, Nasal, Synarel, Pfizer Australia Pty Ltd</v>
      </c>
    </row>
    <row r="3477" spans="1:8" ht="72.5" x14ac:dyDescent="0.35">
      <c r="A3477" s="99" t="s">
        <v>4792</v>
      </c>
      <c r="B3477" s="99" t="s">
        <v>4793</v>
      </c>
      <c r="C3477" s="99" t="s">
        <v>336</v>
      </c>
      <c r="D3477" s="99" t="s">
        <v>4794</v>
      </c>
      <c r="E3477" s="99" t="s">
        <v>282</v>
      </c>
      <c r="F3477" s="99"/>
      <c r="G3477" s="99"/>
      <c r="H3477" s="99" t="str">
        <f t="shared" si="54"/>
        <v>Naloxone, Injection containing naloxone hydrochloride 2 mg in 2 mL pre-filled syringe, Injection, Prenoxad, Phebra Pty Ltd</v>
      </c>
    </row>
    <row r="3478" spans="1:8" ht="72.5" x14ac:dyDescent="0.35">
      <c r="A3478" s="99" t="s">
        <v>4792</v>
      </c>
      <c r="B3478" s="99" t="s">
        <v>4795</v>
      </c>
      <c r="C3478" s="99" t="s">
        <v>336</v>
      </c>
      <c r="D3478" s="99" t="s">
        <v>4796</v>
      </c>
      <c r="E3478" s="99" t="s">
        <v>300</v>
      </c>
      <c r="F3478" s="99"/>
      <c r="G3478" s="99"/>
      <c r="H3478" s="99" t="str">
        <f t="shared" si="54"/>
        <v>Naloxone, Injection containing naloxone hydrochloride 400 micrograms in 1 mL ampoule, Injection, NALOXONE SXP, Southern XP Pty Ltd</v>
      </c>
    </row>
    <row r="3479" spans="1:8" ht="72.5" x14ac:dyDescent="0.35">
      <c r="A3479" s="99" t="s">
        <v>4792</v>
      </c>
      <c r="B3479" s="99" t="s">
        <v>4795</v>
      </c>
      <c r="C3479" s="99" t="s">
        <v>336</v>
      </c>
      <c r="D3479" s="99" t="s">
        <v>4797</v>
      </c>
      <c r="E3479" s="99" t="s">
        <v>282</v>
      </c>
      <c r="F3479" s="99"/>
      <c r="G3479" s="99"/>
      <c r="H3479" s="99" t="str">
        <f t="shared" si="54"/>
        <v>Naloxone, Injection containing naloxone hydrochloride 400 micrograms in 1 mL ampoule, Injection, NARCAN, Phebra Pty Ltd</v>
      </c>
    </row>
    <row r="3480" spans="1:8" ht="87" x14ac:dyDescent="0.35">
      <c r="A3480" s="99" t="s">
        <v>4792</v>
      </c>
      <c r="B3480" s="99" t="s">
        <v>4795</v>
      </c>
      <c r="C3480" s="99" t="s">
        <v>336</v>
      </c>
      <c r="D3480" s="99" t="s">
        <v>4798</v>
      </c>
      <c r="E3480" s="99" t="s">
        <v>279</v>
      </c>
      <c r="F3480" s="99"/>
      <c r="G3480" s="99"/>
      <c r="H3480" s="99" t="str">
        <f t="shared" si="54"/>
        <v>Naloxone, Injection containing naloxone hydrochloride 400 micrograms in 1 mL ampoule, Injection, Naloxone Hydrochloride (DBL), Pfizer Australia Pty Ltd</v>
      </c>
    </row>
    <row r="3481" spans="1:8" ht="72.5" x14ac:dyDescent="0.35">
      <c r="A3481" s="99" t="s">
        <v>4792</v>
      </c>
      <c r="B3481" s="99" t="s">
        <v>4795</v>
      </c>
      <c r="C3481" s="99" t="s">
        <v>336</v>
      </c>
      <c r="D3481" s="99" t="s">
        <v>4799</v>
      </c>
      <c r="E3481" s="99" t="s">
        <v>238</v>
      </c>
      <c r="F3481" s="99"/>
      <c r="G3481" s="99"/>
      <c r="H3481" s="99" t="str">
        <f t="shared" si="54"/>
        <v>Naloxone, Injection containing naloxone hydrochloride 400 micrograms in 1 mL ampoule, Injection, Naloxone Juno, Juno Pharmaceuticals Pty Ltd</v>
      </c>
    </row>
    <row r="3482" spans="1:8" ht="72.5" x14ac:dyDescent="0.35">
      <c r="A3482" s="99" t="s">
        <v>4792</v>
      </c>
      <c r="B3482" s="99" t="s">
        <v>4800</v>
      </c>
      <c r="C3482" s="99" t="s">
        <v>1364</v>
      </c>
      <c r="D3482" s="99" t="s">
        <v>4801</v>
      </c>
      <c r="E3482" s="99" t="s">
        <v>261</v>
      </c>
      <c r="F3482" s="99"/>
      <c r="G3482" s="99"/>
      <c r="H3482" s="99" t="str">
        <f t="shared" si="54"/>
        <v>Naloxone, Nasal spray 1.8 mg (as hydrochloride dihydrate) in 0.1 mL single dose unit, 2, Nasal, Nyxoid, Mundipharma Pty Limited</v>
      </c>
    </row>
    <row r="3483" spans="1:8" ht="58" x14ac:dyDescent="0.35">
      <c r="A3483" s="99" t="s">
        <v>4802</v>
      </c>
      <c r="B3483" s="99" t="s">
        <v>4803</v>
      </c>
      <c r="C3483" s="99" t="s">
        <v>148</v>
      </c>
      <c r="D3483" s="99" t="s">
        <v>4804</v>
      </c>
      <c r="E3483" s="99" t="s">
        <v>222</v>
      </c>
      <c r="F3483" s="99"/>
      <c r="G3483" s="99"/>
      <c r="H3483" s="99" t="str">
        <f t="shared" si="54"/>
        <v>Naltrexone, Tablet containing naltrexone hydrochloride 50 mg, Oral, Naltrexone GH, Generic Health Pty Ltd</v>
      </c>
    </row>
    <row r="3484" spans="1:8" ht="58" x14ac:dyDescent="0.35">
      <c r="A3484" s="99" t="s">
        <v>4805</v>
      </c>
      <c r="B3484" s="99" t="s">
        <v>4806</v>
      </c>
      <c r="C3484" s="99" t="s">
        <v>148</v>
      </c>
      <c r="D3484" s="99" t="s">
        <v>4807</v>
      </c>
      <c r="E3484" s="99" t="s">
        <v>282</v>
      </c>
      <c r="F3484" s="99"/>
      <c r="G3484" s="99"/>
      <c r="H3484" s="99" t="str">
        <f t="shared" si="54"/>
        <v>Naproxen, Oral suspension 125 mg per 5 mL, 474 mL, Oral, Phebra Naproxen Suspension, Phebra Pty Ltd</v>
      </c>
    </row>
    <row r="3485" spans="1:8" ht="58" x14ac:dyDescent="0.35">
      <c r="A3485" s="99" t="s">
        <v>4805</v>
      </c>
      <c r="B3485" s="99" t="s">
        <v>4808</v>
      </c>
      <c r="C3485" s="99" t="s">
        <v>148</v>
      </c>
      <c r="D3485" s="99" t="s">
        <v>4809</v>
      </c>
      <c r="E3485" s="99" t="s">
        <v>199</v>
      </c>
      <c r="F3485" s="99"/>
      <c r="G3485" s="99"/>
      <c r="H3485" s="99" t="str">
        <f t="shared" si="54"/>
        <v>Naproxen, Tablet 1 g (sustained release), Oral, Naprosyn SR1000, Clinect Pty Ltd</v>
      </c>
    </row>
    <row r="3486" spans="1:8" ht="43.5" x14ac:dyDescent="0.35">
      <c r="A3486" s="99" t="s">
        <v>4805</v>
      </c>
      <c r="B3486" s="99" t="s">
        <v>4808</v>
      </c>
      <c r="C3486" s="99" t="s">
        <v>148</v>
      </c>
      <c r="D3486" s="99" t="s">
        <v>4810</v>
      </c>
      <c r="E3486" s="99" t="s">
        <v>199</v>
      </c>
      <c r="F3486" s="99"/>
      <c r="G3486" s="99"/>
      <c r="H3486" s="99" t="str">
        <f t="shared" si="54"/>
        <v>Naproxen, Tablet 1 g (sustained release), Oral, Proxen SR 1000, Clinect Pty Ltd</v>
      </c>
    </row>
    <row r="3487" spans="1:8" ht="29" x14ac:dyDescent="0.35">
      <c r="A3487" s="99" t="s">
        <v>4805</v>
      </c>
      <c r="B3487" s="99" t="s">
        <v>366</v>
      </c>
      <c r="C3487" s="99" t="s">
        <v>148</v>
      </c>
      <c r="D3487" s="99" t="s">
        <v>4811</v>
      </c>
      <c r="E3487" s="99" t="s">
        <v>199</v>
      </c>
      <c r="F3487" s="99"/>
      <c r="G3487" s="99"/>
      <c r="H3487" s="99" t="str">
        <f t="shared" si="54"/>
        <v>Naproxen, Tablet 250 mg, Oral, Naprosyn, Clinect Pty Ltd</v>
      </c>
    </row>
    <row r="3488" spans="1:8" ht="58" x14ac:dyDescent="0.35">
      <c r="A3488" s="99" t="s">
        <v>4805</v>
      </c>
      <c r="B3488" s="99" t="s">
        <v>4812</v>
      </c>
      <c r="C3488" s="99" t="s">
        <v>148</v>
      </c>
      <c r="D3488" s="99" t="s">
        <v>4813</v>
      </c>
      <c r="E3488" s="99" t="s">
        <v>199</v>
      </c>
      <c r="F3488" s="99"/>
      <c r="G3488" s="99"/>
      <c r="H3488" s="99" t="str">
        <f t="shared" si="54"/>
        <v>Naproxen, Tablet 750 mg (sustained release), Oral, Naprosyn SR750, Clinect Pty Ltd</v>
      </c>
    </row>
    <row r="3489" spans="1:8" ht="43.5" x14ac:dyDescent="0.35">
      <c r="A3489" s="99" t="s">
        <v>4805</v>
      </c>
      <c r="B3489" s="99" t="s">
        <v>4812</v>
      </c>
      <c r="C3489" s="99" t="s">
        <v>148</v>
      </c>
      <c r="D3489" s="99" t="s">
        <v>4814</v>
      </c>
      <c r="E3489" s="99" t="s">
        <v>199</v>
      </c>
      <c r="F3489" s="99"/>
      <c r="G3489" s="99"/>
      <c r="H3489" s="99" t="str">
        <f t="shared" si="54"/>
        <v>Naproxen, Tablet 750 mg (sustained release), Oral, Proxen SR 750, Clinect Pty Ltd</v>
      </c>
    </row>
    <row r="3490" spans="1:8" ht="58" x14ac:dyDescent="0.35">
      <c r="A3490" s="99" t="s">
        <v>4805</v>
      </c>
      <c r="B3490" s="99" t="s">
        <v>4815</v>
      </c>
      <c r="C3490" s="99" t="s">
        <v>148</v>
      </c>
      <c r="D3490" s="99" t="s">
        <v>4816</v>
      </c>
      <c r="E3490" s="99" t="s">
        <v>199</v>
      </c>
      <c r="F3490" s="99"/>
      <c r="G3490" s="99"/>
      <c r="H3490" s="99" t="str">
        <f t="shared" si="54"/>
        <v>Naproxen, Tablet containing naproxen sodium 550 mg, Oral, Anaprox 550, Clinect Pty Ltd</v>
      </c>
    </row>
    <row r="3491" spans="1:8" ht="43.5" x14ac:dyDescent="0.35">
      <c r="A3491" s="99" t="s">
        <v>4805</v>
      </c>
      <c r="B3491" s="99" t="s">
        <v>4815</v>
      </c>
      <c r="C3491" s="99" t="s">
        <v>148</v>
      </c>
      <c r="D3491" s="99" t="s">
        <v>4817</v>
      </c>
      <c r="E3491" s="99" t="s">
        <v>199</v>
      </c>
      <c r="F3491" s="99"/>
      <c r="G3491" s="99"/>
      <c r="H3491" s="99" t="str">
        <f t="shared" si="54"/>
        <v>Naproxen, Tablet containing naproxen sodium 550 mg, Oral, Crysanal, Clinect Pty Ltd</v>
      </c>
    </row>
    <row r="3492" spans="1:8" ht="58" x14ac:dyDescent="0.35">
      <c r="A3492" s="99" t="s">
        <v>4818</v>
      </c>
      <c r="B3492" s="99" t="s">
        <v>4819</v>
      </c>
      <c r="C3492" s="99" t="s">
        <v>148</v>
      </c>
      <c r="D3492" s="99" t="s">
        <v>4820</v>
      </c>
      <c r="E3492" s="99" t="s">
        <v>169</v>
      </c>
      <c r="F3492" s="99"/>
      <c r="G3492" s="99"/>
      <c r="H3492" s="99" t="str">
        <f t="shared" si="54"/>
        <v>Naratriptan, Tablet 2.5 mg (as hydrochloride), Oral, Naramig, Aspen Pharmacare Australia Pty Limited</v>
      </c>
    </row>
    <row r="3493" spans="1:8" ht="72.5" x14ac:dyDescent="0.35">
      <c r="A3493" s="99" t="s">
        <v>4821</v>
      </c>
      <c r="B3493" s="99" t="s">
        <v>4822</v>
      </c>
      <c r="C3493" s="99" t="s">
        <v>336</v>
      </c>
      <c r="D3493" s="99" t="s">
        <v>4823</v>
      </c>
      <c r="E3493" s="99" t="s">
        <v>182</v>
      </c>
      <c r="F3493" s="99"/>
      <c r="G3493" s="99"/>
      <c r="H3493" s="99" t="str">
        <f t="shared" si="54"/>
        <v>Natalizumab, Solution concentrate for I.V. infusion 300 mg in 15 mL, Injection, Tysabri, Biogen Australia Pty Ltd</v>
      </c>
    </row>
    <row r="3494" spans="1:8" ht="43.5" x14ac:dyDescent="0.35">
      <c r="A3494" s="99" t="s">
        <v>4824</v>
      </c>
      <c r="B3494" s="99" t="s">
        <v>4825</v>
      </c>
      <c r="C3494" s="99" t="s">
        <v>148</v>
      </c>
      <c r="D3494" s="99" t="s">
        <v>4826</v>
      </c>
      <c r="E3494" s="99" t="s">
        <v>165</v>
      </c>
      <c r="F3494" s="99"/>
      <c r="G3494" s="99"/>
      <c r="H3494" s="99" t="str">
        <f t="shared" si="54"/>
        <v>Nebivolol, Tablet 1.25 mg (as hydrochloride), Oral, APO-Nebivolol, Apotex Pty Ltd</v>
      </c>
    </row>
    <row r="3495" spans="1:8" ht="58" x14ac:dyDescent="0.35">
      <c r="A3495" s="99" t="s">
        <v>4824</v>
      </c>
      <c r="B3495" s="99" t="s">
        <v>4825</v>
      </c>
      <c r="C3495" s="99" t="s">
        <v>148</v>
      </c>
      <c r="D3495" s="99" t="s">
        <v>4827</v>
      </c>
      <c r="E3495" s="99" t="s">
        <v>152</v>
      </c>
      <c r="F3495" s="99"/>
      <c r="G3495" s="99"/>
      <c r="H3495" s="99" t="str">
        <f t="shared" si="54"/>
        <v>Nebivolol, Tablet 1.25 mg (as hydrochloride), Oral, Nebilet, A.Menarini Australia Pty Limited</v>
      </c>
    </row>
    <row r="3496" spans="1:8" ht="58" x14ac:dyDescent="0.35">
      <c r="A3496" s="99" t="s">
        <v>4824</v>
      </c>
      <c r="B3496" s="99" t="s">
        <v>4825</v>
      </c>
      <c r="C3496" s="99" t="s">
        <v>148</v>
      </c>
      <c r="D3496" s="99" t="s">
        <v>4828</v>
      </c>
      <c r="E3496" s="99" t="s">
        <v>222</v>
      </c>
      <c r="F3496" s="99"/>
      <c r="G3496" s="99"/>
      <c r="H3496" s="99" t="str">
        <f t="shared" si="54"/>
        <v>Nebivolol, Tablet 1.25 mg (as hydrochloride), Oral, Nebivolol Lupin, Generic Health Pty Ltd</v>
      </c>
    </row>
    <row r="3497" spans="1:8" ht="58" x14ac:dyDescent="0.35">
      <c r="A3497" s="99" t="s">
        <v>4824</v>
      </c>
      <c r="B3497" s="99" t="s">
        <v>4825</v>
      </c>
      <c r="C3497" s="99" t="s">
        <v>148</v>
      </c>
      <c r="D3497" s="99" t="s">
        <v>4829</v>
      </c>
      <c r="E3497" s="99" t="s">
        <v>290</v>
      </c>
      <c r="F3497" s="99"/>
      <c r="G3497" s="99"/>
      <c r="H3497" s="99" t="str">
        <f t="shared" si="54"/>
        <v>Nebivolol, Tablet 1.25 mg (as hydrochloride), Oral, Nebivolol Sandoz, Sandoz Pty Ltd</v>
      </c>
    </row>
    <row r="3498" spans="1:8" ht="43.5" x14ac:dyDescent="0.35">
      <c r="A3498" s="99" t="s">
        <v>4824</v>
      </c>
      <c r="B3498" s="99" t="s">
        <v>4825</v>
      </c>
      <c r="C3498" s="99" t="s">
        <v>148</v>
      </c>
      <c r="D3498" s="99" t="s">
        <v>4830</v>
      </c>
      <c r="E3498" s="99" t="s">
        <v>160</v>
      </c>
      <c r="F3498" s="99"/>
      <c r="G3498" s="99"/>
      <c r="H3498" s="99" t="str">
        <f t="shared" si="54"/>
        <v>Nebivolol, Tablet 1.25 mg (as hydrochloride), Oral, Nepiten, Alphapharm Pty Ltd</v>
      </c>
    </row>
    <row r="3499" spans="1:8" ht="43.5" x14ac:dyDescent="0.35">
      <c r="A3499" s="99" t="s">
        <v>4824</v>
      </c>
      <c r="B3499" s="99" t="s">
        <v>4831</v>
      </c>
      <c r="C3499" s="99" t="s">
        <v>148</v>
      </c>
      <c r="D3499" s="99" t="s">
        <v>4826</v>
      </c>
      <c r="E3499" s="99" t="s">
        <v>165</v>
      </c>
      <c r="F3499" s="99"/>
      <c r="G3499" s="99"/>
      <c r="H3499" s="99" t="str">
        <f t="shared" si="54"/>
        <v>Nebivolol, Tablet 10 mg (as hydrochloride), Oral, APO-Nebivolol, Apotex Pty Ltd</v>
      </c>
    </row>
    <row r="3500" spans="1:8" ht="58" x14ac:dyDescent="0.35">
      <c r="A3500" s="99" t="s">
        <v>4824</v>
      </c>
      <c r="B3500" s="99" t="s">
        <v>4831</v>
      </c>
      <c r="C3500" s="99" t="s">
        <v>148</v>
      </c>
      <c r="D3500" s="99" t="s">
        <v>4827</v>
      </c>
      <c r="E3500" s="99" t="s">
        <v>152</v>
      </c>
      <c r="F3500" s="99"/>
      <c r="G3500" s="99"/>
      <c r="H3500" s="99" t="str">
        <f t="shared" si="54"/>
        <v>Nebivolol, Tablet 10 mg (as hydrochloride), Oral, Nebilet, A.Menarini Australia Pty Limited</v>
      </c>
    </row>
    <row r="3501" spans="1:8" ht="58" x14ac:dyDescent="0.35">
      <c r="A3501" s="99" t="s">
        <v>4824</v>
      </c>
      <c r="B3501" s="99" t="s">
        <v>4831</v>
      </c>
      <c r="C3501" s="99" t="s">
        <v>148</v>
      </c>
      <c r="D3501" s="99" t="s">
        <v>4828</v>
      </c>
      <c r="E3501" s="99" t="s">
        <v>222</v>
      </c>
      <c r="F3501" s="99"/>
      <c r="G3501" s="99"/>
      <c r="H3501" s="99" t="str">
        <f t="shared" si="54"/>
        <v>Nebivolol, Tablet 10 mg (as hydrochloride), Oral, Nebivolol Lupin, Generic Health Pty Ltd</v>
      </c>
    </row>
    <row r="3502" spans="1:8" ht="58" x14ac:dyDescent="0.35">
      <c r="A3502" s="99" t="s">
        <v>4824</v>
      </c>
      <c r="B3502" s="99" t="s">
        <v>4831</v>
      </c>
      <c r="C3502" s="99" t="s">
        <v>148</v>
      </c>
      <c r="D3502" s="99" t="s">
        <v>4829</v>
      </c>
      <c r="E3502" s="99" t="s">
        <v>290</v>
      </c>
      <c r="F3502" s="99"/>
      <c r="G3502" s="99"/>
      <c r="H3502" s="99" t="str">
        <f t="shared" si="54"/>
        <v>Nebivolol, Tablet 10 mg (as hydrochloride), Oral, Nebivolol Sandoz, Sandoz Pty Ltd</v>
      </c>
    </row>
    <row r="3503" spans="1:8" ht="43.5" x14ac:dyDescent="0.35">
      <c r="A3503" s="99" t="s">
        <v>4824</v>
      </c>
      <c r="B3503" s="99" t="s">
        <v>4831</v>
      </c>
      <c r="C3503" s="99" t="s">
        <v>148</v>
      </c>
      <c r="D3503" s="99" t="s">
        <v>4830</v>
      </c>
      <c r="E3503" s="99" t="s">
        <v>160</v>
      </c>
      <c r="F3503" s="99"/>
      <c r="G3503" s="99"/>
      <c r="H3503" s="99" t="str">
        <f t="shared" si="54"/>
        <v>Nebivolol, Tablet 10 mg (as hydrochloride), Oral, Nepiten, Alphapharm Pty Ltd</v>
      </c>
    </row>
    <row r="3504" spans="1:8" ht="43.5" x14ac:dyDescent="0.35">
      <c r="A3504" s="99" t="s">
        <v>4824</v>
      </c>
      <c r="B3504" s="99" t="s">
        <v>3943</v>
      </c>
      <c r="C3504" s="99" t="s">
        <v>148</v>
      </c>
      <c r="D3504" s="99" t="s">
        <v>4826</v>
      </c>
      <c r="E3504" s="99" t="s">
        <v>165</v>
      </c>
      <c r="F3504" s="99"/>
      <c r="G3504" s="99"/>
      <c r="H3504" s="99" t="str">
        <f t="shared" si="54"/>
        <v>Nebivolol, Tablet 5 mg (as hydrochloride), Oral, APO-Nebivolol, Apotex Pty Ltd</v>
      </c>
    </row>
    <row r="3505" spans="1:8" ht="58" x14ac:dyDescent="0.35">
      <c r="A3505" s="99" t="s">
        <v>4824</v>
      </c>
      <c r="B3505" s="99" t="s">
        <v>3943</v>
      </c>
      <c r="C3505" s="99" t="s">
        <v>148</v>
      </c>
      <c r="D3505" s="99" t="s">
        <v>4827</v>
      </c>
      <c r="E3505" s="99" t="s">
        <v>152</v>
      </c>
      <c r="F3505" s="99"/>
      <c r="G3505" s="99"/>
      <c r="H3505" s="99" t="str">
        <f t="shared" si="54"/>
        <v>Nebivolol, Tablet 5 mg (as hydrochloride), Oral, Nebilet, A.Menarini Australia Pty Limited</v>
      </c>
    </row>
    <row r="3506" spans="1:8" ht="58" x14ac:dyDescent="0.35">
      <c r="A3506" s="99" t="s">
        <v>4824</v>
      </c>
      <c r="B3506" s="99" t="s">
        <v>3943</v>
      </c>
      <c r="C3506" s="99" t="s">
        <v>148</v>
      </c>
      <c r="D3506" s="99" t="s">
        <v>4828</v>
      </c>
      <c r="E3506" s="99" t="s">
        <v>222</v>
      </c>
      <c r="F3506" s="99"/>
      <c r="G3506" s="99"/>
      <c r="H3506" s="99" t="str">
        <f t="shared" si="54"/>
        <v>Nebivolol, Tablet 5 mg (as hydrochloride), Oral, Nebivolol Lupin, Generic Health Pty Ltd</v>
      </c>
    </row>
    <row r="3507" spans="1:8" ht="58" x14ac:dyDescent="0.35">
      <c r="A3507" s="99" t="s">
        <v>4824</v>
      </c>
      <c r="B3507" s="99" t="s">
        <v>3943</v>
      </c>
      <c r="C3507" s="99" t="s">
        <v>148</v>
      </c>
      <c r="D3507" s="99" t="s">
        <v>4829</v>
      </c>
      <c r="E3507" s="99" t="s">
        <v>290</v>
      </c>
      <c r="F3507" s="99"/>
      <c r="G3507" s="99"/>
      <c r="H3507" s="99" t="str">
        <f t="shared" si="54"/>
        <v>Nebivolol, Tablet 5 mg (as hydrochloride), Oral, Nebivolol Sandoz, Sandoz Pty Ltd</v>
      </c>
    </row>
    <row r="3508" spans="1:8" ht="43.5" x14ac:dyDescent="0.35">
      <c r="A3508" s="99" t="s">
        <v>4824</v>
      </c>
      <c r="B3508" s="99" t="s">
        <v>3943</v>
      </c>
      <c r="C3508" s="99" t="s">
        <v>148</v>
      </c>
      <c r="D3508" s="99" t="s">
        <v>4830</v>
      </c>
      <c r="E3508" s="99" t="s">
        <v>160</v>
      </c>
      <c r="F3508" s="99"/>
      <c r="G3508" s="99"/>
      <c r="H3508" s="99" t="str">
        <f t="shared" si="54"/>
        <v>Nebivolol, Tablet 5 mg (as hydrochloride), Oral, Nepiten, Alphapharm Pty Ltd</v>
      </c>
    </row>
    <row r="3509" spans="1:8" ht="87" x14ac:dyDescent="0.35">
      <c r="A3509" s="99" t="s">
        <v>4832</v>
      </c>
      <c r="B3509" s="99" t="s">
        <v>4833</v>
      </c>
      <c r="C3509" s="99" t="s">
        <v>148</v>
      </c>
      <c r="D3509" s="99" t="s">
        <v>4834</v>
      </c>
      <c r="E3509" s="99" t="s">
        <v>237</v>
      </c>
      <c r="F3509" s="99"/>
      <c r="G3509" s="99"/>
      <c r="H3509" s="99" t="str">
        <f t="shared" si="54"/>
        <v>Netupitant with Palonosetron, Capsule containing netupitant 300 mg with palonosetron 500 microgram (as hydrochloride), Oral, Akynzeo, Juniper Biologics Pty Ltd</v>
      </c>
    </row>
    <row r="3510" spans="1:8" ht="58" x14ac:dyDescent="0.35">
      <c r="A3510" s="99" t="s">
        <v>4835</v>
      </c>
      <c r="B3510" s="99" t="s">
        <v>4836</v>
      </c>
      <c r="C3510" s="99" t="s">
        <v>148</v>
      </c>
      <c r="D3510" s="99" t="s">
        <v>4837</v>
      </c>
      <c r="E3510" s="99" t="s">
        <v>186</v>
      </c>
      <c r="F3510" s="99"/>
      <c r="G3510" s="99"/>
      <c r="H3510" s="99" t="str">
        <f t="shared" si="54"/>
        <v>Nevirapine, Oral suspension 50 mg (as hemihydrate) per 5 mL, 240 mL, Oral, Viramune, Boehringer Ingelheim Pty Ltd</v>
      </c>
    </row>
    <row r="3511" spans="1:8" ht="43.5" x14ac:dyDescent="0.35">
      <c r="A3511" s="99" t="s">
        <v>4835</v>
      </c>
      <c r="B3511" s="99" t="s">
        <v>373</v>
      </c>
      <c r="C3511" s="99" t="s">
        <v>148</v>
      </c>
      <c r="D3511" s="99" t="s">
        <v>4838</v>
      </c>
      <c r="E3511" s="99" t="s">
        <v>160</v>
      </c>
      <c r="F3511" s="99"/>
      <c r="G3511" s="99"/>
      <c r="H3511" s="99" t="str">
        <f t="shared" si="54"/>
        <v>Nevirapine, Tablet 200 mg, Oral, Nevirapine Alphapharm, Alphapharm Pty Ltd</v>
      </c>
    </row>
    <row r="3512" spans="1:8" ht="58" x14ac:dyDescent="0.35">
      <c r="A3512" s="99" t="s">
        <v>4835</v>
      </c>
      <c r="B3512" s="99" t="s">
        <v>4839</v>
      </c>
      <c r="C3512" s="99" t="s">
        <v>148</v>
      </c>
      <c r="D3512" s="99" t="s">
        <v>4840</v>
      </c>
      <c r="E3512" s="99" t="s">
        <v>186</v>
      </c>
      <c r="F3512" s="99"/>
      <c r="G3512" s="99"/>
      <c r="H3512" s="99" t="str">
        <f t="shared" si="54"/>
        <v>Nevirapine, Tablet 400 mg (extended release), Oral, Viramune XR, Boehringer Ingelheim Pty Ltd</v>
      </c>
    </row>
    <row r="3513" spans="1:8" ht="43.5" x14ac:dyDescent="0.35">
      <c r="A3513" s="99" t="s">
        <v>4841</v>
      </c>
      <c r="B3513" s="99" t="s">
        <v>4842</v>
      </c>
      <c r="C3513" s="99" t="s">
        <v>148</v>
      </c>
      <c r="D3513" s="99" t="s">
        <v>4843</v>
      </c>
      <c r="E3513" s="99" t="s">
        <v>165</v>
      </c>
      <c r="F3513" s="99"/>
      <c r="G3513" s="99"/>
      <c r="H3513" s="99" t="str">
        <f t="shared" si="54"/>
        <v>Nicorandil, Tablets 10 mg, 60, Oral, APO-Nicorandil, Apotex Pty Ltd</v>
      </c>
    </row>
    <row r="3514" spans="1:8" ht="43.5" x14ac:dyDescent="0.35">
      <c r="A3514" s="99" t="s">
        <v>4841</v>
      </c>
      <c r="B3514" s="99" t="s">
        <v>4842</v>
      </c>
      <c r="C3514" s="99" t="s">
        <v>148</v>
      </c>
      <c r="D3514" s="99" t="s">
        <v>4844</v>
      </c>
      <c r="E3514" s="99" t="s">
        <v>291</v>
      </c>
      <c r="F3514" s="99"/>
      <c r="G3514" s="99"/>
      <c r="H3514" s="99" t="str">
        <f t="shared" si="54"/>
        <v>Nicorandil, Tablets 10 mg, 60, Oral, Ikorel, sanofi-aventis Australia Pty Ltd</v>
      </c>
    </row>
    <row r="3515" spans="1:8" ht="43.5" x14ac:dyDescent="0.35">
      <c r="A3515" s="99" t="s">
        <v>4841</v>
      </c>
      <c r="B3515" s="99" t="s">
        <v>4842</v>
      </c>
      <c r="C3515" s="99" t="s">
        <v>148</v>
      </c>
      <c r="D3515" s="99" t="s">
        <v>4845</v>
      </c>
      <c r="E3515" s="99" t="s">
        <v>160</v>
      </c>
      <c r="F3515" s="99"/>
      <c r="G3515" s="99"/>
      <c r="H3515" s="99" t="str">
        <f t="shared" si="54"/>
        <v>Nicorandil, Tablets 10 mg, 60, Oral, Ikotab, Alphapharm Pty Ltd</v>
      </c>
    </row>
    <row r="3516" spans="1:8" ht="43.5" x14ac:dyDescent="0.35">
      <c r="A3516" s="99" t="s">
        <v>4841</v>
      </c>
      <c r="B3516" s="99" t="s">
        <v>4846</v>
      </c>
      <c r="C3516" s="99" t="s">
        <v>148</v>
      </c>
      <c r="D3516" s="99" t="s">
        <v>4843</v>
      </c>
      <c r="E3516" s="99" t="s">
        <v>165</v>
      </c>
      <c r="F3516" s="99"/>
      <c r="G3516" s="99"/>
      <c r="H3516" s="99" t="str">
        <f t="shared" si="54"/>
        <v>Nicorandil, Tablets 20 mg, 60, Oral, APO-Nicorandil, Apotex Pty Ltd</v>
      </c>
    </row>
    <row r="3517" spans="1:8" ht="43.5" x14ac:dyDescent="0.35">
      <c r="A3517" s="99" t="s">
        <v>4841</v>
      </c>
      <c r="B3517" s="99" t="s">
        <v>4846</v>
      </c>
      <c r="C3517" s="99" t="s">
        <v>148</v>
      </c>
      <c r="D3517" s="99" t="s">
        <v>4844</v>
      </c>
      <c r="E3517" s="99" t="s">
        <v>291</v>
      </c>
      <c r="F3517" s="99"/>
      <c r="G3517" s="99"/>
      <c r="H3517" s="99" t="str">
        <f t="shared" si="54"/>
        <v>Nicorandil, Tablets 20 mg, 60, Oral, Ikorel, sanofi-aventis Australia Pty Ltd</v>
      </c>
    </row>
    <row r="3518" spans="1:8" ht="43.5" x14ac:dyDescent="0.35">
      <c r="A3518" s="99" t="s">
        <v>4841</v>
      </c>
      <c r="B3518" s="99" t="s">
        <v>4846</v>
      </c>
      <c r="C3518" s="99" t="s">
        <v>148</v>
      </c>
      <c r="D3518" s="99" t="s">
        <v>4845</v>
      </c>
      <c r="E3518" s="99" t="s">
        <v>160</v>
      </c>
      <c r="F3518" s="99"/>
      <c r="G3518" s="99"/>
      <c r="H3518" s="99" t="str">
        <f t="shared" si="54"/>
        <v>Nicorandil, Tablets 20 mg, 60, Oral, Ikotab, Alphapharm Pty Ltd</v>
      </c>
    </row>
    <row r="3519" spans="1:8" ht="43.5" x14ac:dyDescent="0.35">
      <c r="A3519" s="99" t="s">
        <v>4847</v>
      </c>
      <c r="B3519" s="99" t="s">
        <v>4848</v>
      </c>
      <c r="C3519" s="99" t="s">
        <v>3019</v>
      </c>
      <c r="D3519" s="99" t="s">
        <v>4849</v>
      </c>
      <c r="E3519" s="99" t="s">
        <v>273</v>
      </c>
      <c r="F3519" s="99"/>
      <c r="G3519" s="99"/>
      <c r="H3519" s="99" t="str">
        <f t="shared" si="54"/>
        <v>Nicotine, Gum 2 mg, Buccal, Nicotinell, Orion Laboratories Pty. Ltd.</v>
      </c>
    </row>
    <row r="3520" spans="1:8" ht="43.5" x14ac:dyDescent="0.35">
      <c r="A3520" s="99" t="s">
        <v>4847</v>
      </c>
      <c r="B3520" s="99" t="s">
        <v>4850</v>
      </c>
      <c r="C3520" s="99" t="s">
        <v>3019</v>
      </c>
      <c r="D3520" s="99" t="s">
        <v>4849</v>
      </c>
      <c r="E3520" s="99" t="s">
        <v>273</v>
      </c>
      <c r="F3520" s="99"/>
      <c r="G3520" s="99"/>
      <c r="H3520" s="99" t="str">
        <f t="shared" si="54"/>
        <v>Nicotine, Gum 4 mg, Buccal, Nicotinell, Orion Laboratories Pty. Ltd.</v>
      </c>
    </row>
    <row r="3521" spans="1:8" ht="43.5" x14ac:dyDescent="0.35">
      <c r="A3521" s="99" t="s">
        <v>4847</v>
      </c>
      <c r="B3521" s="99" t="s">
        <v>4851</v>
      </c>
      <c r="C3521" s="99" t="s">
        <v>3019</v>
      </c>
      <c r="D3521" s="99" t="s">
        <v>4849</v>
      </c>
      <c r="E3521" s="99" t="s">
        <v>273</v>
      </c>
      <c r="F3521" s="99"/>
      <c r="G3521" s="99"/>
      <c r="H3521" s="99" t="str">
        <f t="shared" si="54"/>
        <v>Nicotine, Lozenge 2 mg, Buccal, Nicotinell, Orion Laboratories Pty. Ltd.</v>
      </c>
    </row>
    <row r="3522" spans="1:8" ht="43.5" x14ac:dyDescent="0.35">
      <c r="A3522" s="99" t="s">
        <v>4847</v>
      </c>
      <c r="B3522" s="99" t="s">
        <v>4852</v>
      </c>
      <c r="C3522" s="99" t="s">
        <v>3019</v>
      </c>
      <c r="D3522" s="99" t="s">
        <v>4849</v>
      </c>
      <c r="E3522" s="99" t="s">
        <v>273</v>
      </c>
      <c r="F3522" s="99"/>
      <c r="G3522" s="99"/>
      <c r="H3522" s="99" t="str">
        <f t="shared" ref="H3522:H3585" si="55">_xlfn.CONCAT(A3522, ", ",B3522, ", ",C3522, ", ",D3522,", ",E3522)</f>
        <v>Nicotine, Lozenge 4 mg, Buccal, Nicotinell, Orion Laboratories Pty. Ltd.</v>
      </c>
    </row>
    <row r="3523" spans="1:8" ht="58" x14ac:dyDescent="0.35">
      <c r="A3523" s="99" t="s">
        <v>4847</v>
      </c>
      <c r="B3523" s="99" t="s">
        <v>4853</v>
      </c>
      <c r="C3523" s="99" t="s">
        <v>1422</v>
      </c>
      <c r="D3523" s="99" t="s">
        <v>4854</v>
      </c>
      <c r="E3523" s="99" t="s">
        <v>226</v>
      </c>
      <c r="F3523" s="99"/>
      <c r="G3523" s="99"/>
      <c r="H3523" s="99" t="str">
        <f t="shared" si="55"/>
        <v>Nicotine, Transdermal patch 114 mg, Transdermal, Nicabate P, HALEON AUSTRALIA PTY LTD</v>
      </c>
    </row>
    <row r="3524" spans="1:8" ht="58" x14ac:dyDescent="0.35">
      <c r="A3524" s="99" t="s">
        <v>4847</v>
      </c>
      <c r="B3524" s="99" t="s">
        <v>4855</v>
      </c>
      <c r="C3524" s="99" t="s">
        <v>1422</v>
      </c>
      <c r="D3524" s="99" t="s">
        <v>4856</v>
      </c>
      <c r="E3524" s="99" t="s">
        <v>273</v>
      </c>
      <c r="F3524" s="99"/>
      <c r="G3524" s="99"/>
      <c r="H3524" s="99" t="str">
        <f t="shared" si="55"/>
        <v>Nicotine, Transdermal patch 17.5 mg, Transdermal, Nicotinell Step 3, Orion Laboratories Pty. Ltd.</v>
      </c>
    </row>
    <row r="3525" spans="1:8" ht="58" x14ac:dyDescent="0.35">
      <c r="A3525" s="99" t="s">
        <v>4847</v>
      </c>
      <c r="B3525" s="99" t="s">
        <v>4857</v>
      </c>
      <c r="C3525" s="99" t="s">
        <v>1422</v>
      </c>
      <c r="D3525" s="99" t="s">
        <v>4858</v>
      </c>
      <c r="E3525" s="99" t="s">
        <v>273</v>
      </c>
      <c r="F3525" s="99"/>
      <c r="G3525" s="99"/>
      <c r="H3525" s="99" t="str">
        <f t="shared" si="55"/>
        <v>Nicotine, Transdermal patch 35 mg, Transdermal, Nicotinell Step 2, Orion Laboratories Pty. Ltd.</v>
      </c>
    </row>
    <row r="3526" spans="1:8" ht="72.5" x14ac:dyDescent="0.35">
      <c r="A3526" s="99" t="s">
        <v>4847</v>
      </c>
      <c r="B3526" s="99" t="s">
        <v>4859</v>
      </c>
      <c r="C3526" s="99" t="s">
        <v>1422</v>
      </c>
      <c r="D3526" s="99" t="s">
        <v>4860</v>
      </c>
      <c r="E3526" s="99" t="s">
        <v>236</v>
      </c>
      <c r="F3526" s="99"/>
      <c r="G3526" s="99"/>
      <c r="H3526" s="99" t="str">
        <f t="shared" si="55"/>
        <v>Nicotine, Transdermal patch 39.4 mg, Transdermal, nicorette 16hr Invisipatch, Johnson &amp; Johnson Pacific Pty Limited</v>
      </c>
    </row>
    <row r="3527" spans="1:8" ht="58" x14ac:dyDescent="0.35">
      <c r="A3527" s="99" t="s">
        <v>4847</v>
      </c>
      <c r="B3527" s="99" t="s">
        <v>4861</v>
      </c>
      <c r="C3527" s="99" t="s">
        <v>1422</v>
      </c>
      <c r="D3527" s="99" t="s">
        <v>4862</v>
      </c>
      <c r="E3527" s="99" t="s">
        <v>273</v>
      </c>
      <c r="F3527" s="99"/>
      <c r="G3527" s="99"/>
      <c r="H3527" s="99" t="str">
        <f t="shared" si="55"/>
        <v>Nicotine, Transdermal patch 52.5 mg, Transdermal, Nicotinell Step 1, Orion Laboratories Pty. Ltd.</v>
      </c>
    </row>
    <row r="3528" spans="1:8" ht="72.5" x14ac:dyDescent="0.35">
      <c r="A3528" s="99" t="s">
        <v>4847</v>
      </c>
      <c r="B3528" s="99" t="s">
        <v>4863</v>
      </c>
      <c r="C3528" s="99" t="s">
        <v>1422</v>
      </c>
      <c r="D3528" s="99" t="s">
        <v>4864</v>
      </c>
      <c r="E3528" s="99" t="s">
        <v>160</v>
      </c>
      <c r="F3528" s="99"/>
      <c r="G3528" s="99"/>
      <c r="H3528" s="99" t="str">
        <f t="shared" si="55"/>
        <v>Nicotine, Transdermal patches releasing approximately 14 mg per 24 hours, 7, Transdermal, QuitX, Alphapharm Pty Ltd</v>
      </c>
    </row>
    <row r="3529" spans="1:8" ht="72.5" x14ac:dyDescent="0.35">
      <c r="A3529" s="99" t="s">
        <v>4847</v>
      </c>
      <c r="B3529" s="99" t="s">
        <v>4865</v>
      </c>
      <c r="C3529" s="99" t="s">
        <v>1422</v>
      </c>
      <c r="D3529" s="99" t="s">
        <v>4864</v>
      </c>
      <c r="E3529" s="99" t="s">
        <v>160</v>
      </c>
      <c r="F3529" s="99"/>
      <c r="G3529" s="99"/>
      <c r="H3529" s="99" t="str">
        <f t="shared" si="55"/>
        <v>Nicotine, Transdermal patches releasing approximately 21 mg per 24 hours, 7, Transdermal, QuitX, Alphapharm Pty Ltd</v>
      </c>
    </row>
    <row r="3530" spans="1:8" ht="58" x14ac:dyDescent="0.35">
      <c r="A3530" s="99" t="s">
        <v>4847</v>
      </c>
      <c r="B3530" s="99" t="s">
        <v>4866</v>
      </c>
      <c r="C3530" s="99" t="s">
        <v>1422</v>
      </c>
      <c r="D3530" s="99" t="s">
        <v>4864</v>
      </c>
      <c r="E3530" s="99" t="s">
        <v>160</v>
      </c>
      <c r="F3530" s="99"/>
      <c r="G3530" s="99"/>
      <c r="H3530" s="99" t="str">
        <f t="shared" si="55"/>
        <v>Nicotine, Transdermal patches releasing approximately 7 mg per 24 hours, 7, Transdermal, QuitX, Alphapharm Pty Ltd</v>
      </c>
    </row>
    <row r="3531" spans="1:8" ht="43.5" x14ac:dyDescent="0.35">
      <c r="A3531" s="99" t="s">
        <v>4867</v>
      </c>
      <c r="B3531" s="99" t="s">
        <v>4868</v>
      </c>
      <c r="C3531" s="99" t="s">
        <v>148</v>
      </c>
      <c r="D3531" s="99" t="s">
        <v>4869</v>
      </c>
      <c r="E3531" s="99" t="s">
        <v>165</v>
      </c>
      <c r="F3531" s="99"/>
      <c r="G3531" s="99"/>
      <c r="H3531" s="99" t="str">
        <f t="shared" si="55"/>
        <v>Nifedipine, Tablet 30 mg (controlled release), Oral, APO-Nifedipine XR, Apotex Pty Ltd</v>
      </c>
    </row>
    <row r="3532" spans="1:8" ht="58" x14ac:dyDescent="0.35">
      <c r="A3532" s="99" t="s">
        <v>4867</v>
      </c>
      <c r="B3532" s="99" t="s">
        <v>4868</v>
      </c>
      <c r="C3532" s="99" t="s">
        <v>148</v>
      </c>
      <c r="D3532" s="99" t="s">
        <v>4870</v>
      </c>
      <c r="E3532" s="99" t="s">
        <v>167</v>
      </c>
      <c r="F3532" s="99"/>
      <c r="G3532" s="99"/>
      <c r="H3532" s="99" t="str">
        <f t="shared" si="55"/>
        <v>Nifedipine, Tablet 30 mg (controlled release), Oral, Addos XR 30, Arrow Pharma Pty Ltd</v>
      </c>
    </row>
    <row r="3533" spans="1:8" ht="43.5" x14ac:dyDescent="0.35">
      <c r="A3533" s="99" t="s">
        <v>4867</v>
      </c>
      <c r="B3533" s="99" t="s">
        <v>4871</v>
      </c>
      <c r="C3533" s="99" t="s">
        <v>148</v>
      </c>
      <c r="D3533" s="99" t="s">
        <v>4869</v>
      </c>
      <c r="E3533" s="99" t="s">
        <v>165</v>
      </c>
      <c r="F3533" s="99"/>
      <c r="G3533" s="99"/>
      <c r="H3533" s="99" t="str">
        <f t="shared" si="55"/>
        <v>Nifedipine, Tablet 60 mg (controlled release), Oral, APO-Nifedipine XR, Apotex Pty Ltd</v>
      </c>
    </row>
    <row r="3534" spans="1:8" ht="58" x14ac:dyDescent="0.35">
      <c r="A3534" s="99" t="s">
        <v>4867</v>
      </c>
      <c r="B3534" s="99" t="s">
        <v>4871</v>
      </c>
      <c r="C3534" s="99" t="s">
        <v>148</v>
      </c>
      <c r="D3534" s="99" t="s">
        <v>4872</v>
      </c>
      <c r="E3534" s="99" t="s">
        <v>167</v>
      </c>
      <c r="F3534" s="99"/>
      <c r="G3534" s="99"/>
      <c r="H3534" s="99" t="str">
        <f t="shared" si="55"/>
        <v>Nifedipine, Tablet 60 mg (controlled release), Oral, Addos XR 60, Arrow Pharma Pty Ltd</v>
      </c>
    </row>
    <row r="3535" spans="1:8" ht="72.5" x14ac:dyDescent="0.35">
      <c r="A3535" s="99" t="s">
        <v>4873</v>
      </c>
      <c r="B3535" s="99" t="s">
        <v>4874</v>
      </c>
      <c r="C3535" s="99" t="s">
        <v>148</v>
      </c>
      <c r="D3535" s="99" t="s">
        <v>4875</v>
      </c>
      <c r="E3535" s="99" t="s">
        <v>266</v>
      </c>
      <c r="F3535" s="99"/>
      <c r="G3535" s="99"/>
      <c r="H3535" s="99" t="str">
        <f t="shared" si="55"/>
        <v>Nilotinib, Capsule 150 mg (as hydrochloride monohydrate), Oral, Tasigna, Novartis Pharmaceuticals Australia Pty Limited</v>
      </c>
    </row>
    <row r="3536" spans="1:8" ht="72.5" x14ac:dyDescent="0.35">
      <c r="A3536" s="99" t="s">
        <v>4873</v>
      </c>
      <c r="B3536" s="99" t="s">
        <v>4876</v>
      </c>
      <c r="C3536" s="99" t="s">
        <v>148</v>
      </c>
      <c r="D3536" s="99" t="s">
        <v>4875</v>
      </c>
      <c r="E3536" s="99" t="s">
        <v>266</v>
      </c>
      <c r="F3536" s="99"/>
      <c r="G3536" s="99"/>
      <c r="H3536" s="99" t="str">
        <f t="shared" si="55"/>
        <v>Nilotinib, Capsule 200 mg (as hydrochloride monohydrate), Oral, Tasigna, Novartis Pharmaceuticals Australia Pty Limited</v>
      </c>
    </row>
    <row r="3537" spans="1:8" ht="43.5" x14ac:dyDescent="0.35">
      <c r="A3537" s="99" t="s">
        <v>4877</v>
      </c>
      <c r="B3537" s="99" t="s">
        <v>354</v>
      </c>
      <c r="C3537" s="99" t="s">
        <v>148</v>
      </c>
      <c r="D3537" s="99" t="s">
        <v>4878</v>
      </c>
      <c r="E3537" s="99" t="s">
        <v>186</v>
      </c>
      <c r="F3537" s="99"/>
      <c r="G3537" s="99"/>
      <c r="H3537" s="99" t="str">
        <f t="shared" si="55"/>
        <v>Nintedanib, Capsule 100 mg, Oral, Ofev, Boehringer Ingelheim Pty Ltd</v>
      </c>
    </row>
    <row r="3538" spans="1:8" ht="43.5" x14ac:dyDescent="0.35">
      <c r="A3538" s="99" t="s">
        <v>4877</v>
      </c>
      <c r="B3538" s="99" t="s">
        <v>440</v>
      </c>
      <c r="C3538" s="99" t="s">
        <v>148</v>
      </c>
      <c r="D3538" s="99" t="s">
        <v>4878</v>
      </c>
      <c r="E3538" s="99" t="s">
        <v>186</v>
      </c>
      <c r="F3538" s="99"/>
      <c r="G3538" s="99"/>
      <c r="H3538" s="99" t="str">
        <f t="shared" si="55"/>
        <v>Nintedanib, Capsule 150 mg, Oral, Ofev, Boehringer Ingelheim Pty Ltd</v>
      </c>
    </row>
    <row r="3539" spans="1:8" ht="58" x14ac:dyDescent="0.35">
      <c r="A3539" s="99" t="s">
        <v>4879</v>
      </c>
      <c r="B3539" s="99" t="s">
        <v>4880</v>
      </c>
      <c r="C3539" s="99" t="s">
        <v>148</v>
      </c>
      <c r="D3539" s="99" t="s">
        <v>4881</v>
      </c>
      <c r="E3539" s="99" t="s">
        <v>224</v>
      </c>
      <c r="F3539" s="99"/>
      <c r="G3539" s="99"/>
      <c r="H3539" s="99" t="str">
        <f t="shared" si="55"/>
        <v>Niraparib, Capsule 100 mg (as tosilate monohydrate), Oral, Zejula, GlaxoSmithKline Australia Pty Ltd</v>
      </c>
    </row>
    <row r="3540" spans="1:8" ht="87" x14ac:dyDescent="0.35">
      <c r="A3540" s="99" t="s">
        <v>4882</v>
      </c>
      <c r="B3540" s="99" t="s">
        <v>4883</v>
      </c>
      <c r="C3540" s="99" t="s">
        <v>148</v>
      </c>
      <c r="D3540" s="99" t="s">
        <v>4884</v>
      </c>
      <c r="E3540" s="99" t="s">
        <v>207</v>
      </c>
      <c r="F3540" s="99"/>
      <c r="G3540" s="99"/>
      <c r="H3540" s="99" t="str">
        <f t="shared" si="55"/>
        <v>Nirmatrelvir and ritonavir, Pack containing 4 tablets nirmatrelvir 150 mg and 2 tablets ritonavir 100 mg, 5, Oral, Paxlovid, Department of Health</v>
      </c>
    </row>
    <row r="3541" spans="1:8" ht="29" x14ac:dyDescent="0.35">
      <c r="A3541" s="99" t="s">
        <v>4885</v>
      </c>
      <c r="B3541" s="99" t="s">
        <v>513</v>
      </c>
      <c r="C3541" s="99" t="s">
        <v>148</v>
      </c>
      <c r="D3541" s="99" t="s">
        <v>4886</v>
      </c>
      <c r="E3541" s="99" t="s">
        <v>160</v>
      </c>
      <c r="F3541" s="99"/>
      <c r="G3541" s="99"/>
      <c r="H3541" s="99" t="str">
        <f t="shared" si="55"/>
        <v>Nitrazepam, Tablet 5 mg, Oral, Alodorm, Alphapharm Pty Ltd</v>
      </c>
    </row>
    <row r="3542" spans="1:8" ht="58" x14ac:dyDescent="0.35">
      <c r="A3542" s="99" t="s">
        <v>4885</v>
      </c>
      <c r="B3542" s="99" t="s">
        <v>513</v>
      </c>
      <c r="C3542" s="99" t="s">
        <v>148</v>
      </c>
      <c r="D3542" s="99" t="s">
        <v>4887</v>
      </c>
      <c r="E3542" s="99" t="s">
        <v>230</v>
      </c>
      <c r="F3542" s="99"/>
      <c r="G3542" s="99"/>
      <c r="H3542" s="99" t="str">
        <f t="shared" si="55"/>
        <v>Nitrazepam, Tablet 5 mg, Oral, Mogadon, iNova Pharmaceuticals (Australia) Pty Limited</v>
      </c>
    </row>
    <row r="3543" spans="1:8" ht="43.5" x14ac:dyDescent="0.35">
      <c r="A3543" s="99" t="s">
        <v>4888</v>
      </c>
      <c r="B3543" s="99" t="s">
        <v>354</v>
      </c>
      <c r="C3543" s="99" t="s">
        <v>148</v>
      </c>
      <c r="D3543" s="99" t="s">
        <v>4889</v>
      </c>
      <c r="E3543" s="99" t="s">
        <v>165</v>
      </c>
      <c r="F3543" s="99"/>
      <c r="G3543" s="99"/>
      <c r="H3543" s="99" t="str">
        <f t="shared" si="55"/>
        <v>Nitrofurantoin, Capsule 100 mg, Oral, APO-Nitrofurantoin, Apotex Pty Ltd</v>
      </c>
    </row>
    <row r="3544" spans="1:8" ht="58" x14ac:dyDescent="0.35">
      <c r="A3544" s="99" t="s">
        <v>4888</v>
      </c>
      <c r="B3544" s="99" t="s">
        <v>354</v>
      </c>
      <c r="C3544" s="99" t="s">
        <v>148</v>
      </c>
      <c r="D3544" s="99" t="s">
        <v>4890</v>
      </c>
      <c r="E3544" s="99" t="s">
        <v>166</v>
      </c>
      <c r="F3544" s="99"/>
      <c r="G3544" s="99"/>
      <c r="H3544" s="99" t="str">
        <f t="shared" si="55"/>
        <v>Nitrofurantoin, Capsule 100 mg, Oral, ARX-Nitrofurantoin, Arrotex Pharmaceuticals Pty Ltd</v>
      </c>
    </row>
    <row r="3545" spans="1:8" ht="43.5" x14ac:dyDescent="0.35">
      <c r="A3545" s="99" t="s">
        <v>4888</v>
      </c>
      <c r="B3545" s="99" t="s">
        <v>354</v>
      </c>
      <c r="C3545" s="99" t="s">
        <v>148</v>
      </c>
      <c r="D3545" s="99" t="s">
        <v>4891</v>
      </c>
      <c r="E3545" s="99" t="s">
        <v>187</v>
      </c>
      <c r="F3545" s="99"/>
      <c r="G3545" s="99"/>
      <c r="H3545" s="99" t="str">
        <f t="shared" si="55"/>
        <v>Nitrofurantoin, Capsule 100 mg, Oral, Nitrofurantoin BNM, Boucher &amp; Muir Pty Ltd</v>
      </c>
    </row>
    <row r="3546" spans="1:8" ht="43.5" x14ac:dyDescent="0.35">
      <c r="A3546" s="99" t="s">
        <v>4888</v>
      </c>
      <c r="B3546" s="99" t="s">
        <v>1724</v>
      </c>
      <c r="C3546" s="99" t="s">
        <v>148</v>
      </c>
      <c r="D3546" s="99" t="s">
        <v>4889</v>
      </c>
      <c r="E3546" s="99" t="s">
        <v>165</v>
      </c>
      <c r="F3546" s="99"/>
      <c r="G3546" s="99"/>
      <c r="H3546" s="99" t="str">
        <f t="shared" si="55"/>
        <v>Nitrofurantoin, Capsule 50 mg, Oral, APO-Nitrofurantoin, Apotex Pty Ltd</v>
      </c>
    </row>
    <row r="3547" spans="1:8" ht="58" x14ac:dyDescent="0.35">
      <c r="A3547" s="99" t="s">
        <v>4888</v>
      </c>
      <c r="B3547" s="99" t="s">
        <v>1724</v>
      </c>
      <c r="C3547" s="99" t="s">
        <v>148</v>
      </c>
      <c r="D3547" s="99" t="s">
        <v>4890</v>
      </c>
      <c r="E3547" s="99" t="s">
        <v>166</v>
      </c>
      <c r="F3547" s="99"/>
      <c r="G3547" s="99"/>
      <c r="H3547" s="99" t="str">
        <f t="shared" si="55"/>
        <v>Nitrofurantoin, Capsule 50 mg, Oral, ARX-Nitrofurantoin, Arrotex Pharmaceuticals Pty Ltd</v>
      </c>
    </row>
    <row r="3548" spans="1:8" ht="43.5" x14ac:dyDescent="0.35">
      <c r="A3548" s="99" t="s">
        <v>4888</v>
      </c>
      <c r="B3548" s="99" t="s">
        <v>1724</v>
      </c>
      <c r="C3548" s="99" t="s">
        <v>148</v>
      </c>
      <c r="D3548" s="99" t="s">
        <v>4891</v>
      </c>
      <c r="E3548" s="99" t="s">
        <v>187</v>
      </c>
      <c r="F3548" s="99"/>
      <c r="G3548" s="99"/>
      <c r="H3548" s="99" t="str">
        <f t="shared" si="55"/>
        <v>Nitrofurantoin, Capsule 50 mg, Oral, Nitrofurantoin BNM, Boucher &amp; Muir Pty Ltd</v>
      </c>
    </row>
    <row r="3549" spans="1:8" ht="43.5" x14ac:dyDescent="0.35">
      <c r="A3549" s="99" t="s">
        <v>4892</v>
      </c>
      <c r="B3549" s="99" t="s">
        <v>440</v>
      </c>
      <c r="C3549" s="99" t="s">
        <v>148</v>
      </c>
      <c r="D3549" s="99" t="s">
        <v>4893</v>
      </c>
      <c r="E3549" s="99" t="s">
        <v>167</v>
      </c>
      <c r="F3549" s="99"/>
      <c r="G3549" s="99"/>
      <c r="H3549" s="99" t="str">
        <f t="shared" si="55"/>
        <v>Nizatidine, Capsule 150 mg, Oral, Nizac, Arrow Pharma Pty Ltd</v>
      </c>
    </row>
    <row r="3550" spans="1:8" ht="43.5" x14ac:dyDescent="0.35">
      <c r="A3550" s="99" t="s">
        <v>4892</v>
      </c>
      <c r="B3550" s="99" t="s">
        <v>440</v>
      </c>
      <c r="C3550" s="99" t="s">
        <v>148</v>
      </c>
      <c r="D3550" s="99" t="s">
        <v>4894</v>
      </c>
      <c r="E3550" s="99" t="s">
        <v>160</v>
      </c>
      <c r="F3550" s="99"/>
      <c r="G3550" s="99"/>
      <c r="H3550" s="99" t="str">
        <f t="shared" si="55"/>
        <v>Nizatidine, Capsule 150 mg, Oral, Tacidine, Alphapharm Pty Ltd</v>
      </c>
    </row>
    <row r="3551" spans="1:8" ht="43.5" x14ac:dyDescent="0.35">
      <c r="A3551" s="99" t="s">
        <v>4892</v>
      </c>
      <c r="B3551" s="99" t="s">
        <v>440</v>
      </c>
      <c r="C3551" s="99" t="s">
        <v>148</v>
      </c>
      <c r="D3551" s="99" t="s">
        <v>4895</v>
      </c>
      <c r="E3551" s="99" t="s">
        <v>167</v>
      </c>
      <c r="F3551" s="99"/>
      <c r="G3551" s="99"/>
      <c r="H3551" s="99" t="str">
        <f t="shared" si="55"/>
        <v>Nizatidine, Capsule 150 mg, Oral, Tazac, Arrow Pharma Pty Ltd</v>
      </c>
    </row>
    <row r="3552" spans="1:8" ht="43.5" x14ac:dyDescent="0.35">
      <c r="A3552" s="99" t="s">
        <v>4892</v>
      </c>
      <c r="B3552" s="99" t="s">
        <v>3363</v>
      </c>
      <c r="C3552" s="99" t="s">
        <v>148</v>
      </c>
      <c r="D3552" s="99" t="s">
        <v>4893</v>
      </c>
      <c r="E3552" s="99" t="s">
        <v>167</v>
      </c>
      <c r="F3552" s="99"/>
      <c r="G3552" s="99"/>
      <c r="H3552" s="99" t="str">
        <f t="shared" si="55"/>
        <v>Nizatidine, Capsule 300 mg, Oral, Nizac, Arrow Pharma Pty Ltd</v>
      </c>
    </row>
    <row r="3553" spans="1:8" ht="43.5" x14ac:dyDescent="0.35">
      <c r="A3553" s="99" t="s">
        <v>4892</v>
      </c>
      <c r="B3553" s="99" t="s">
        <v>3363</v>
      </c>
      <c r="C3553" s="99" t="s">
        <v>148</v>
      </c>
      <c r="D3553" s="99" t="s">
        <v>4894</v>
      </c>
      <c r="E3553" s="99" t="s">
        <v>160</v>
      </c>
      <c r="F3553" s="99"/>
      <c r="G3553" s="99"/>
      <c r="H3553" s="99" t="str">
        <f t="shared" si="55"/>
        <v>Nizatidine, Capsule 300 mg, Oral, Tacidine, Alphapharm Pty Ltd</v>
      </c>
    </row>
    <row r="3554" spans="1:8" ht="43.5" x14ac:dyDescent="0.35">
      <c r="A3554" s="99" t="s">
        <v>4892</v>
      </c>
      <c r="B3554" s="99" t="s">
        <v>3363</v>
      </c>
      <c r="C3554" s="99" t="s">
        <v>148</v>
      </c>
      <c r="D3554" s="99" t="s">
        <v>4895</v>
      </c>
      <c r="E3554" s="99" t="s">
        <v>167</v>
      </c>
      <c r="F3554" s="99"/>
      <c r="G3554" s="99"/>
      <c r="H3554" s="99" t="str">
        <f t="shared" si="55"/>
        <v>Nizatidine, Capsule 300 mg, Oral, Tazac, Arrow Pharma Pty Ltd</v>
      </c>
    </row>
    <row r="3555" spans="1:8" ht="43.5" x14ac:dyDescent="0.35">
      <c r="A3555" s="99" t="s">
        <v>4896</v>
      </c>
      <c r="B3555" s="99" t="s">
        <v>513</v>
      </c>
      <c r="C3555" s="99" t="s">
        <v>148</v>
      </c>
      <c r="D3555" s="99" t="s">
        <v>4897</v>
      </c>
      <c r="E3555" s="99" t="s">
        <v>177</v>
      </c>
      <c r="F3555" s="99"/>
      <c r="G3555" s="99"/>
      <c r="H3555" s="99" t="str">
        <f t="shared" si="55"/>
        <v>Norethisterone, Tablet 5 mg, Oral, Primolut N, Bayer Australia Ltd</v>
      </c>
    </row>
    <row r="3556" spans="1:8" ht="43.5" x14ac:dyDescent="0.35">
      <c r="A3556" s="99" t="s">
        <v>4896</v>
      </c>
      <c r="B3556" s="99" t="s">
        <v>4898</v>
      </c>
      <c r="C3556" s="99" t="s">
        <v>148</v>
      </c>
      <c r="D3556" s="99" t="s">
        <v>4899</v>
      </c>
      <c r="E3556" s="99" t="s">
        <v>279</v>
      </c>
      <c r="F3556" s="99"/>
      <c r="G3556" s="99"/>
      <c r="H3556" s="99" t="str">
        <f t="shared" si="55"/>
        <v>Norethisterone, Tablets 350 micrograms, 28, Oral, Noriday 28 Day, Pfizer Australia Pty Ltd</v>
      </c>
    </row>
    <row r="3557" spans="1:8" ht="87" x14ac:dyDescent="0.35">
      <c r="A3557" s="99" t="s">
        <v>4900</v>
      </c>
      <c r="B3557" s="99" t="s">
        <v>4901</v>
      </c>
      <c r="C3557" s="99" t="s">
        <v>148</v>
      </c>
      <c r="D3557" s="99" t="s">
        <v>4902</v>
      </c>
      <c r="E3557" s="99" t="s">
        <v>279</v>
      </c>
      <c r="F3557" s="99"/>
      <c r="G3557" s="99"/>
      <c r="H3557" s="99" t="str">
        <f t="shared" si="55"/>
        <v>Norethisterone with ethinylestradiol, Pack containing 21 tablets 1 mg-35 micrograms and 7 inert tablets, Oral, Norimin-1 28 Day, Pfizer Australia Pty Ltd</v>
      </c>
    </row>
    <row r="3558" spans="1:8" ht="101.5" x14ac:dyDescent="0.35">
      <c r="A3558" s="99" t="s">
        <v>4900</v>
      </c>
      <c r="B3558" s="99" t="s">
        <v>4903</v>
      </c>
      <c r="C3558" s="99" t="s">
        <v>148</v>
      </c>
      <c r="D3558" s="99" t="s">
        <v>4904</v>
      </c>
      <c r="E3558" s="99" t="s">
        <v>279</v>
      </c>
      <c r="F3558" s="99"/>
      <c r="G3558" s="99"/>
      <c r="H3558" s="99" t="str">
        <f t="shared" si="55"/>
        <v>Norethisterone with ethinylestradiol, Pack containing 21 tablets 500 micrograms-35 micrograms and 7 inert tablets, Oral, Norimin 28 Day, Pfizer Australia Pty Ltd</v>
      </c>
    </row>
    <row r="3559" spans="1:8" ht="87" x14ac:dyDescent="0.35">
      <c r="A3559" s="99" t="s">
        <v>4905</v>
      </c>
      <c r="B3559" s="99" t="s">
        <v>4906</v>
      </c>
      <c r="C3559" s="99" t="s">
        <v>148</v>
      </c>
      <c r="D3559" s="99" t="s">
        <v>4907</v>
      </c>
      <c r="E3559" s="99" t="s">
        <v>279</v>
      </c>
      <c r="F3559" s="99"/>
      <c r="G3559" s="99"/>
      <c r="H3559" s="99" t="str">
        <f t="shared" si="55"/>
        <v>Norethisterone with mestranol, Pack containing 21 tablets 1 mg-50 micrograms and 7 inert tablets, Oral, Norinyl-1/28, Pfizer Australia Pty Ltd</v>
      </c>
    </row>
    <row r="3560" spans="1:8" ht="43.5" x14ac:dyDescent="0.35">
      <c r="A3560" s="99" t="s">
        <v>4908</v>
      </c>
      <c r="B3560" s="99" t="s">
        <v>437</v>
      </c>
      <c r="C3560" s="99" t="s">
        <v>148</v>
      </c>
      <c r="D3560" s="99" t="s">
        <v>4909</v>
      </c>
      <c r="E3560" s="99" t="s">
        <v>165</v>
      </c>
      <c r="F3560" s="99"/>
      <c r="G3560" s="99"/>
      <c r="H3560" s="99" t="str">
        <f t="shared" si="55"/>
        <v>Norfloxacin, Tablet 400 mg, Oral, APO-Norfloxacin, Apotex Pty Ltd</v>
      </c>
    </row>
    <row r="3561" spans="1:8" ht="43.5" x14ac:dyDescent="0.35">
      <c r="A3561" s="99" t="s">
        <v>4908</v>
      </c>
      <c r="B3561" s="99" t="s">
        <v>437</v>
      </c>
      <c r="C3561" s="99" t="s">
        <v>148</v>
      </c>
      <c r="D3561" s="99" t="s">
        <v>4910</v>
      </c>
      <c r="E3561" s="99" t="s">
        <v>160</v>
      </c>
      <c r="F3561" s="99"/>
      <c r="G3561" s="99"/>
      <c r="H3561" s="99" t="str">
        <f t="shared" si="55"/>
        <v>Norfloxacin, Tablet 400 mg, Oral, Nufloxib, Alphapharm Pty Ltd</v>
      </c>
    </row>
    <row r="3562" spans="1:8" ht="43.5" x14ac:dyDescent="0.35">
      <c r="A3562" s="99" t="s">
        <v>4908</v>
      </c>
      <c r="B3562" s="99" t="s">
        <v>437</v>
      </c>
      <c r="C3562" s="99" t="s">
        <v>148</v>
      </c>
      <c r="D3562" s="99" t="s">
        <v>4911</v>
      </c>
      <c r="E3562" s="99" t="s">
        <v>167</v>
      </c>
      <c r="F3562" s="99"/>
      <c r="G3562" s="99"/>
      <c r="H3562" s="99" t="str">
        <f t="shared" si="55"/>
        <v>Norfloxacin, Tablet 400 mg, Oral, Roxin, Arrow Pharma Pty Ltd</v>
      </c>
    </row>
    <row r="3563" spans="1:8" ht="43.5" x14ac:dyDescent="0.35">
      <c r="A3563" s="99" t="s">
        <v>4912</v>
      </c>
      <c r="B3563" s="99" t="s">
        <v>4831</v>
      </c>
      <c r="C3563" s="99" t="s">
        <v>148</v>
      </c>
      <c r="D3563" s="99" t="s">
        <v>4913</v>
      </c>
      <c r="E3563" s="99" t="s">
        <v>167</v>
      </c>
      <c r="F3563" s="99"/>
      <c r="G3563" s="99"/>
      <c r="H3563" s="99" t="str">
        <f t="shared" si="55"/>
        <v>Nortriptyline, Tablet 10 mg (as hydrochloride), Oral, Allegron, Arrow Pharma Pty Ltd</v>
      </c>
    </row>
    <row r="3564" spans="1:8" ht="72.5" x14ac:dyDescent="0.35">
      <c r="A3564" s="99" t="s">
        <v>4912</v>
      </c>
      <c r="B3564" s="99" t="s">
        <v>4831</v>
      </c>
      <c r="C3564" s="99" t="s">
        <v>148</v>
      </c>
      <c r="D3564" s="99" t="s">
        <v>4914</v>
      </c>
      <c r="E3564" s="99" t="s">
        <v>161</v>
      </c>
      <c r="F3564" s="99"/>
      <c r="G3564" s="99"/>
      <c r="H3564" s="99" t="str">
        <f t="shared" si="55"/>
        <v>Nortriptyline, Tablet 10 mg (as hydrochloride), Oral, NortriTABS 10 mg, Amdipharm Mercury (Australia) Pty Limited</v>
      </c>
    </row>
    <row r="3565" spans="1:8" ht="43.5" x14ac:dyDescent="0.35">
      <c r="A3565" s="99" t="s">
        <v>4912</v>
      </c>
      <c r="B3565" s="99" t="s">
        <v>2748</v>
      </c>
      <c r="C3565" s="99" t="s">
        <v>148</v>
      </c>
      <c r="D3565" s="99" t="s">
        <v>4913</v>
      </c>
      <c r="E3565" s="99" t="s">
        <v>167</v>
      </c>
      <c r="F3565" s="99"/>
      <c r="G3565" s="99"/>
      <c r="H3565" s="99" t="str">
        <f t="shared" si="55"/>
        <v>Nortriptyline, Tablet 25 mg (as hydrochloride), Oral, Allegron, Arrow Pharma Pty Ltd</v>
      </c>
    </row>
    <row r="3566" spans="1:8" ht="72.5" x14ac:dyDescent="0.35">
      <c r="A3566" s="99" t="s">
        <v>4912</v>
      </c>
      <c r="B3566" s="99" t="s">
        <v>2748</v>
      </c>
      <c r="C3566" s="99" t="s">
        <v>148</v>
      </c>
      <c r="D3566" s="99" t="s">
        <v>4915</v>
      </c>
      <c r="E3566" s="99" t="s">
        <v>161</v>
      </c>
      <c r="F3566" s="99"/>
      <c r="G3566" s="99"/>
      <c r="H3566" s="99" t="str">
        <f t="shared" si="55"/>
        <v>Nortriptyline, Tablet 25 mg (as hydrochloride), Oral, NortriTABS 25 mg, Amdipharm Mercury (Australia) Pty Limited</v>
      </c>
    </row>
    <row r="3567" spans="1:8" ht="58" x14ac:dyDescent="0.35">
      <c r="A3567" s="99" t="s">
        <v>4916</v>
      </c>
      <c r="B3567" s="99" t="s">
        <v>4917</v>
      </c>
      <c r="C3567" s="99" t="s">
        <v>336</v>
      </c>
      <c r="D3567" s="99" t="s">
        <v>4918</v>
      </c>
      <c r="E3567" s="99" t="s">
        <v>182</v>
      </c>
      <c r="F3567" s="99"/>
      <c r="G3567" s="99"/>
      <c r="H3567" s="99" t="str">
        <f t="shared" si="55"/>
        <v>Nusinersen, Solution for injection 12 mg in 5 mL, Injection, Spinraza, Biogen Australia Pty Ltd</v>
      </c>
    </row>
    <row r="3568" spans="1:8" ht="58" x14ac:dyDescent="0.35">
      <c r="A3568" s="99" t="s">
        <v>4919</v>
      </c>
      <c r="B3568" s="99" t="s">
        <v>4920</v>
      </c>
      <c r="C3568" s="99" t="s">
        <v>148</v>
      </c>
      <c r="D3568" s="99" t="s">
        <v>4921</v>
      </c>
      <c r="E3568" s="99" t="s">
        <v>169</v>
      </c>
      <c r="F3568" s="99"/>
      <c r="G3568" s="99"/>
      <c r="H3568" s="99" t="str">
        <f t="shared" si="55"/>
        <v>Nystatin, Capsule 500,000 units, Oral, Nilstat, Aspen Pharmacare Australia Pty Limited</v>
      </c>
    </row>
    <row r="3569" spans="1:8" ht="72.5" x14ac:dyDescent="0.35">
      <c r="A3569" s="99" t="s">
        <v>4919</v>
      </c>
      <c r="B3569" s="99" t="s">
        <v>4922</v>
      </c>
      <c r="C3569" s="99" t="s">
        <v>148</v>
      </c>
      <c r="D3569" s="99" t="s">
        <v>4923</v>
      </c>
      <c r="E3569" s="99" t="s">
        <v>169</v>
      </c>
      <c r="F3569" s="99"/>
      <c r="G3569" s="99"/>
      <c r="H3569" s="99" t="str">
        <f t="shared" si="55"/>
        <v>Nystatin, Oral suspension 100,000 units per mL, 24 mL, Oral, Mycostatin Oral Drops, Aspen Pharmacare Australia Pty Limited</v>
      </c>
    </row>
    <row r="3570" spans="1:8" ht="72.5" x14ac:dyDescent="0.35">
      <c r="A3570" s="99" t="s">
        <v>4919</v>
      </c>
      <c r="B3570" s="99" t="s">
        <v>4922</v>
      </c>
      <c r="C3570" s="99" t="s">
        <v>148</v>
      </c>
      <c r="D3570" s="99" t="s">
        <v>4924</v>
      </c>
      <c r="E3570" s="99" t="s">
        <v>222</v>
      </c>
      <c r="F3570" s="99"/>
      <c r="G3570" s="99"/>
      <c r="H3570" s="99" t="str">
        <f t="shared" si="55"/>
        <v>Nystatin, Oral suspension 100,000 units per mL, 24 mL, Oral, Pharmacy Action Nystatin Oral Drops, Generic Health Pty Ltd</v>
      </c>
    </row>
    <row r="3571" spans="1:8" ht="58" x14ac:dyDescent="0.35">
      <c r="A3571" s="99" t="s">
        <v>4919</v>
      </c>
      <c r="B3571" s="99" t="s">
        <v>4922</v>
      </c>
      <c r="C3571" s="99" t="s">
        <v>148</v>
      </c>
      <c r="D3571" s="99" t="s">
        <v>4925</v>
      </c>
      <c r="E3571" s="99" t="s">
        <v>281</v>
      </c>
      <c r="F3571" s="99"/>
      <c r="G3571" s="99"/>
      <c r="H3571" s="99" t="str">
        <f t="shared" si="55"/>
        <v>Nystatin, Oral suspension 100,000 units per mL, 24 mL, Oral, Trust Nystatin Oral Drops, Pharmacor Pty Limited</v>
      </c>
    </row>
    <row r="3572" spans="1:8" ht="58" x14ac:dyDescent="0.35">
      <c r="A3572" s="99" t="s">
        <v>4919</v>
      </c>
      <c r="B3572" s="99" t="s">
        <v>4926</v>
      </c>
      <c r="C3572" s="99" t="s">
        <v>148</v>
      </c>
      <c r="D3572" s="99" t="s">
        <v>4921</v>
      </c>
      <c r="E3572" s="99" t="s">
        <v>169</v>
      </c>
      <c r="F3572" s="99"/>
      <c r="G3572" s="99"/>
      <c r="H3572" s="99" t="str">
        <f t="shared" si="55"/>
        <v>Nystatin, Tablet 500,000 units, Oral, Nilstat, Aspen Pharmacare Australia Pty Limited</v>
      </c>
    </row>
    <row r="3573" spans="1:8" ht="72.5" x14ac:dyDescent="0.35">
      <c r="A3573" s="99" t="s">
        <v>4919</v>
      </c>
      <c r="B3573" s="99" t="s">
        <v>4927</v>
      </c>
      <c r="C3573" s="99" t="s">
        <v>2825</v>
      </c>
      <c r="D3573" s="99" t="s">
        <v>4921</v>
      </c>
      <c r="E3573" s="99" t="s">
        <v>169</v>
      </c>
      <c r="F3573" s="99"/>
      <c r="G3573" s="99"/>
      <c r="H3573" s="99" t="str">
        <f t="shared" si="55"/>
        <v>Nystatin, Vaginal cream 100,000 units per dose, 15 doses, 75 g, Vaginal, Nilstat, Aspen Pharmacare Australia Pty Limited</v>
      </c>
    </row>
    <row r="3574" spans="1:8" ht="43.5" x14ac:dyDescent="0.35">
      <c r="A3574" s="99" t="s">
        <v>4928</v>
      </c>
      <c r="B3574" s="99" t="s">
        <v>461</v>
      </c>
      <c r="C3574" s="99" t="s">
        <v>148</v>
      </c>
      <c r="D3574" s="99" t="s">
        <v>4929</v>
      </c>
      <c r="E3574" s="99" t="s">
        <v>196</v>
      </c>
      <c r="F3574" s="99"/>
      <c r="G3574" s="99"/>
      <c r="H3574" s="99" t="str">
        <f t="shared" si="55"/>
        <v>Obeticholic acid, Tablet 10 mg, Oral, Ocaliva, Chiesi Australia Pty Ltd</v>
      </c>
    </row>
    <row r="3575" spans="1:8" ht="43.5" x14ac:dyDescent="0.35">
      <c r="A3575" s="99" t="s">
        <v>4928</v>
      </c>
      <c r="B3575" s="99" t="s">
        <v>513</v>
      </c>
      <c r="C3575" s="99" t="s">
        <v>148</v>
      </c>
      <c r="D3575" s="99" t="s">
        <v>4929</v>
      </c>
      <c r="E3575" s="99" t="s">
        <v>196</v>
      </c>
      <c r="F3575" s="99"/>
      <c r="G3575" s="99"/>
      <c r="H3575" s="99" t="str">
        <f t="shared" si="55"/>
        <v>Obeticholic acid, Tablet 5 mg, Oral, Ocaliva, Chiesi Australia Pty Ltd</v>
      </c>
    </row>
    <row r="3576" spans="1:8" ht="72.5" x14ac:dyDescent="0.35">
      <c r="A3576" s="99" t="s">
        <v>4930</v>
      </c>
      <c r="B3576" s="99" t="s">
        <v>4931</v>
      </c>
      <c r="C3576" s="99" t="s">
        <v>336</v>
      </c>
      <c r="D3576" s="99" t="s">
        <v>4932</v>
      </c>
      <c r="E3576" s="99" t="s">
        <v>289</v>
      </c>
      <c r="F3576" s="99"/>
      <c r="G3576" s="99"/>
      <c r="H3576" s="99" t="str">
        <f t="shared" si="55"/>
        <v>Ocrelizumab, Solution concentrate for I.V. infusion 300 mg in 10 mL, Injection, Ocrevus, Roche Products Pty Ltd</v>
      </c>
    </row>
    <row r="3577" spans="1:8" ht="72.5" x14ac:dyDescent="0.35">
      <c r="A3577" s="99" t="s">
        <v>4933</v>
      </c>
      <c r="B3577" s="99" t="s">
        <v>4934</v>
      </c>
      <c r="C3577" s="99" t="s">
        <v>336</v>
      </c>
      <c r="D3577" s="99" t="s">
        <v>4935</v>
      </c>
      <c r="E3577" s="99" t="s">
        <v>228</v>
      </c>
      <c r="F3577" s="99"/>
      <c r="G3577" s="99"/>
      <c r="H3577" s="99" t="str">
        <f t="shared" si="55"/>
        <v>Ocriplasmin, Solution for intravitreal injection 0.375 mg in 0.3 mL, Injection, Jetrea RTU, I-Care Pharma Distributors Pty Ltd</v>
      </c>
    </row>
    <row r="3578" spans="1:8" ht="87" x14ac:dyDescent="0.35">
      <c r="A3578" s="99" t="s">
        <v>4936</v>
      </c>
      <c r="B3578" s="99" t="s">
        <v>4937</v>
      </c>
      <c r="C3578" s="99" t="s">
        <v>336</v>
      </c>
      <c r="D3578" s="99" t="s">
        <v>4938</v>
      </c>
      <c r="E3578" s="99" t="s">
        <v>313</v>
      </c>
      <c r="F3578" s="99"/>
      <c r="G3578" s="99"/>
      <c r="H3578" s="99" t="str">
        <f t="shared" si="55"/>
        <v>Octreotide, Injection (modified release) 10 mg (as acetate), vial and diluent syringe, Injection, Octreotide Depot, Teva Pharma Australia Pty Ltd</v>
      </c>
    </row>
    <row r="3579" spans="1:8" ht="87" x14ac:dyDescent="0.35">
      <c r="A3579" s="99" t="s">
        <v>4936</v>
      </c>
      <c r="B3579" s="99" t="s">
        <v>4937</v>
      </c>
      <c r="C3579" s="99" t="s">
        <v>336</v>
      </c>
      <c r="D3579" s="99" t="s">
        <v>4939</v>
      </c>
      <c r="E3579" s="99" t="s">
        <v>266</v>
      </c>
      <c r="F3579" s="99"/>
      <c r="G3579" s="99"/>
      <c r="H3579" s="99" t="str">
        <f t="shared" si="55"/>
        <v>Octreotide, Injection (modified release) 10 mg (as acetate), vial and diluent syringe, Injection, Sandostatin LAR, Novartis Pharmaceuticals Australia Pty Limited</v>
      </c>
    </row>
    <row r="3580" spans="1:8" ht="87" x14ac:dyDescent="0.35">
      <c r="A3580" s="99" t="s">
        <v>4936</v>
      </c>
      <c r="B3580" s="99" t="s">
        <v>4940</v>
      </c>
      <c r="C3580" s="99" t="s">
        <v>336</v>
      </c>
      <c r="D3580" s="99" t="s">
        <v>4938</v>
      </c>
      <c r="E3580" s="99" t="s">
        <v>313</v>
      </c>
      <c r="F3580" s="99"/>
      <c r="G3580" s="99"/>
      <c r="H3580" s="99" t="str">
        <f t="shared" si="55"/>
        <v>Octreotide, Injection (modified release) 20 mg (as acetate), vial and diluent syringe, Injection, Octreotide Depot, Teva Pharma Australia Pty Ltd</v>
      </c>
    </row>
    <row r="3581" spans="1:8" ht="87" x14ac:dyDescent="0.35">
      <c r="A3581" s="99" t="s">
        <v>4936</v>
      </c>
      <c r="B3581" s="99" t="s">
        <v>4940</v>
      </c>
      <c r="C3581" s="99" t="s">
        <v>336</v>
      </c>
      <c r="D3581" s="99" t="s">
        <v>4939</v>
      </c>
      <c r="E3581" s="99" t="s">
        <v>266</v>
      </c>
      <c r="F3581" s="99"/>
      <c r="G3581" s="99"/>
      <c r="H3581" s="99" t="str">
        <f t="shared" si="55"/>
        <v>Octreotide, Injection (modified release) 20 mg (as acetate), vial and diluent syringe, Injection, Sandostatin LAR, Novartis Pharmaceuticals Australia Pty Limited</v>
      </c>
    </row>
    <row r="3582" spans="1:8" ht="87" x14ac:dyDescent="0.35">
      <c r="A3582" s="99" t="s">
        <v>4936</v>
      </c>
      <c r="B3582" s="99" t="s">
        <v>4941</v>
      </c>
      <c r="C3582" s="99" t="s">
        <v>336</v>
      </c>
      <c r="D3582" s="99" t="s">
        <v>4938</v>
      </c>
      <c r="E3582" s="99" t="s">
        <v>313</v>
      </c>
      <c r="F3582" s="99"/>
      <c r="G3582" s="99"/>
      <c r="H3582" s="99" t="str">
        <f t="shared" si="55"/>
        <v>Octreotide, Injection (modified release) 30 mg (as acetate), vial and diluent syringe, Injection, Octreotide Depot, Teva Pharma Australia Pty Ltd</v>
      </c>
    </row>
    <row r="3583" spans="1:8" ht="87" x14ac:dyDescent="0.35">
      <c r="A3583" s="99" t="s">
        <v>4936</v>
      </c>
      <c r="B3583" s="99" t="s">
        <v>4941</v>
      </c>
      <c r="C3583" s="99" t="s">
        <v>336</v>
      </c>
      <c r="D3583" s="99" t="s">
        <v>4939</v>
      </c>
      <c r="E3583" s="99" t="s">
        <v>266</v>
      </c>
      <c r="F3583" s="99"/>
      <c r="G3583" s="99"/>
      <c r="H3583" s="99" t="str">
        <f t="shared" si="55"/>
        <v>Octreotide, Injection (modified release) 30 mg (as acetate), vial and diluent syringe, Injection, Sandostatin LAR, Novartis Pharmaceuticals Australia Pty Limited</v>
      </c>
    </row>
    <row r="3584" spans="1:8" ht="72.5" x14ac:dyDescent="0.35">
      <c r="A3584" s="99" t="s">
        <v>4936</v>
      </c>
      <c r="B3584" s="99" t="s">
        <v>4942</v>
      </c>
      <c r="C3584" s="99" t="s">
        <v>336</v>
      </c>
      <c r="D3584" s="99" t="s">
        <v>4943</v>
      </c>
      <c r="E3584" s="99" t="s">
        <v>307</v>
      </c>
      <c r="F3584" s="99"/>
      <c r="G3584" s="99"/>
      <c r="H3584" s="99" t="str">
        <f t="shared" si="55"/>
        <v>Octreotide, Injection 100 micrograms (as acetate) in 1 mL, Injection, Octreotide (SUN), Sun Pharma ANZ Pty Ltd</v>
      </c>
    </row>
    <row r="3585" spans="1:8" ht="58" x14ac:dyDescent="0.35">
      <c r="A3585" s="99" t="s">
        <v>4936</v>
      </c>
      <c r="B3585" s="99" t="s">
        <v>4942</v>
      </c>
      <c r="C3585" s="99" t="s">
        <v>336</v>
      </c>
      <c r="D3585" s="99" t="s">
        <v>4944</v>
      </c>
      <c r="E3585" s="99" t="s">
        <v>222</v>
      </c>
      <c r="F3585" s="99"/>
      <c r="G3585" s="99"/>
      <c r="H3585" s="99" t="str">
        <f t="shared" si="55"/>
        <v>Octreotide, Injection 100 micrograms (as acetate) in 1 mL, Injection, Octreotide GH, Generic Health Pty Ltd</v>
      </c>
    </row>
    <row r="3586" spans="1:8" ht="58" x14ac:dyDescent="0.35">
      <c r="A3586" s="99" t="s">
        <v>4936</v>
      </c>
      <c r="B3586" s="99" t="s">
        <v>4942</v>
      </c>
      <c r="C3586" s="99" t="s">
        <v>336</v>
      </c>
      <c r="D3586" s="99" t="s">
        <v>4945</v>
      </c>
      <c r="E3586" s="99" t="s">
        <v>222</v>
      </c>
      <c r="F3586" s="99"/>
      <c r="G3586" s="99"/>
      <c r="H3586" s="99" t="str">
        <f t="shared" ref="H3586:H3649" si="56">_xlfn.CONCAT(A3586, ", ",B3586, ", ",C3586, ", ",D3586,", ",E3586)</f>
        <v>Octreotide, Injection 100 micrograms (as acetate) in 1 mL, Injection, Octreotide MaxRx, Generic Health Pty Ltd</v>
      </c>
    </row>
    <row r="3587" spans="1:8" ht="72.5" x14ac:dyDescent="0.35">
      <c r="A3587" s="99" t="s">
        <v>4936</v>
      </c>
      <c r="B3587" s="99" t="s">
        <v>4942</v>
      </c>
      <c r="C3587" s="99" t="s">
        <v>336</v>
      </c>
      <c r="D3587" s="99" t="s">
        <v>4946</v>
      </c>
      <c r="E3587" s="99" t="s">
        <v>266</v>
      </c>
      <c r="F3587" s="99"/>
      <c r="G3587" s="99"/>
      <c r="H3587" s="99" t="str">
        <f t="shared" si="56"/>
        <v>Octreotide, Injection 100 micrograms (as acetate) in 1 mL, Injection, Sandostatin 0.1, Novartis Pharmaceuticals Australia Pty Limited</v>
      </c>
    </row>
    <row r="3588" spans="1:8" ht="72.5" x14ac:dyDescent="0.35">
      <c r="A3588" s="99" t="s">
        <v>4936</v>
      </c>
      <c r="B3588" s="99" t="s">
        <v>4947</v>
      </c>
      <c r="C3588" s="99" t="s">
        <v>336</v>
      </c>
      <c r="D3588" s="99" t="s">
        <v>4943</v>
      </c>
      <c r="E3588" s="99" t="s">
        <v>307</v>
      </c>
      <c r="F3588" s="99"/>
      <c r="G3588" s="99"/>
      <c r="H3588" s="99" t="str">
        <f t="shared" si="56"/>
        <v>Octreotide, Injection 50 micrograms (as acetate) in 1 mL, Injection, Octreotide (SUN), Sun Pharma ANZ Pty Ltd</v>
      </c>
    </row>
    <row r="3589" spans="1:8" ht="58" x14ac:dyDescent="0.35">
      <c r="A3589" s="99" t="s">
        <v>4936</v>
      </c>
      <c r="B3589" s="99" t="s">
        <v>4947</v>
      </c>
      <c r="C3589" s="99" t="s">
        <v>336</v>
      </c>
      <c r="D3589" s="99" t="s">
        <v>4944</v>
      </c>
      <c r="E3589" s="99" t="s">
        <v>222</v>
      </c>
      <c r="F3589" s="99"/>
      <c r="G3589" s="99"/>
      <c r="H3589" s="99" t="str">
        <f t="shared" si="56"/>
        <v>Octreotide, Injection 50 micrograms (as acetate) in 1 mL, Injection, Octreotide GH, Generic Health Pty Ltd</v>
      </c>
    </row>
    <row r="3590" spans="1:8" ht="58" x14ac:dyDescent="0.35">
      <c r="A3590" s="99" t="s">
        <v>4936</v>
      </c>
      <c r="B3590" s="99" t="s">
        <v>4947</v>
      </c>
      <c r="C3590" s="99" t="s">
        <v>336</v>
      </c>
      <c r="D3590" s="99" t="s">
        <v>4945</v>
      </c>
      <c r="E3590" s="99" t="s">
        <v>222</v>
      </c>
      <c r="F3590" s="99"/>
      <c r="G3590" s="99"/>
      <c r="H3590" s="99" t="str">
        <f t="shared" si="56"/>
        <v>Octreotide, Injection 50 micrograms (as acetate) in 1 mL, Injection, Octreotide MaxRx, Generic Health Pty Ltd</v>
      </c>
    </row>
    <row r="3591" spans="1:8" ht="87" x14ac:dyDescent="0.35">
      <c r="A3591" s="99" t="s">
        <v>4936</v>
      </c>
      <c r="B3591" s="99" t="s">
        <v>4947</v>
      </c>
      <c r="C3591" s="99" t="s">
        <v>336</v>
      </c>
      <c r="D3591" s="99" t="s">
        <v>4948</v>
      </c>
      <c r="E3591" s="99" t="s">
        <v>266</v>
      </c>
      <c r="F3591" s="99"/>
      <c r="G3591" s="99"/>
      <c r="H3591" s="99" t="str">
        <f t="shared" si="56"/>
        <v>Octreotide, Injection 50 micrograms (as acetate) in 1 mL, Injection, Sandostatin 0.05, Novartis Pharmaceuticals Australia Pty Limited</v>
      </c>
    </row>
    <row r="3592" spans="1:8" ht="72.5" x14ac:dyDescent="0.35">
      <c r="A3592" s="99" t="s">
        <v>4936</v>
      </c>
      <c r="B3592" s="99" t="s">
        <v>4949</v>
      </c>
      <c r="C3592" s="99" t="s">
        <v>336</v>
      </c>
      <c r="D3592" s="99" t="s">
        <v>4943</v>
      </c>
      <c r="E3592" s="99" t="s">
        <v>307</v>
      </c>
      <c r="F3592" s="99"/>
      <c r="G3592" s="99"/>
      <c r="H3592" s="99" t="str">
        <f t="shared" si="56"/>
        <v>Octreotide, Injection 500 micrograms (as acetate) in 1 mL, Injection, Octreotide (SUN), Sun Pharma ANZ Pty Ltd</v>
      </c>
    </row>
    <row r="3593" spans="1:8" ht="58" x14ac:dyDescent="0.35">
      <c r="A3593" s="99" t="s">
        <v>4936</v>
      </c>
      <c r="B3593" s="99" t="s">
        <v>4949</v>
      </c>
      <c r="C3593" s="99" t="s">
        <v>336</v>
      </c>
      <c r="D3593" s="99" t="s">
        <v>4944</v>
      </c>
      <c r="E3593" s="99" t="s">
        <v>222</v>
      </c>
      <c r="F3593" s="99"/>
      <c r="G3593" s="99"/>
      <c r="H3593" s="99" t="str">
        <f t="shared" si="56"/>
        <v>Octreotide, Injection 500 micrograms (as acetate) in 1 mL, Injection, Octreotide GH, Generic Health Pty Ltd</v>
      </c>
    </row>
    <row r="3594" spans="1:8" ht="58" x14ac:dyDescent="0.35">
      <c r="A3594" s="99" t="s">
        <v>4936</v>
      </c>
      <c r="B3594" s="99" t="s">
        <v>4949</v>
      </c>
      <c r="C3594" s="99" t="s">
        <v>336</v>
      </c>
      <c r="D3594" s="99" t="s">
        <v>4945</v>
      </c>
      <c r="E3594" s="99" t="s">
        <v>222</v>
      </c>
      <c r="F3594" s="99"/>
      <c r="G3594" s="99"/>
      <c r="H3594" s="99" t="str">
        <f t="shared" si="56"/>
        <v>Octreotide, Injection 500 micrograms (as acetate) in 1 mL, Injection, Octreotide MaxRx, Generic Health Pty Ltd</v>
      </c>
    </row>
    <row r="3595" spans="1:8" ht="72.5" x14ac:dyDescent="0.35">
      <c r="A3595" s="99" t="s">
        <v>4936</v>
      </c>
      <c r="B3595" s="99" t="s">
        <v>4949</v>
      </c>
      <c r="C3595" s="99" t="s">
        <v>336</v>
      </c>
      <c r="D3595" s="99" t="s">
        <v>4950</v>
      </c>
      <c r="E3595" s="99" t="s">
        <v>266</v>
      </c>
      <c r="F3595" s="99"/>
      <c r="G3595" s="99"/>
      <c r="H3595" s="99" t="str">
        <f t="shared" si="56"/>
        <v>Octreotide, Injection 500 micrograms (as acetate) in 1 mL, Injection, Sandostatin 0.5, Novartis Pharmaceuticals Australia Pty Limited</v>
      </c>
    </row>
    <row r="3596" spans="1:8" ht="72.5" x14ac:dyDescent="0.35">
      <c r="A3596" s="99" t="s">
        <v>4951</v>
      </c>
      <c r="B3596" s="99" t="s">
        <v>4952</v>
      </c>
      <c r="C3596" s="99" t="s">
        <v>336</v>
      </c>
      <c r="D3596" s="99" t="s">
        <v>4953</v>
      </c>
      <c r="E3596" s="99" t="s">
        <v>266</v>
      </c>
      <c r="F3596" s="99"/>
      <c r="G3596" s="99"/>
      <c r="H3596" s="99" t="str">
        <f t="shared" si="56"/>
        <v>Ofatumumab, Solution for injection 20 mg in 0.4 mL pre-filled pen, Injection, Kesimpta, Novartis Pharmaceuticals Australia Pty Limited</v>
      </c>
    </row>
    <row r="3597" spans="1:8" ht="43.5" x14ac:dyDescent="0.35">
      <c r="A3597" s="99" t="s">
        <v>4954</v>
      </c>
      <c r="B3597" s="99" t="s">
        <v>4955</v>
      </c>
      <c r="C3597" s="99" t="s">
        <v>370</v>
      </c>
      <c r="D3597" s="99" t="s">
        <v>4956</v>
      </c>
      <c r="E3597" s="99" t="s">
        <v>154</v>
      </c>
      <c r="F3597" s="99"/>
      <c r="G3597" s="99"/>
      <c r="H3597" s="99" t="str">
        <f t="shared" si="56"/>
        <v>Ofloxacin, Eye drops 3 mg per mL, 5 mL, Application to the Eye, Ocuflox, AbbVie Pty Ltd</v>
      </c>
    </row>
    <row r="3598" spans="1:8" ht="72.5" x14ac:dyDescent="0.35">
      <c r="A3598" s="99" t="s">
        <v>4957</v>
      </c>
      <c r="B3598" s="99" t="s">
        <v>4958</v>
      </c>
      <c r="C3598" s="99" t="s">
        <v>336</v>
      </c>
      <c r="D3598" s="99" t="s">
        <v>4959</v>
      </c>
      <c r="E3598" s="99" t="s">
        <v>213</v>
      </c>
      <c r="F3598" s="99"/>
      <c r="G3598" s="99"/>
      <c r="H3598" s="99" t="str">
        <f t="shared" si="56"/>
        <v>Olanzapine, Powder for injection 210 mg (as pamoate monohydrate) with diluent, Injection, Zyprexa Relprevv, Eli Lilly Australia Pty Ltd</v>
      </c>
    </row>
    <row r="3599" spans="1:8" ht="72.5" x14ac:dyDescent="0.35">
      <c r="A3599" s="99" t="s">
        <v>4957</v>
      </c>
      <c r="B3599" s="99" t="s">
        <v>4960</v>
      </c>
      <c r="C3599" s="99" t="s">
        <v>336</v>
      </c>
      <c r="D3599" s="99" t="s">
        <v>4959</v>
      </c>
      <c r="E3599" s="99" t="s">
        <v>213</v>
      </c>
      <c r="F3599" s="99"/>
      <c r="G3599" s="99"/>
      <c r="H3599" s="99" t="str">
        <f t="shared" si="56"/>
        <v>Olanzapine, Powder for injection 300 mg (as pamoate monohydrate) with diluent, Injection, Zyprexa Relprevv, Eli Lilly Australia Pty Ltd</v>
      </c>
    </row>
    <row r="3600" spans="1:8" ht="72.5" x14ac:dyDescent="0.35">
      <c r="A3600" s="99" t="s">
        <v>4957</v>
      </c>
      <c r="B3600" s="99" t="s">
        <v>4961</v>
      </c>
      <c r="C3600" s="99" t="s">
        <v>336</v>
      </c>
      <c r="D3600" s="99" t="s">
        <v>4959</v>
      </c>
      <c r="E3600" s="99" t="s">
        <v>213</v>
      </c>
      <c r="F3600" s="99"/>
      <c r="G3600" s="99"/>
      <c r="H3600" s="99" t="str">
        <f t="shared" si="56"/>
        <v>Olanzapine, Powder for injection 405 mg (as pamoate monohydrate) with diluent, Injection, Zyprexa Relprevv, Eli Lilly Australia Pty Ltd</v>
      </c>
    </row>
    <row r="3601" spans="1:8" ht="58" x14ac:dyDescent="0.35">
      <c r="A3601" s="99" t="s">
        <v>4957</v>
      </c>
      <c r="B3601" s="99" t="s">
        <v>461</v>
      </c>
      <c r="C3601" s="99" t="s">
        <v>148</v>
      </c>
      <c r="D3601" s="99" t="s">
        <v>4962</v>
      </c>
      <c r="E3601" s="99" t="s">
        <v>173</v>
      </c>
      <c r="F3601" s="99"/>
      <c r="G3601" s="99"/>
      <c r="H3601" s="99" t="str">
        <f t="shared" si="56"/>
        <v>Olanzapine, Tablet 10 mg, Oral, NOUMED OLANZAPINE, Avallon Pharmaceuticals Pty Limited</v>
      </c>
    </row>
    <row r="3602" spans="1:8" ht="43.5" x14ac:dyDescent="0.35">
      <c r="A3602" s="99" t="s">
        <v>4957</v>
      </c>
      <c r="B3602" s="99" t="s">
        <v>461</v>
      </c>
      <c r="C3602" s="99" t="s">
        <v>148</v>
      </c>
      <c r="D3602" s="99" t="s">
        <v>4963</v>
      </c>
      <c r="E3602" s="99" t="s">
        <v>165</v>
      </c>
      <c r="F3602" s="99"/>
      <c r="G3602" s="99"/>
      <c r="H3602" s="99" t="str">
        <f t="shared" si="56"/>
        <v>Olanzapine, Tablet 10 mg, Oral, Olanzapine APOTEX, Apotex Pty Ltd</v>
      </c>
    </row>
    <row r="3603" spans="1:8" ht="43.5" x14ac:dyDescent="0.35">
      <c r="A3603" s="99" t="s">
        <v>4957</v>
      </c>
      <c r="B3603" s="99" t="s">
        <v>461</v>
      </c>
      <c r="C3603" s="99" t="s">
        <v>148</v>
      </c>
      <c r="D3603" s="99" t="s">
        <v>4964</v>
      </c>
      <c r="E3603" s="99" t="s">
        <v>307</v>
      </c>
      <c r="F3603" s="99"/>
      <c r="G3603" s="99"/>
      <c r="H3603" s="99" t="str">
        <f t="shared" si="56"/>
        <v>Olanzapine, Tablet 10 mg, Oral, Olanzapine RBX, Sun Pharma ANZ Pty Ltd</v>
      </c>
    </row>
    <row r="3604" spans="1:8" ht="43.5" x14ac:dyDescent="0.35">
      <c r="A3604" s="99" t="s">
        <v>4957</v>
      </c>
      <c r="B3604" s="99" t="s">
        <v>461</v>
      </c>
      <c r="C3604" s="99" t="s">
        <v>148</v>
      </c>
      <c r="D3604" s="99" t="s">
        <v>4965</v>
      </c>
      <c r="E3604" s="99" t="s">
        <v>290</v>
      </c>
      <c r="F3604" s="99"/>
      <c r="G3604" s="99"/>
      <c r="H3604" s="99" t="str">
        <f t="shared" si="56"/>
        <v>Olanzapine, Tablet 10 mg, Oral, Olanzapine Sandoz, Sandoz Pty Ltd</v>
      </c>
    </row>
    <row r="3605" spans="1:8" ht="43.5" x14ac:dyDescent="0.35">
      <c r="A3605" s="99" t="s">
        <v>4957</v>
      </c>
      <c r="B3605" s="99" t="s">
        <v>461</v>
      </c>
      <c r="C3605" s="99" t="s">
        <v>148</v>
      </c>
      <c r="D3605" s="99" t="s">
        <v>4966</v>
      </c>
      <c r="E3605" s="99" t="s">
        <v>306</v>
      </c>
      <c r="F3605" s="99"/>
      <c r="G3605" s="99"/>
      <c r="H3605" s="99" t="str">
        <f t="shared" si="56"/>
        <v>Olanzapine, Tablet 10 mg, Oral, Ozin 10, Strides Pharma Science Pty Ltd</v>
      </c>
    </row>
    <row r="3606" spans="1:8" ht="43.5" x14ac:dyDescent="0.35">
      <c r="A3606" s="99" t="s">
        <v>4957</v>
      </c>
      <c r="B3606" s="99" t="s">
        <v>461</v>
      </c>
      <c r="C3606" s="99" t="s">
        <v>148</v>
      </c>
      <c r="D3606" s="99" t="s">
        <v>4967</v>
      </c>
      <c r="E3606" s="99" t="s">
        <v>167</v>
      </c>
      <c r="F3606" s="99"/>
      <c r="G3606" s="99"/>
      <c r="H3606" s="99" t="str">
        <f t="shared" si="56"/>
        <v>Olanzapine, Tablet 10 mg, Oral, PRYZEX, Arrow Pharma Pty Ltd</v>
      </c>
    </row>
    <row r="3607" spans="1:8" ht="43.5" x14ac:dyDescent="0.35">
      <c r="A3607" s="99" t="s">
        <v>4957</v>
      </c>
      <c r="B3607" s="99" t="s">
        <v>461</v>
      </c>
      <c r="C3607" s="99" t="s">
        <v>148</v>
      </c>
      <c r="D3607" s="99" t="s">
        <v>4968</v>
      </c>
      <c r="E3607" s="99" t="s">
        <v>160</v>
      </c>
      <c r="F3607" s="99"/>
      <c r="G3607" s="99"/>
      <c r="H3607" s="99" t="str">
        <f t="shared" si="56"/>
        <v>Olanzapine, Tablet 10 mg, Oral, Zypine, Alphapharm Pty Ltd</v>
      </c>
    </row>
    <row r="3608" spans="1:8" ht="43.5" x14ac:dyDescent="0.35">
      <c r="A3608" s="99" t="s">
        <v>4957</v>
      </c>
      <c r="B3608" s="99" t="s">
        <v>461</v>
      </c>
      <c r="C3608" s="99" t="s">
        <v>148</v>
      </c>
      <c r="D3608" s="99" t="s">
        <v>4969</v>
      </c>
      <c r="E3608" s="99" t="s">
        <v>213</v>
      </c>
      <c r="F3608" s="99"/>
      <c r="G3608" s="99"/>
      <c r="H3608" s="99" t="str">
        <f t="shared" si="56"/>
        <v>Olanzapine, Tablet 10 mg, Oral, Zyprexa, Eli Lilly Australia Pty Ltd</v>
      </c>
    </row>
    <row r="3609" spans="1:8" ht="58" x14ac:dyDescent="0.35">
      <c r="A3609" s="99" t="s">
        <v>4957</v>
      </c>
      <c r="B3609" s="99" t="s">
        <v>4970</v>
      </c>
      <c r="C3609" s="99" t="s">
        <v>148</v>
      </c>
      <c r="D3609" s="99" t="s">
        <v>4971</v>
      </c>
      <c r="E3609" s="99" t="s">
        <v>165</v>
      </c>
      <c r="F3609" s="99"/>
      <c r="G3609" s="99"/>
      <c r="H3609" s="99" t="str">
        <f t="shared" si="56"/>
        <v>Olanzapine, Tablet 10 mg (orally disintegrating), Oral, APO-Olanzapine ODT, Apotex Pty Ltd</v>
      </c>
    </row>
    <row r="3610" spans="1:8" ht="58" x14ac:dyDescent="0.35">
      <c r="A3610" s="99" t="s">
        <v>4957</v>
      </c>
      <c r="B3610" s="99" t="s">
        <v>4970</v>
      </c>
      <c r="C3610" s="99" t="s">
        <v>148</v>
      </c>
      <c r="D3610" s="99" t="s">
        <v>4972</v>
      </c>
      <c r="E3610" s="99" t="s">
        <v>222</v>
      </c>
      <c r="F3610" s="99"/>
      <c r="G3610" s="99"/>
      <c r="H3610" s="99" t="str">
        <f t="shared" si="56"/>
        <v>Olanzapine, Tablet 10 mg (orally disintegrating), Oral, Olanzapine ODT generichealth 10, Generic Health Pty Ltd</v>
      </c>
    </row>
    <row r="3611" spans="1:8" ht="58" x14ac:dyDescent="0.35">
      <c r="A3611" s="99" t="s">
        <v>4957</v>
      </c>
      <c r="B3611" s="99" t="s">
        <v>4970</v>
      </c>
      <c r="C3611" s="99" t="s">
        <v>148</v>
      </c>
      <c r="D3611" s="99" t="s">
        <v>4973</v>
      </c>
      <c r="E3611" s="99" t="s">
        <v>290</v>
      </c>
      <c r="F3611" s="99"/>
      <c r="G3611" s="99"/>
      <c r="H3611" s="99" t="str">
        <f t="shared" si="56"/>
        <v>Olanzapine, Tablet 10 mg (orally disintegrating), Oral, Olanzapine Sandoz ODT 10, Sandoz Pty Ltd</v>
      </c>
    </row>
    <row r="3612" spans="1:8" ht="58" x14ac:dyDescent="0.35">
      <c r="A3612" s="99" t="s">
        <v>4957</v>
      </c>
      <c r="B3612" s="99" t="s">
        <v>4970</v>
      </c>
      <c r="C3612" s="99" t="s">
        <v>148</v>
      </c>
      <c r="D3612" s="99" t="s">
        <v>4974</v>
      </c>
      <c r="E3612" s="99" t="s">
        <v>167</v>
      </c>
      <c r="F3612" s="99"/>
      <c r="G3612" s="99"/>
      <c r="H3612" s="99" t="str">
        <f t="shared" si="56"/>
        <v>Olanzapine, Tablet 10 mg (orally disintegrating), Oral, PRYZEX ODT, Arrow Pharma Pty Ltd</v>
      </c>
    </row>
    <row r="3613" spans="1:8" ht="58" x14ac:dyDescent="0.35">
      <c r="A3613" s="99" t="s">
        <v>4957</v>
      </c>
      <c r="B3613" s="99" t="s">
        <v>4017</v>
      </c>
      <c r="C3613" s="99" t="s">
        <v>148</v>
      </c>
      <c r="D3613" s="99" t="s">
        <v>4971</v>
      </c>
      <c r="E3613" s="99" t="s">
        <v>165</v>
      </c>
      <c r="F3613" s="99"/>
      <c r="G3613" s="99"/>
      <c r="H3613" s="99" t="str">
        <f t="shared" si="56"/>
        <v>Olanzapine, Tablet 15 mg (orally disintegrating), Oral, APO-Olanzapine ODT, Apotex Pty Ltd</v>
      </c>
    </row>
    <row r="3614" spans="1:8" ht="58" x14ac:dyDescent="0.35">
      <c r="A3614" s="99" t="s">
        <v>4957</v>
      </c>
      <c r="B3614" s="99" t="s">
        <v>4017</v>
      </c>
      <c r="C3614" s="99" t="s">
        <v>148</v>
      </c>
      <c r="D3614" s="99" t="s">
        <v>4975</v>
      </c>
      <c r="E3614" s="99" t="s">
        <v>290</v>
      </c>
      <c r="F3614" s="99"/>
      <c r="G3614" s="99"/>
      <c r="H3614" s="99" t="str">
        <f t="shared" si="56"/>
        <v>Olanzapine, Tablet 15 mg (orally disintegrating), Oral, Olanzapine Sandoz ODT 15, Sandoz Pty Ltd</v>
      </c>
    </row>
    <row r="3615" spans="1:8" ht="58" x14ac:dyDescent="0.35">
      <c r="A3615" s="99" t="s">
        <v>4957</v>
      </c>
      <c r="B3615" s="99" t="s">
        <v>4017</v>
      </c>
      <c r="C3615" s="99" t="s">
        <v>148</v>
      </c>
      <c r="D3615" s="99" t="s">
        <v>4974</v>
      </c>
      <c r="E3615" s="99" t="s">
        <v>167</v>
      </c>
      <c r="F3615" s="99"/>
      <c r="G3615" s="99"/>
      <c r="H3615" s="99" t="str">
        <f t="shared" si="56"/>
        <v>Olanzapine, Tablet 15 mg (orally disintegrating), Oral, PRYZEX ODT, Arrow Pharma Pty Ltd</v>
      </c>
    </row>
    <row r="3616" spans="1:8" ht="58" x14ac:dyDescent="0.35">
      <c r="A3616" s="99" t="s">
        <v>4957</v>
      </c>
      <c r="B3616" s="99" t="s">
        <v>900</v>
      </c>
      <c r="C3616" s="99" t="s">
        <v>148</v>
      </c>
      <c r="D3616" s="99" t="s">
        <v>4962</v>
      </c>
      <c r="E3616" s="99" t="s">
        <v>173</v>
      </c>
      <c r="F3616" s="99"/>
      <c r="G3616" s="99"/>
      <c r="H3616" s="99" t="str">
        <f t="shared" si="56"/>
        <v>Olanzapine, Tablet 2.5 mg, Oral, NOUMED OLANZAPINE, Avallon Pharmaceuticals Pty Limited</v>
      </c>
    </row>
    <row r="3617" spans="1:8" ht="43.5" x14ac:dyDescent="0.35">
      <c r="A3617" s="99" t="s">
        <v>4957</v>
      </c>
      <c r="B3617" s="99" t="s">
        <v>900</v>
      </c>
      <c r="C3617" s="99" t="s">
        <v>148</v>
      </c>
      <c r="D3617" s="99" t="s">
        <v>4963</v>
      </c>
      <c r="E3617" s="99" t="s">
        <v>165</v>
      </c>
      <c r="F3617" s="99"/>
      <c r="G3617" s="99"/>
      <c r="H3617" s="99" t="str">
        <f t="shared" si="56"/>
        <v>Olanzapine, Tablet 2.5 mg, Oral, Olanzapine APOTEX, Apotex Pty Ltd</v>
      </c>
    </row>
    <row r="3618" spans="1:8" ht="43.5" x14ac:dyDescent="0.35">
      <c r="A3618" s="99" t="s">
        <v>4957</v>
      </c>
      <c r="B3618" s="99" t="s">
        <v>900</v>
      </c>
      <c r="C3618" s="99" t="s">
        <v>148</v>
      </c>
      <c r="D3618" s="99" t="s">
        <v>4964</v>
      </c>
      <c r="E3618" s="99" t="s">
        <v>307</v>
      </c>
      <c r="F3618" s="99"/>
      <c r="G3618" s="99"/>
      <c r="H3618" s="99" t="str">
        <f t="shared" si="56"/>
        <v>Olanzapine, Tablet 2.5 mg, Oral, Olanzapine RBX, Sun Pharma ANZ Pty Ltd</v>
      </c>
    </row>
    <row r="3619" spans="1:8" ht="43.5" x14ac:dyDescent="0.35">
      <c r="A3619" s="99" t="s">
        <v>4957</v>
      </c>
      <c r="B3619" s="99" t="s">
        <v>900</v>
      </c>
      <c r="C3619" s="99" t="s">
        <v>148</v>
      </c>
      <c r="D3619" s="99" t="s">
        <v>4965</v>
      </c>
      <c r="E3619" s="99" t="s">
        <v>290</v>
      </c>
      <c r="F3619" s="99"/>
      <c r="G3619" s="99"/>
      <c r="H3619" s="99" t="str">
        <f t="shared" si="56"/>
        <v>Olanzapine, Tablet 2.5 mg, Oral, Olanzapine Sandoz, Sandoz Pty Ltd</v>
      </c>
    </row>
    <row r="3620" spans="1:8" ht="43.5" x14ac:dyDescent="0.35">
      <c r="A3620" s="99" t="s">
        <v>4957</v>
      </c>
      <c r="B3620" s="99" t="s">
        <v>900</v>
      </c>
      <c r="C3620" s="99" t="s">
        <v>148</v>
      </c>
      <c r="D3620" s="99" t="s">
        <v>4976</v>
      </c>
      <c r="E3620" s="99" t="s">
        <v>306</v>
      </c>
      <c r="F3620" s="99"/>
      <c r="G3620" s="99"/>
      <c r="H3620" s="99" t="str">
        <f t="shared" si="56"/>
        <v>Olanzapine, Tablet 2.5 mg, Oral, Ozin 2.5, Strides Pharma Science Pty Ltd</v>
      </c>
    </row>
    <row r="3621" spans="1:8" ht="43.5" x14ac:dyDescent="0.35">
      <c r="A3621" s="99" t="s">
        <v>4957</v>
      </c>
      <c r="B3621" s="99" t="s">
        <v>900</v>
      </c>
      <c r="C3621" s="99" t="s">
        <v>148</v>
      </c>
      <c r="D3621" s="99" t="s">
        <v>4967</v>
      </c>
      <c r="E3621" s="99" t="s">
        <v>167</v>
      </c>
      <c r="F3621" s="99"/>
      <c r="G3621" s="99"/>
      <c r="H3621" s="99" t="str">
        <f t="shared" si="56"/>
        <v>Olanzapine, Tablet 2.5 mg, Oral, PRYZEX, Arrow Pharma Pty Ltd</v>
      </c>
    </row>
    <row r="3622" spans="1:8" ht="43.5" x14ac:dyDescent="0.35">
      <c r="A3622" s="99" t="s">
        <v>4957</v>
      </c>
      <c r="B3622" s="99" t="s">
        <v>900</v>
      </c>
      <c r="C3622" s="99" t="s">
        <v>148</v>
      </c>
      <c r="D3622" s="99" t="s">
        <v>4968</v>
      </c>
      <c r="E3622" s="99" t="s">
        <v>160</v>
      </c>
      <c r="F3622" s="99"/>
      <c r="G3622" s="99"/>
      <c r="H3622" s="99" t="str">
        <f t="shared" si="56"/>
        <v>Olanzapine, Tablet 2.5 mg, Oral, Zypine, Alphapharm Pty Ltd</v>
      </c>
    </row>
    <row r="3623" spans="1:8" ht="43.5" x14ac:dyDescent="0.35">
      <c r="A3623" s="99" t="s">
        <v>4957</v>
      </c>
      <c r="B3623" s="99" t="s">
        <v>900</v>
      </c>
      <c r="C3623" s="99" t="s">
        <v>148</v>
      </c>
      <c r="D3623" s="99" t="s">
        <v>4969</v>
      </c>
      <c r="E3623" s="99" t="s">
        <v>213</v>
      </c>
      <c r="F3623" s="99"/>
      <c r="G3623" s="99"/>
      <c r="H3623" s="99" t="str">
        <f t="shared" si="56"/>
        <v>Olanzapine, Tablet 2.5 mg, Oral, Zyprexa, Eli Lilly Australia Pty Ltd</v>
      </c>
    </row>
    <row r="3624" spans="1:8" ht="58" x14ac:dyDescent="0.35">
      <c r="A3624" s="99" t="s">
        <v>4957</v>
      </c>
      <c r="B3624" s="99" t="s">
        <v>4977</v>
      </c>
      <c r="C3624" s="99" t="s">
        <v>148</v>
      </c>
      <c r="D3624" s="99" t="s">
        <v>4971</v>
      </c>
      <c r="E3624" s="99" t="s">
        <v>165</v>
      </c>
      <c r="F3624" s="99"/>
      <c r="G3624" s="99"/>
      <c r="H3624" s="99" t="str">
        <f t="shared" si="56"/>
        <v>Olanzapine, Tablet 20 mg (orally disintegrating), Oral, APO-Olanzapine ODT, Apotex Pty Ltd</v>
      </c>
    </row>
    <row r="3625" spans="1:8" ht="58" x14ac:dyDescent="0.35">
      <c r="A3625" s="99" t="s">
        <v>4957</v>
      </c>
      <c r="B3625" s="99" t="s">
        <v>4977</v>
      </c>
      <c r="C3625" s="99" t="s">
        <v>148</v>
      </c>
      <c r="D3625" s="99" t="s">
        <v>4978</v>
      </c>
      <c r="E3625" s="99" t="s">
        <v>290</v>
      </c>
      <c r="F3625" s="99"/>
      <c r="G3625" s="99"/>
      <c r="H3625" s="99" t="str">
        <f t="shared" si="56"/>
        <v>Olanzapine, Tablet 20 mg (orally disintegrating), Oral, Olanzapine Sandoz ODT 20, Sandoz Pty Ltd</v>
      </c>
    </row>
    <row r="3626" spans="1:8" ht="58" x14ac:dyDescent="0.35">
      <c r="A3626" s="99" t="s">
        <v>4957</v>
      </c>
      <c r="B3626" s="99" t="s">
        <v>4977</v>
      </c>
      <c r="C3626" s="99" t="s">
        <v>148</v>
      </c>
      <c r="D3626" s="99" t="s">
        <v>4974</v>
      </c>
      <c r="E3626" s="99" t="s">
        <v>167</v>
      </c>
      <c r="F3626" s="99"/>
      <c r="G3626" s="99"/>
      <c r="H3626" s="99" t="str">
        <f t="shared" si="56"/>
        <v>Olanzapine, Tablet 20 mg (orally disintegrating), Oral, PRYZEX ODT, Arrow Pharma Pty Ltd</v>
      </c>
    </row>
    <row r="3627" spans="1:8" ht="58" x14ac:dyDescent="0.35">
      <c r="A3627" s="99" t="s">
        <v>4957</v>
      </c>
      <c r="B3627" s="99" t="s">
        <v>513</v>
      </c>
      <c r="C3627" s="99" t="s">
        <v>148</v>
      </c>
      <c r="D3627" s="99" t="s">
        <v>4962</v>
      </c>
      <c r="E3627" s="99" t="s">
        <v>173</v>
      </c>
      <c r="F3627" s="99"/>
      <c r="G3627" s="99"/>
      <c r="H3627" s="99" t="str">
        <f t="shared" si="56"/>
        <v>Olanzapine, Tablet 5 mg, Oral, NOUMED OLANZAPINE, Avallon Pharmaceuticals Pty Limited</v>
      </c>
    </row>
    <row r="3628" spans="1:8" ht="43.5" x14ac:dyDescent="0.35">
      <c r="A3628" s="99" t="s">
        <v>4957</v>
      </c>
      <c r="B3628" s="99" t="s">
        <v>513</v>
      </c>
      <c r="C3628" s="99" t="s">
        <v>148</v>
      </c>
      <c r="D3628" s="99" t="s">
        <v>4963</v>
      </c>
      <c r="E3628" s="99" t="s">
        <v>165</v>
      </c>
      <c r="F3628" s="99"/>
      <c r="G3628" s="99"/>
      <c r="H3628" s="99" t="str">
        <f t="shared" si="56"/>
        <v>Olanzapine, Tablet 5 mg, Oral, Olanzapine APOTEX, Apotex Pty Ltd</v>
      </c>
    </row>
    <row r="3629" spans="1:8" ht="43.5" x14ac:dyDescent="0.35">
      <c r="A3629" s="99" t="s">
        <v>4957</v>
      </c>
      <c r="B3629" s="99" t="s">
        <v>513</v>
      </c>
      <c r="C3629" s="99" t="s">
        <v>148</v>
      </c>
      <c r="D3629" s="99" t="s">
        <v>4964</v>
      </c>
      <c r="E3629" s="99" t="s">
        <v>307</v>
      </c>
      <c r="F3629" s="99"/>
      <c r="G3629" s="99"/>
      <c r="H3629" s="99" t="str">
        <f t="shared" si="56"/>
        <v>Olanzapine, Tablet 5 mg, Oral, Olanzapine RBX, Sun Pharma ANZ Pty Ltd</v>
      </c>
    </row>
    <row r="3630" spans="1:8" ht="43.5" x14ac:dyDescent="0.35">
      <c r="A3630" s="99" t="s">
        <v>4957</v>
      </c>
      <c r="B3630" s="99" t="s">
        <v>513</v>
      </c>
      <c r="C3630" s="99" t="s">
        <v>148</v>
      </c>
      <c r="D3630" s="99" t="s">
        <v>4965</v>
      </c>
      <c r="E3630" s="99" t="s">
        <v>290</v>
      </c>
      <c r="F3630" s="99"/>
      <c r="G3630" s="99"/>
      <c r="H3630" s="99" t="str">
        <f t="shared" si="56"/>
        <v>Olanzapine, Tablet 5 mg, Oral, Olanzapine Sandoz, Sandoz Pty Ltd</v>
      </c>
    </row>
    <row r="3631" spans="1:8" ht="43.5" x14ac:dyDescent="0.35">
      <c r="A3631" s="99" t="s">
        <v>4957</v>
      </c>
      <c r="B3631" s="99" t="s">
        <v>513</v>
      </c>
      <c r="C3631" s="99" t="s">
        <v>148</v>
      </c>
      <c r="D3631" s="99" t="s">
        <v>4979</v>
      </c>
      <c r="E3631" s="99" t="s">
        <v>306</v>
      </c>
      <c r="F3631" s="99"/>
      <c r="G3631" s="99"/>
      <c r="H3631" s="99" t="str">
        <f t="shared" si="56"/>
        <v>Olanzapine, Tablet 5 mg, Oral, Ozin 5, Strides Pharma Science Pty Ltd</v>
      </c>
    </row>
    <row r="3632" spans="1:8" ht="29" x14ac:dyDescent="0.35">
      <c r="A3632" s="99" t="s">
        <v>4957</v>
      </c>
      <c r="B3632" s="99" t="s">
        <v>513</v>
      </c>
      <c r="C3632" s="99" t="s">
        <v>148</v>
      </c>
      <c r="D3632" s="99" t="s">
        <v>4967</v>
      </c>
      <c r="E3632" s="99" t="s">
        <v>167</v>
      </c>
      <c r="F3632" s="99"/>
      <c r="G3632" s="99"/>
      <c r="H3632" s="99" t="str">
        <f t="shared" si="56"/>
        <v>Olanzapine, Tablet 5 mg, Oral, PRYZEX, Arrow Pharma Pty Ltd</v>
      </c>
    </row>
    <row r="3633" spans="1:8" ht="29" x14ac:dyDescent="0.35">
      <c r="A3633" s="99" t="s">
        <v>4957</v>
      </c>
      <c r="B3633" s="99" t="s">
        <v>513</v>
      </c>
      <c r="C3633" s="99" t="s">
        <v>148</v>
      </c>
      <c r="D3633" s="99" t="s">
        <v>4968</v>
      </c>
      <c r="E3633" s="99" t="s">
        <v>160</v>
      </c>
      <c r="F3633" s="99"/>
      <c r="G3633" s="99"/>
      <c r="H3633" s="99" t="str">
        <f t="shared" si="56"/>
        <v>Olanzapine, Tablet 5 mg, Oral, Zypine, Alphapharm Pty Ltd</v>
      </c>
    </row>
    <row r="3634" spans="1:8" ht="43.5" x14ac:dyDescent="0.35">
      <c r="A3634" s="99" t="s">
        <v>4957</v>
      </c>
      <c r="B3634" s="99" t="s">
        <v>513</v>
      </c>
      <c r="C3634" s="99" t="s">
        <v>148</v>
      </c>
      <c r="D3634" s="99" t="s">
        <v>4969</v>
      </c>
      <c r="E3634" s="99" t="s">
        <v>213</v>
      </c>
      <c r="F3634" s="99"/>
      <c r="G3634" s="99"/>
      <c r="H3634" s="99" t="str">
        <f t="shared" si="56"/>
        <v>Olanzapine, Tablet 5 mg, Oral, Zyprexa, Eli Lilly Australia Pty Ltd</v>
      </c>
    </row>
    <row r="3635" spans="1:8" ht="58" x14ac:dyDescent="0.35">
      <c r="A3635" s="99" t="s">
        <v>4957</v>
      </c>
      <c r="B3635" s="99" t="s">
        <v>4980</v>
      </c>
      <c r="C3635" s="99" t="s">
        <v>148</v>
      </c>
      <c r="D3635" s="99" t="s">
        <v>4971</v>
      </c>
      <c r="E3635" s="99" t="s">
        <v>165</v>
      </c>
      <c r="F3635" s="99"/>
      <c r="G3635" s="99"/>
      <c r="H3635" s="99" t="str">
        <f t="shared" si="56"/>
        <v>Olanzapine, Tablet 5 mg (orally disintegrating), Oral, APO-Olanzapine ODT, Apotex Pty Ltd</v>
      </c>
    </row>
    <row r="3636" spans="1:8" ht="58" x14ac:dyDescent="0.35">
      <c r="A3636" s="99" t="s">
        <v>4957</v>
      </c>
      <c r="B3636" s="99" t="s">
        <v>4980</v>
      </c>
      <c r="C3636" s="99" t="s">
        <v>148</v>
      </c>
      <c r="D3636" s="99" t="s">
        <v>4981</v>
      </c>
      <c r="E3636" s="99" t="s">
        <v>222</v>
      </c>
      <c r="F3636" s="99"/>
      <c r="G3636" s="99"/>
      <c r="H3636" s="99" t="str">
        <f t="shared" si="56"/>
        <v>Olanzapine, Tablet 5 mg (orally disintegrating), Oral, Olanzapine ODT generichealth 5, Generic Health Pty Ltd</v>
      </c>
    </row>
    <row r="3637" spans="1:8" ht="58" x14ac:dyDescent="0.35">
      <c r="A3637" s="99" t="s">
        <v>4957</v>
      </c>
      <c r="B3637" s="99" t="s">
        <v>4980</v>
      </c>
      <c r="C3637" s="99" t="s">
        <v>148</v>
      </c>
      <c r="D3637" s="99" t="s">
        <v>4982</v>
      </c>
      <c r="E3637" s="99" t="s">
        <v>290</v>
      </c>
      <c r="F3637" s="99"/>
      <c r="G3637" s="99"/>
      <c r="H3637" s="99" t="str">
        <f t="shared" si="56"/>
        <v>Olanzapine, Tablet 5 mg (orally disintegrating), Oral, Olanzapine Sandoz ODT 5, Sandoz Pty Ltd</v>
      </c>
    </row>
    <row r="3638" spans="1:8" ht="58" x14ac:dyDescent="0.35">
      <c r="A3638" s="99" t="s">
        <v>4957</v>
      </c>
      <c r="B3638" s="99" t="s">
        <v>4980</v>
      </c>
      <c r="C3638" s="99" t="s">
        <v>148</v>
      </c>
      <c r="D3638" s="99" t="s">
        <v>4974</v>
      </c>
      <c r="E3638" s="99" t="s">
        <v>167</v>
      </c>
      <c r="F3638" s="99"/>
      <c r="G3638" s="99"/>
      <c r="H3638" s="99" t="str">
        <f t="shared" si="56"/>
        <v>Olanzapine, Tablet 5 mg (orally disintegrating), Oral, PRYZEX ODT, Arrow Pharma Pty Ltd</v>
      </c>
    </row>
    <row r="3639" spans="1:8" ht="58" x14ac:dyDescent="0.35">
      <c r="A3639" s="99" t="s">
        <v>4957</v>
      </c>
      <c r="B3639" s="99" t="s">
        <v>4385</v>
      </c>
      <c r="C3639" s="99" t="s">
        <v>148</v>
      </c>
      <c r="D3639" s="99" t="s">
        <v>4962</v>
      </c>
      <c r="E3639" s="99" t="s">
        <v>173</v>
      </c>
      <c r="F3639" s="99"/>
      <c r="G3639" s="99"/>
      <c r="H3639" s="99" t="str">
        <f t="shared" si="56"/>
        <v>Olanzapine, Tablet 7.5 mg, Oral, NOUMED OLANZAPINE, Avallon Pharmaceuticals Pty Limited</v>
      </c>
    </row>
    <row r="3640" spans="1:8" ht="43.5" x14ac:dyDescent="0.35">
      <c r="A3640" s="99" t="s">
        <v>4957</v>
      </c>
      <c r="B3640" s="99" t="s">
        <v>4385</v>
      </c>
      <c r="C3640" s="99" t="s">
        <v>148</v>
      </c>
      <c r="D3640" s="99" t="s">
        <v>4963</v>
      </c>
      <c r="E3640" s="99" t="s">
        <v>165</v>
      </c>
      <c r="F3640" s="99"/>
      <c r="G3640" s="99"/>
      <c r="H3640" s="99" t="str">
        <f t="shared" si="56"/>
        <v>Olanzapine, Tablet 7.5 mg, Oral, Olanzapine APOTEX, Apotex Pty Ltd</v>
      </c>
    </row>
    <row r="3641" spans="1:8" ht="43.5" x14ac:dyDescent="0.35">
      <c r="A3641" s="99" t="s">
        <v>4957</v>
      </c>
      <c r="B3641" s="99" t="s">
        <v>4385</v>
      </c>
      <c r="C3641" s="99" t="s">
        <v>148</v>
      </c>
      <c r="D3641" s="99" t="s">
        <v>4964</v>
      </c>
      <c r="E3641" s="99" t="s">
        <v>307</v>
      </c>
      <c r="F3641" s="99"/>
      <c r="G3641" s="99"/>
      <c r="H3641" s="99" t="str">
        <f t="shared" si="56"/>
        <v>Olanzapine, Tablet 7.5 mg, Oral, Olanzapine RBX, Sun Pharma ANZ Pty Ltd</v>
      </c>
    </row>
    <row r="3642" spans="1:8" ht="43.5" x14ac:dyDescent="0.35">
      <c r="A3642" s="99" t="s">
        <v>4957</v>
      </c>
      <c r="B3642" s="99" t="s">
        <v>4385</v>
      </c>
      <c r="C3642" s="99" t="s">
        <v>148</v>
      </c>
      <c r="D3642" s="99" t="s">
        <v>4965</v>
      </c>
      <c r="E3642" s="99" t="s">
        <v>290</v>
      </c>
      <c r="F3642" s="99"/>
      <c r="G3642" s="99"/>
      <c r="H3642" s="99" t="str">
        <f t="shared" si="56"/>
        <v>Olanzapine, Tablet 7.5 mg, Oral, Olanzapine Sandoz, Sandoz Pty Ltd</v>
      </c>
    </row>
    <row r="3643" spans="1:8" ht="43.5" x14ac:dyDescent="0.35">
      <c r="A3643" s="99" t="s">
        <v>4957</v>
      </c>
      <c r="B3643" s="99" t="s">
        <v>4385</v>
      </c>
      <c r="C3643" s="99" t="s">
        <v>148</v>
      </c>
      <c r="D3643" s="99" t="s">
        <v>4983</v>
      </c>
      <c r="E3643" s="99" t="s">
        <v>306</v>
      </c>
      <c r="F3643" s="99"/>
      <c r="G3643" s="99"/>
      <c r="H3643" s="99" t="str">
        <f t="shared" si="56"/>
        <v>Olanzapine, Tablet 7.5 mg, Oral, Ozin 7.5, Strides Pharma Science Pty Ltd</v>
      </c>
    </row>
    <row r="3644" spans="1:8" ht="43.5" x14ac:dyDescent="0.35">
      <c r="A3644" s="99" t="s">
        <v>4957</v>
      </c>
      <c r="B3644" s="99" t="s">
        <v>4385</v>
      </c>
      <c r="C3644" s="99" t="s">
        <v>148</v>
      </c>
      <c r="D3644" s="99" t="s">
        <v>4967</v>
      </c>
      <c r="E3644" s="99" t="s">
        <v>167</v>
      </c>
      <c r="F3644" s="99"/>
      <c r="G3644" s="99"/>
      <c r="H3644" s="99" t="str">
        <f t="shared" si="56"/>
        <v>Olanzapine, Tablet 7.5 mg, Oral, PRYZEX, Arrow Pharma Pty Ltd</v>
      </c>
    </row>
    <row r="3645" spans="1:8" ht="43.5" x14ac:dyDescent="0.35">
      <c r="A3645" s="99" t="s">
        <v>4957</v>
      </c>
      <c r="B3645" s="99" t="s">
        <v>4385</v>
      </c>
      <c r="C3645" s="99" t="s">
        <v>148</v>
      </c>
      <c r="D3645" s="99" t="s">
        <v>4968</v>
      </c>
      <c r="E3645" s="99" t="s">
        <v>160</v>
      </c>
      <c r="F3645" s="99"/>
      <c r="G3645" s="99"/>
      <c r="H3645" s="99" t="str">
        <f t="shared" si="56"/>
        <v>Olanzapine, Tablet 7.5 mg, Oral, Zypine, Alphapharm Pty Ltd</v>
      </c>
    </row>
    <row r="3646" spans="1:8" ht="43.5" x14ac:dyDescent="0.35">
      <c r="A3646" s="99" t="s">
        <v>4957</v>
      </c>
      <c r="B3646" s="99" t="s">
        <v>4385</v>
      </c>
      <c r="C3646" s="99" t="s">
        <v>148</v>
      </c>
      <c r="D3646" s="99" t="s">
        <v>4969</v>
      </c>
      <c r="E3646" s="99" t="s">
        <v>213</v>
      </c>
      <c r="F3646" s="99"/>
      <c r="G3646" s="99"/>
      <c r="H3646" s="99" t="str">
        <f t="shared" si="56"/>
        <v>Olanzapine, Tablet 7.5 mg, Oral, Zyprexa, Eli Lilly Australia Pty Ltd</v>
      </c>
    </row>
    <row r="3647" spans="1:8" ht="43.5" x14ac:dyDescent="0.35">
      <c r="A3647" s="99" t="s">
        <v>4957</v>
      </c>
      <c r="B3647" s="99" t="s">
        <v>4984</v>
      </c>
      <c r="C3647" s="99" t="s">
        <v>148</v>
      </c>
      <c r="D3647" s="99" t="s">
        <v>4985</v>
      </c>
      <c r="E3647" s="99" t="s">
        <v>160</v>
      </c>
      <c r="F3647" s="99"/>
      <c r="G3647" s="99"/>
      <c r="H3647" s="99" t="str">
        <f t="shared" si="56"/>
        <v>Olanzapine, Wafer 10 mg, Oral, Zypine ODT, Alphapharm Pty Ltd</v>
      </c>
    </row>
    <row r="3648" spans="1:8" ht="43.5" x14ac:dyDescent="0.35">
      <c r="A3648" s="99" t="s">
        <v>4957</v>
      </c>
      <c r="B3648" s="99" t="s">
        <v>4984</v>
      </c>
      <c r="C3648" s="99" t="s">
        <v>148</v>
      </c>
      <c r="D3648" s="99" t="s">
        <v>4986</v>
      </c>
      <c r="E3648" s="99" t="s">
        <v>213</v>
      </c>
      <c r="F3648" s="99"/>
      <c r="G3648" s="99"/>
      <c r="H3648" s="99" t="str">
        <f t="shared" si="56"/>
        <v>Olanzapine, Wafer 10 mg, Oral, Zyprexa Zydis, Eli Lilly Australia Pty Ltd</v>
      </c>
    </row>
    <row r="3649" spans="1:8" ht="43.5" x14ac:dyDescent="0.35">
      <c r="A3649" s="99" t="s">
        <v>4957</v>
      </c>
      <c r="B3649" s="99" t="s">
        <v>4987</v>
      </c>
      <c r="C3649" s="99" t="s">
        <v>148</v>
      </c>
      <c r="D3649" s="99" t="s">
        <v>4985</v>
      </c>
      <c r="E3649" s="99" t="s">
        <v>160</v>
      </c>
      <c r="F3649" s="99"/>
      <c r="G3649" s="99"/>
      <c r="H3649" s="99" t="str">
        <f t="shared" si="56"/>
        <v>Olanzapine, Wafer 15 mg, Oral, Zypine ODT, Alphapharm Pty Ltd</v>
      </c>
    </row>
    <row r="3650" spans="1:8" ht="43.5" x14ac:dyDescent="0.35">
      <c r="A3650" s="99" t="s">
        <v>4957</v>
      </c>
      <c r="B3650" s="99" t="s">
        <v>4987</v>
      </c>
      <c r="C3650" s="99" t="s">
        <v>148</v>
      </c>
      <c r="D3650" s="99" t="s">
        <v>4986</v>
      </c>
      <c r="E3650" s="99" t="s">
        <v>213</v>
      </c>
      <c r="F3650" s="99"/>
      <c r="G3650" s="99"/>
      <c r="H3650" s="99" t="str">
        <f t="shared" ref="H3650:H3713" si="57">_xlfn.CONCAT(A3650, ", ",B3650, ", ",C3650, ", ",D3650,", ",E3650)</f>
        <v>Olanzapine, Wafer 15 mg, Oral, Zyprexa Zydis, Eli Lilly Australia Pty Ltd</v>
      </c>
    </row>
    <row r="3651" spans="1:8" ht="43.5" x14ac:dyDescent="0.35">
      <c r="A3651" s="99" t="s">
        <v>4957</v>
      </c>
      <c r="B3651" s="99" t="s">
        <v>4988</v>
      </c>
      <c r="C3651" s="99" t="s">
        <v>148</v>
      </c>
      <c r="D3651" s="99" t="s">
        <v>4985</v>
      </c>
      <c r="E3651" s="99" t="s">
        <v>160</v>
      </c>
      <c r="F3651" s="99"/>
      <c r="G3651" s="99"/>
      <c r="H3651" s="99" t="str">
        <f t="shared" si="57"/>
        <v>Olanzapine, Wafer 20 mg, Oral, Zypine ODT, Alphapharm Pty Ltd</v>
      </c>
    </row>
    <row r="3652" spans="1:8" ht="43.5" x14ac:dyDescent="0.35">
      <c r="A3652" s="99" t="s">
        <v>4957</v>
      </c>
      <c r="B3652" s="99" t="s">
        <v>4988</v>
      </c>
      <c r="C3652" s="99" t="s">
        <v>148</v>
      </c>
      <c r="D3652" s="99" t="s">
        <v>4986</v>
      </c>
      <c r="E3652" s="99" t="s">
        <v>213</v>
      </c>
      <c r="F3652" s="99"/>
      <c r="G3652" s="99"/>
      <c r="H3652" s="99" t="str">
        <f t="shared" si="57"/>
        <v>Olanzapine, Wafer 20 mg, Oral, Zyprexa Zydis, Eli Lilly Australia Pty Ltd</v>
      </c>
    </row>
    <row r="3653" spans="1:8" ht="43.5" x14ac:dyDescent="0.35">
      <c r="A3653" s="99" t="s">
        <v>4957</v>
      </c>
      <c r="B3653" s="99" t="s">
        <v>4989</v>
      </c>
      <c r="C3653" s="99" t="s">
        <v>148</v>
      </c>
      <c r="D3653" s="99" t="s">
        <v>4985</v>
      </c>
      <c r="E3653" s="99" t="s">
        <v>160</v>
      </c>
      <c r="F3653" s="99"/>
      <c r="G3653" s="99"/>
      <c r="H3653" s="99" t="str">
        <f t="shared" si="57"/>
        <v>Olanzapine, Wafer 5 mg, Oral, Zypine ODT, Alphapharm Pty Ltd</v>
      </c>
    </row>
    <row r="3654" spans="1:8" ht="43.5" x14ac:dyDescent="0.35">
      <c r="A3654" s="99" t="s">
        <v>4957</v>
      </c>
      <c r="B3654" s="99" t="s">
        <v>4989</v>
      </c>
      <c r="C3654" s="99" t="s">
        <v>148</v>
      </c>
      <c r="D3654" s="99" t="s">
        <v>4986</v>
      </c>
      <c r="E3654" s="99" t="s">
        <v>213</v>
      </c>
      <c r="F3654" s="99"/>
      <c r="G3654" s="99"/>
      <c r="H3654" s="99" t="str">
        <f t="shared" si="57"/>
        <v>Olanzapine, Wafer 5 mg, Oral, Zyprexa Zydis, Eli Lilly Australia Pty Ltd</v>
      </c>
    </row>
    <row r="3655" spans="1:8" ht="29" x14ac:dyDescent="0.35">
      <c r="A3655" s="99" t="s">
        <v>4990</v>
      </c>
      <c r="B3655" s="99" t="s">
        <v>342</v>
      </c>
      <c r="C3655" s="99" t="s">
        <v>148</v>
      </c>
      <c r="D3655" s="99" t="s">
        <v>4991</v>
      </c>
      <c r="E3655" s="99" t="s">
        <v>171</v>
      </c>
      <c r="F3655" s="99"/>
      <c r="G3655" s="99"/>
      <c r="H3655" s="99" t="str">
        <f t="shared" si="57"/>
        <v>Olaparib, Tablet 100 mg, Oral, Lynparza, AstraZeneca Pty Ltd</v>
      </c>
    </row>
    <row r="3656" spans="1:8" ht="29" x14ac:dyDescent="0.35">
      <c r="A3656" s="99" t="s">
        <v>4990</v>
      </c>
      <c r="B3656" s="99" t="s">
        <v>344</v>
      </c>
      <c r="C3656" s="99" t="s">
        <v>148</v>
      </c>
      <c r="D3656" s="99" t="s">
        <v>4991</v>
      </c>
      <c r="E3656" s="99" t="s">
        <v>171</v>
      </c>
      <c r="F3656" s="99"/>
      <c r="G3656" s="99"/>
      <c r="H3656" s="99" t="str">
        <f t="shared" si="57"/>
        <v>Olaparib, Tablet 150 mg, Oral, Lynparza, AstraZeneca Pty Ltd</v>
      </c>
    </row>
    <row r="3657" spans="1:8" ht="58" x14ac:dyDescent="0.35">
      <c r="A3657" s="99" t="s">
        <v>4992</v>
      </c>
      <c r="B3657" s="99" t="s">
        <v>4993</v>
      </c>
      <c r="C3657" s="99" t="s">
        <v>148</v>
      </c>
      <c r="D3657" s="99" t="s">
        <v>4994</v>
      </c>
      <c r="E3657" s="99" t="s">
        <v>165</v>
      </c>
      <c r="F3657" s="99"/>
      <c r="G3657" s="99"/>
      <c r="H3657" s="99" t="str">
        <f t="shared" si="57"/>
        <v>Olmesartan, Tablet containing olmesartan medoxomil 20 mg, Oral, APO-Olmesartan, Apotex Pty Ltd</v>
      </c>
    </row>
    <row r="3658" spans="1:8" ht="58" x14ac:dyDescent="0.35">
      <c r="A3658" s="99" t="s">
        <v>4992</v>
      </c>
      <c r="B3658" s="99" t="s">
        <v>4993</v>
      </c>
      <c r="C3658" s="99" t="s">
        <v>148</v>
      </c>
      <c r="D3658" s="99" t="s">
        <v>4995</v>
      </c>
      <c r="E3658" s="99" t="s">
        <v>165</v>
      </c>
      <c r="F3658" s="99"/>
      <c r="G3658" s="99"/>
      <c r="H3658" s="99" t="str">
        <f t="shared" si="57"/>
        <v>Olmesartan, Tablet containing olmesartan medoxomil 20 mg, Oral, APX-Olmesartan, Apotex Pty Ltd</v>
      </c>
    </row>
    <row r="3659" spans="1:8" ht="58" x14ac:dyDescent="0.35">
      <c r="A3659" s="99" t="s">
        <v>4992</v>
      </c>
      <c r="B3659" s="99" t="s">
        <v>4993</v>
      </c>
      <c r="C3659" s="99" t="s">
        <v>148</v>
      </c>
      <c r="D3659" s="99" t="s">
        <v>4996</v>
      </c>
      <c r="E3659" s="99" t="s">
        <v>167</v>
      </c>
      <c r="F3659" s="99"/>
      <c r="G3659" s="99"/>
      <c r="H3659" s="99" t="str">
        <f t="shared" si="57"/>
        <v>Olmesartan, Tablet containing olmesartan medoxomil 20 mg, Oral, OLMERTAN, Arrow Pharma Pty Ltd</v>
      </c>
    </row>
    <row r="3660" spans="1:8" ht="58" x14ac:dyDescent="0.35">
      <c r="A3660" s="99" t="s">
        <v>4992</v>
      </c>
      <c r="B3660" s="99" t="s">
        <v>4993</v>
      </c>
      <c r="C3660" s="99" t="s">
        <v>148</v>
      </c>
      <c r="D3660" s="99" t="s">
        <v>4997</v>
      </c>
      <c r="E3660" s="99" t="s">
        <v>160</v>
      </c>
      <c r="F3660" s="99"/>
      <c r="G3660" s="99"/>
      <c r="H3660" s="99" t="str">
        <f t="shared" si="57"/>
        <v>Olmesartan, Tablet containing olmesartan medoxomil 20 mg, Oral, Olmesartan - MYL, Alphapharm Pty Ltd</v>
      </c>
    </row>
    <row r="3661" spans="1:8" ht="58" x14ac:dyDescent="0.35">
      <c r="A3661" s="99" t="s">
        <v>4992</v>
      </c>
      <c r="B3661" s="99" t="s">
        <v>4993</v>
      </c>
      <c r="C3661" s="99" t="s">
        <v>148</v>
      </c>
      <c r="D3661" s="99" t="s">
        <v>4998</v>
      </c>
      <c r="E3661" s="99" t="s">
        <v>290</v>
      </c>
      <c r="F3661" s="99"/>
      <c r="G3661" s="99"/>
      <c r="H3661" s="99" t="str">
        <f t="shared" si="57"/>
        <v>Olmesartan, Tablet containing olmesartan medoxomil 20 mg, Oral, Olmesartan Sandoz, Sandoz Pty Ltd</v>
      </c>
    </row>
    <row r="3662" spans="1:8" ht="58" x14ac:dyDescent="0.35">
      <c r="A3662" s="99" t="s">
        <v>4992</v>
      </c>
      <c r="B3662" s="99" t="s">
        <v>4993</v>
      </c>
      <c r="C3662" s="99" t="s">
        <v>148</v>
      </c>
      <c r="D3662" s="99" t="s">
        <v>4999</v>
      </c>
      <c r="E3662" s="99" t="s">
        <v>160</v>
      </c>
      <c r="F3662" s="99"/>
      <c r="G3662" s="99"/>
      <c r="H3662" s="99" t="str">
        <f t="shared" si="57"/>
        <v>Olmesartan, Tablet containing olmesartan medoxomil 20 mg, Oral, Olmetec, Alphapharm Pty Ltd</v>
      </c>
    </row>
    <row r="3663" spans="1:8" ht="58" x14ac:dyDescent="0.35">
      <c r="A3663" s="99" t="s">
        <v>4992</v>
      </c>
      <c r="B3663" s="99" t="s">
        <v>4993</v>
      </c>
      <c r="C3663" s="99" t="s">
        <v>148</v>
      </c>
      <c r="D3663" s="99" t="s">
        <v>5000</v>
      </c>
      <c r="E3663" s="99" t="s">
        <v>160</v>
      </c>
      <c r="F3663" s="99"/>
      <c r="G3663" s="99"/>
      <c r="H3663" s="99" t="str">
        <f t="shared" si="57"/>
        <v>Olmesartan, Tablet containing olmesartan medoxomil 20 mg, Oral, Olsetan, Alphapharm Pty Ltd</v>
      </c>
    </row>
    <row r="3664" spans="1:8" ht="58" x14ac:dyDescent="0.35">
      <c r="A3664" s="99" t="s">
        <v>4992</v>
      </c>
      <c r="B3664" s="99" t="s">
        <v>4993</v>
      </c>
      <c r="C3664" s="99" t="s">
        <v>148</v>
      </c>
      <c r="D3664" s="99" t="s">
        <v>5001</v>
      </c>
      <c r="E3664" s="99" t="s">
        <v>281</v>
      </c>
      <c r="F3664" s="99"/>
      <c r="G3664" s="99"/>
      <c r="H3664" s="99" t="str">
        <f t="shared" si="57"/>
        <v>Olmesartan, Tablet containing olmesartan medoxomil 20 mg, Oral, Pharmacor Olmesartan 20, Pharmacor Pty Limited</v>
      </c>
    </row>
    <row r="3665" spans="1:8" ht="58" x14ac:dyDescent="0.35">
      <c r="A3665" s="99" t="s">
        <v>4992</v>
      </c>
      <c r="B3665" s="99" t="s">
        <v>5002</v>
      </c>
      <c r="C3665" s="99" t="s">
        <v>148</v>
      </c>
      <c r="D3665" s="99" t="s">
        <v>4994</v>
      </c>
      <c r="E3665" s="99" t="s">
        <v>165</v>
      </c>
      <c r="F3665" s="99"/>
      <c r="G3665" s="99"/>
      <c r="H3665" s="99" t="str">
        <f t="shared" si="57"/>
        <v>Olmesartan, Tablet containing olmesartan medoxomil 40 mg, Oral, APO-Olmesartan, Apotex Pty Ltd</v>
      </c>
    </row>
    <row r="3666" spans="1:8" ht="58" x14ac:dyDescent="0.35">
      <c r="A3666" s="99" t="s">
        <v>4992</v>
      </c>
      <c r="B3666" s="99" t="s">
        <v>5002</v>
      </c>
      <c r="C3666" s="99" t="s">
        <v>148</v>
      </c>
      <c r="D3666" s="99" t="s">
        <v>4995</v>
      </c>
      <c r="E3666" s="99" t="s">
        <v>165</v>
      </c>
      <c r="F3666" s="99"/>
      <c r="G3666" s="99"/>
      <c r="H3666" s="99" t="str">
        <f t="shared" si="57"/>
        <v>Olmesartan, Tablet containing olmesartan medoxomil 40 mg, Oral, APX-Olmesartan, Apotex Pty Ltd</v>
      </c>
    </row>
    <row r="3667" spans="1:8" ht="58" x14ac:dyDescent="0.35">
      <c r="A3667" s="99" t="s">
        <v>4992</v>
      </c>
      <c r="B3667" s="99" t="s">
        <v>5002</v>
      </c>
      <c r="C3667" s="99" t="s">
        <v>148</v>
      </c>
      <c r="D3667" s="99" t="s">
        <v>4996</v>
      </c>
      <c r="E3667" s="99" t="s">
        <v>167</v>
      </c>
      <c r="F3667" s="99"/>
      <c r="G3667" s="99"/>
      <c r="H3667" s="99" t="str">
        <f t="shared" si="57"/>
        <v>Olmesartan, Tablet containing olmesartan medoxomil 40 mg, Oral, OLMERTAN, Arrow Pharma Pty Ltd</v>
      </c>
    </row>
    <row r="3668" spans="1:8" ht="58" x14ac:dyDescent="0.35">
      <c r="A3668" s="99" t="s">
        <v>4992</v>
      </c>
      <c r="B3668" s="99" t="s">
        <v>5002</v>
      </c>
      <c r="C3668" s="99" t="s">
        <v>148</v>
      </c>
      <c r="D3668" s="99" t="s">
        <v>4997</v>
      </c>
      <c r="E3668" s="99" t="s">
        <v>160</v>
      </c>
      <c r="F3668" s="99"/>
      <c r="G3668" s="99"/>
      <c r="H3668" s="99" t="str">
        <f t="shared" si="57"/>
        <v>Olmesartan, Tablet containing olmesartan medoxomil 40 mg, Oral, Olmesartan - MYL, Alphapharm Pty Ltd</v>
      </c>
    </row>
    <row r="3669" spans="1:8" ht="58" x14ac:dyDescent="0.35">
      <c r="A3669" s="99" t="s">
        <v>4992</v>
      </c>
      <c r="B3669" s="99" t="s">
        <v>5002</v>
      </c>
      <c r="C3669" s="99" t="s">
        <v>148</v>
      </c>
      <c r="D3669" s="99" t="s">
        <v>4998</v>
      </c>
      <c r="E3669" s="99" t="s">
        <v>290</v>
      </c>
      <c r="F3669" s="99"/>
      <c r="G3669" s="99"/>
      <c r="H3669" s="99" t="str">
        <f t="shared" si="57"/>
        <v>Olmesartan, Tablet containing olmesartan medoxomil 40 mg, Oral, Olmesartan Sandoz, Sandoz Pty Ltd</v>
      </c>
    </row>
    <row r="3670" spans="1:8" ht="58" x14ac:dyDescent="0.35">
      <c r="A3670" s="99" t="s">
        <v>4992</v>
      </c>
      <c r="B3670" s="99" t="s">
        <v>5002</v>
      </c>
      <c r="C3670" s="99" t="s">
        <v>148</v>
      </c>
      <c r="D3670" s="99" t="s">
        <v>4999</v>
      </c>
      <c r="E3670" s="99" t="s">
        <v>160</v>
      </c>
      <c r="F3670" s="99"/>
      <c r="G3670" s="99"/>
      <c r="H3670" s="99" t="str">
        <f t="shared" si="57"/>
        <v>Olmesartan, Tablet containing olmesartan medoxomil 40 mg, Oral, Olmetec, Alphapharm Pty Ltd</v>
      </c>
    </row>
    <row r="3671" spans="1:8" ht="58" x14ac:dyDescent="0.35">
      <c r="A3671" s="99" t="s">
        <v>4992</v>
      </c>
      <c r="B3671" s="99" t="s">
        <v>5002</v>
      </c>
      <c r="C3671" s="99" t="s">
        <v>148</v>
      </c>
      <c r="D3671" s="99" t="s">
        <v>5000</v>
      </c>
      <c r="E3671" s="99" t="s">
        <v>160</v>
      </c>
      <c r="F3671" s="99"/>
      <c r="G3671" s="99"/>
      <c r="H3671" s="99" t="str">
        <f t="shared" si="57"/>
        <v>Olmesartan, Tablet containing olmesartan medoxomil 40 mg, Oral, Olsetan, Alphapharm Pty Ltd</v>
      </c>
    </row>
    <row r="3672" spans="1:8" ht="58" x14ac:dyDescent="0.35">
      <c r="A3672" s="99" t="s">
        <v>4992</v>
      </c>
      <c r="B3672" s="99" t="s">
        <v>5002</v>
      </c>
      <c r="C3672" s="99" t="s">
        <v>148</v>
      </c>
      <c r="D3672" s="99" t="s">
        <v>5003</v>
      </c>
      <c r="E3672" s="99" t="s">
        <v>281</v>
      </c>
      <c r="F3672" s="99"/>
      <c r="G3672" s="99"/>
      <c r="H3672" s="99" t="str">
        <f t="shared" si="57"/>
        <v>Olmesartan, Tablet containing olmesartan medoxomil 40 mg, Oral, Pharmacor Olmesartan 40, Pharmacor Pty Limited</v>
      </c>
    </row>
    <row r="3673" spans="1:8" ht="87" x14ac:dyDescent="0.35">
      <c r="A3673" s="99" t="s">
        <v>5004</v>
      </c>
      <c r="B3673" s="99" t="s">
        <v>5005</v>
      </c>
      <c r="C3673" s="99" t="s">
        <v>148</v>
      </c>
      <c r="D3673" s="99" t="s">
        <v>5006</v>
      </c>
      <c r="E3673" s="99" t="s">
        <v>167</v>
      </c>
      <c r="F3673" s="99"/>
      <c r="G3673" s="99"/>
      <c r="H3673" s="99" t="str">
        <f t="shared" si="57"/>
        <v>Olmesartan with amlodipine, Tablet containing olmesartan medoxomil 20 mg with amlodipine 5 mg (as besilate), Oral, OLMEKAR, Arrow Pharma Pty Ltd</v>
      </c>
    </row>
    <row r="3674" spans="1:8" ht="87" x14ac:dyDescent="0.35">
      <c r="A3674" s="99" t="s">
        <v>5004</v>
      </c>
      <c r="B3674" s="99" t="s">
        <v>5005</v>
      </c>
      <c r="C3674" s="99" t="s">
        <v>148</v>
      </c>
      <c r="D3674" s="99" t="s">
        <v>5007</v>
      </c>
      <c r="E3674" s="99" t="s">
        <v>160</v>
      </c>
      <c r="F3674" s="99"/>
      <c r="G3674" s="99"/>
      <c r="H3674" s="99" t="str">
        <f t="shared" si="57"/>
        <v>Olmesartan with amlodipine, Tablet containing olmesartan medoxomil 20 mg with amlodipine 5 mg (as besilate), Oral, Olmesartan/Amlodipine - MYL 20/5, Alphapharm Pty Ltd</v>
      </c>
    </row>
    <row r="3675" spans="1:8" ht="87" x14ac:dyDescent="0.35">
      <c r="A3675" s="99" t="s">
        <v>5004</v>
      </c>
      <c r="B3675" s="99" t="s">
        <v>5005</v>
      </c>
      <c r="C3675" s="99" t="s">
        <v>148</v>
      </c>
      <c r="D3675" s="99" t="s">
        <v>5008</v>
      </c>
      <c r="E3675" s="99" t="s">
        <v>165</v>
      </c>
      <c r="F3675" s="99"/>
      <c r="G3675" s="99"/>
      <c r="H3675" s="99" t="str">
        <f t="shared" si="57"/>
        <v>Olmesartan with amlodipine, Tablet containing olmesartan medoxomil 20 mg with amlodipine 5 mg (as besilate), Oral, Olmesartan/Amlodipine 20/5 APOTEX, Apotex Pty Ltd</v>
      </c>
    </row>
    <row r="3676" spans="1:8" ht="101.5" x14ac:dyDescent="0.35">
      <c r="A3676" s="99" t="s">
        <v>5004</v>
      </c>
      <c r="B3676" s="99" t="s">
        <v>5005</v>
      </c>
      <c r="C3676" s="99" t="s">
        <v>148</v>
      </c>
      <c r="D3676" s="99" t="s">
        <v>5009</v>
      </c>
      <c r="E3676" s="99" t="s">
        <v>281</v>
      </c>
      <c r="F3676" s="99"/>
      <c r="G3676" s="99"/>
      <c r="H3676" s="99" t="str">
        <f t="shared" si="57"/>
        <v>Olmesartan with amlodipine, Tablet containing olmesartan medoxomil 20 mg with amlodipine 5 mg (as besilate), Oral, Pharmacor Olmesartan Amlodipine 20/5, Pharmacor Pty Limited</v>
      </c>
    </row>
    <row r="3677" spans="1:8" ht="87" x14ac:dyDescent="0.35">
      <c r="A3677" s="99" t="s">
        <v>5004</v>
      </c>
      <c r="B3677" s="99" t="s">
        <v>5005</v>
      </c>
      <c r="C3677" s="99" t="s">
        <v>148</v>
      </c>
      <c r="D3677" s="99" t="s">
        <v>5010</v>
      </c>
      <c r="E3677" s="99" t="s">
        <v>160</v>
      </c>
      <c r="F3677" s="99"/>
      <c r="G3677" s="99"/>
      <c r="H3677" s="99" t="str">
        <f t="shared" si="57"/>
        <v>Olmesartan with amlodipine, Tablet containing olmesartan medoxomil 20 mg with amlodipine 5 mg (as besilate), Oral, Sevikar 20/5, Alphapharm Pty Ltd</v>
      </c>
    </row>
    <row r="3678" spans="1:8" ht="87" x14ac:dyDescent="0.35">
      <c r="A3678" s="99" t="s">
        <v>5004</v>
      </c>
      <c r="B3678" s="99" t="s">
        <v>5011</v>
      </c>
      <c r="C3678" s="99" t="s">
        <v>148</v>
      </c>
      <c r="D3678" s="99" t="s">
        <v>5006</v>
      </c>
      <c r="E3678" s="99" t="s">
        <v>167</v>
      </c>
      <c r="F3678" s="99"/>
      <c r="G3678" s="99"/>
      <c r="H3678" s="99" t="str">
        <f t="shared" si="57"/>
        <v>Olmesartan with amlodipine, Tablet containing olmesartan medoxomil 40 mg with amlodipine 10 mg (as besilate), Oral, OLMEKAR, Arrow Pharma Pty Ltd</v>
      </c>
    </row>
    <row r="3679" spans="1:8" ht="101.5" x14ac:dyDescent="0.35">
      <c r="A3679" s="99" t="s">
        <v>5004</v>
      </c>
      <c r="B3679" s="99" t="s">
        <v>5011</v>
      </c>
      <c r="C3679" s="99" t="s">
        <v>148</v>
      </c>
      <c r="D3679" s="99" t="s">
        <v>5012</v>
      </c>
      <c r="E3679" s="99" t="s">
        <v>160</v>
      </c>
      <c r="F3679" s="99"/>
      <c r="G3679" s="99"/>
      <c r="H3679" s="99" t="str">
        <f t="shared" si="57"/>
        <v>Olmesartan with amlodipine, Tablet containing olmesartan medoxomil 40 mg with amlodipine 10 mg (as besilate), Oral, Olmesartan/Amlodipine - MYL 40/10, Alphapharm Pty Ltd</v>
      </c>
    </row>
    <row r="3680" spans="1:8" ht="101.5" x14ac:dyDescent="0.35">
      <c r="A3680" s="99" t="s">
        <v>5004</v>
      </c>
      <c r="B3680" s="99" t="s">
        <v>5011</v>
      </c>
      <c r="C3680" s="99" t="s">
        <v>148</v>
      </c>
      <c r="D3680" s="99" t="s">
        <v>5013</v>
      </c>
      <c r="E3680" s="99" t="s">
        <v>165</v>
      </c>
      <c r="F3680" s="99"/>
      <c r="G3680" s="99"/>
      <c r="H3680" s="99" t="str">
        <f t="shared" si="57"/>
        <v>Olmesartan with amlodipine, Tablet containing olmesartan medoxomil 40 mg with amlodipine 10 mg (as besilate), Oral, Olmesartan/Amlodipine 40/10 APOTEX, Apotex Pty Ltd</v>
      </c>
    </row>
    <row r="3681" spans="1:8" ht="101.5" x14ac:dyDescent="0.35">
      <c r="A3681" s="99" t="s">
        <v>5004</v>
      </c>
      <c r="B3681" s="99" t="s">
        <v>5011</v>
      </c>
      <c r="C3681" s="99" t="s">
        <v>148</v>
      </c>
      <c r="D3681" s="99" t="s">
        <v>5014</v>
      </c>
      <c r="E3681" s="99" t="s">
        <v>281</v>
      </c>
      <c r="F3681" s="99"/>
      <c r="G3681" s="99"/>
      <c r="H3681" s="99" t="str">
        <f t="shared" si="57"/>
        <v>Olmesartan with amlodipine, Tablet containing olmesartan medoxomil 40 mg with amlodipine 10 mg (as besilate), Oral, Pharmacor Olmesartan Amlodipine 40/10, Pharmacor Pty Limited</v>
      </c>
    </row>
    <row r="3682" spans="1:8" ht="87" x14ac:dyDescent="0.35">
      <c r="A3682" s="99" t="s">
        <v>5004</v>
      </c>
      <c r="B3682" s="99" t="s">
        <v>5011</v>
      </c>
      <c r="C3682" s="99" t="s">
        <v>148</v>
      </c>
      <c r="D3682" s="99" t="s">
        <v>5015</v>
      </c>
      <c r="E3682" s="99" t="s">
        <v>160</v>
      </c>
      <c r="F3682" s="99"/>
      <c r="G3682" s="99"/>
      <c r="H3682" s="99" t="str">
        <f t="shared" si="57"/>
        <v>Olmesartan with amlodipine, Tablet containing olmesartan medoxomil 40 mg with amlodipine 10 mg (as besilate), Oral, Sevikar 40/10, Alphapharm Pty Ltd</v>
      </c>
    </row>
    <row r="3683" spans="1:8" ht="87" x14ac:dyDescent="0.35">
      <c r="A3683" s="99" t="s">
        <v>5004</v>
      </c>
      <c r="B3683" s="99" t="s">
        <v>5016</v>
      </c>
      <c r="C3683" s="99" t="s">
        <v>148</v>
      </c>
      <c r="D3683" s="99" t="s">
        <v>5006</v>
      </c>
      <c r="E3683" s="99" t="s">
        <v>167</v>
      </c>
      <c r="F3683" s="99"/>
      <c r="G3683" s="99"/>
      <c r="H3683" s="99" t="str">
        <f t="shared" si="57"/>
        <v>Olmesartan with amlodipine, Tablet containing olmesartan medoxomil 40 mg with amlodipine 5 mg (as besilate), Oral, OLMEKAR, Arrow Pharma Pty Ltd</v>
      </c>
    </row>
    <row r="3684" spans="1:8" ht="87" x14ac:dyDescent="0.35">
      <c r="A3684" s="99" t="s">
        <v>5004</v>
      </c>
      <c r="B3684" s="99" t="s">
        <v>5016</v>
      </c>
      <c r="C3684" s="99" t="s">
        <v>148</v>
      </c>
      <c r="D3684" s="99" t="s">
        <v>5017</v>
      </c>
      <c r="E3684" s="99" t="s">
        <v>160</v>
      </c>
      <c r="F3684" s="99"/>
      <c r="G3684" s="99"/>
      <c r="H3684" s="99" t="str">
        <f t="shared" si="57"/>
        <v>Olmesartan with amlodipine, Tablet containing olmesartan medoxomil 40 mg with amlodipine 5 mg (as besilate), Oral, Olmesartan/Amlodipine - MYL 40/5, Alphapharm Pty Ltd</v>
      </c>
    </row>
    <row r="3685" spans="1:8" ht="87" x14ac:dyDescent="0.35">
      <c r="A3685" s="99" t="s">
        <v>5004</v>
      </c>
      <c r="B3685" s="99" t="s">
        <v>5016</v>
      </c>
      <c r="C3685" s="99" t="s">
        <v>148</v>
      </c>
      <c r="D3685" s="99" t="s">
        <v>5018</v>
      </c>
      <c r="E3685" s="99" t="s">
        <v>165</v>
      </c>
      <c r="F3685" s="99"/>
      <c r="G3685" s="99"/>
      <c r="H3685" s="99" t="str">
        <f t="shared" si="57"/>
        <v>Olmesartan with amlodipine, Tablet containing olmesartan medoxomil 40 mg with amlodipine 5 mg (as besilate), Oral, Olmesartan/Amlodipine 40/5 APOTEX, Apotex Pty Ltd</v>
      </c>
    </row>
    <row r="3686" spans="1:8" ht="101.5" x14ac:dyDescent="0.35">
      <c r="A3686" s="99" t="s">
        <v>5004</v>
      </c>
      <c r="B3686" s="99" t="s">
        <v>5016</v>
      </c>
      <c r="C3686" s="99" t="s">
        <v>148</v>
      </c>
      <c r="D3686" s="99" t="s">
        <v>5019</v>
      </c>
      <c r="E3686" s="99" t="s">
        <v>281</v>
      </c>
      <c r="F3686" s="99"/>
      <c r="G3686" s="99"/>
      <c r="H3686" s="99" t="str">
        <f t="shared" si="57"/>
        <v>Olmesartan with amlodipine, Tablet containing olmesartan medoxomil 40 mg with amlodipine 5 mg (as besilate), Oral, Pharmacor Olmesartan Amlodipine 40/5, Pharmacor Pty Limited</v>
      </c>
    </row>
    <row r="3687" spans="1:8" ht="87" x14ac:dyDescent="0.35">
      <c r="A3687" s="99" t="s">
        <v>5004</v>
      </c>
      <c r="B3687" s="99" t="s">
        <v>5016</v>
      </c>
      <c r="C3687" s="99" t="s">
        <v>148</v>
      </c>
      <c r="D3687" s="99" t="s">
        <v>5020</v>
      </c>
      <c r="E3687" s="99" t="s">
        <v>160</v>
      </c>
      <c r="F3687" s="99"/>
      <c r="G3687" s="99"/>
      <c r="H3687" s="99" t="str">
        <f t="shared" si="57"/>
        <v>Olmesartan with amlodipine, Tablet containing olmesartan medoxomil 40 mg with amlodipine 5 mg (as besilate), Oral, Sevikar 40/5, Alphapharm Pty Ltd</v>
      </c>
    </row>
    <row r="3688" spans="1:8" ht="130.5" x14ac:dyDescent="0.35">
      <c r="A3688" s="99" t="s">
        <v>5021</v>
      </c>
      <c r="B3688" s="99" t="s">
        <v>5022</v>
      </c>
      <c r="C3688" s="99" t="s">
        <v>148</v>
      </c>
      <c r="D3688" s="99" t="s">
        <v>5023</v>
      </c>
      <c r="E3688" s="99" t="s">
        <v>165</v>
      </c>
      <c r="F3688" s="99"/>
      <c r="G3688" s="99"/>
      <c r="H3688" s="99" t="str">
        <f t="shared" si="57"/>
        <v>Olmesartan with amlodipine and hydrochlorothiazide, Tablet containing olmesartan medoxomil 20 mg with amlodipine 5 mg (as besilate) and hydrochlorothiazide 12.5 mg, Oral, APO-Olmesartan/Amlodipine/HCTZ 20/5/12.5, Apotex Pty Ltd</v>
      </c>
    </row>
    <row r="3689" spans="1:8" ht="130.5" x14ac:dyDescent="0.35">
      <c r="A3689" s="99" t="s">
        <v>5021</v>
      </c>
      <c r="B3689" s="99" t="s">
        <v>5022</v>
      </c>
      <c r="C3689" s="99" t="s">
        <v>148</v>
      </c>
      <c r="D3689" s="99" t="s">
        <v>5024</v>
      </c>
      <c r="E3689" s="99" t="s">
        <v>160</v>
      </c>
      <c r="F3689" s="99"/>
      <c r="G3689" s="99"/>
      <c r="H3689" s="99" t="str">
        <f t="shared" si="57"/>
        <v>Olmesartan with amlodipine and hydrochlorothiazide, Tablet containing olmesartan medoxomil 20 mg with amlodipine 5 mg (as besilate) and hydrochlorothiazide 12.5 mg, Oral, Olamlo HCT 20/5/12.5, Alphapharm Pty Ltd</v>
      </c>
    </row>
    <row r="3690" spans="1:8" ht="130.5" x14ac:dyDescent="0.35">
      <c r="A3690" s="99" t="s">
        <v>5021</v>
      </c>
      <c r="B3690" s="99" t="s">
        <v>5022</v>
      </c>
      <c r="C3690" s="99" t="s">
        <v>148</v>
      </c>
      <c r="D3690" s="99" t="s">
        <v>5025</v>
      </c>
      <c r="E3690" s="99" t="s">
        <v>167</v>
      </c>
      <c r="F3690" s="99"/>
      <c r="G3690" s="99"/>
      <c r="H3690" s="99" t="str">
        <f t="shared" si="57"/>
        <v>Olmesartan with amlodipine and hydrochlorothiazide, Tablet containing olmesartan medoxomil 20 mg with amlodipine 5 mg (as besilate) and hydrochlorothiazide 12.5 mg, Oral, Olmekar HCT 20/5/12.5, Arrow Pharma Pty Ltd</v>
      </c>
    </row>
    <row r="3691" spans="1:8" ht="130.5" x14ac:dyDescent="0.35">
      <c r="A3691" s="99" t="s">
        <v>5021</v>
      </c>
      <c r="B3691" s="99" t="s">
        <v>5022</v>
      </c>
      <c r="C3691" s="99" t="s">
        <v>148</v>
      </c>
      <c r="D3691" s="99" t="s">
        <v>5026</v>
      </c>
      <c r="E3691" s="99" t="s">
        <v>160</v>
      </c>
      <c r="F3691" s="99"/>
      <c r="G3691" s="99"/>
      <c r="H3691" s="99" t="str">
        <f t="shared" si="57"/>
        <v>Olmesartan with amlodipine and hydrochlorothiazide, Tablet containing olmesartan medoxomil 20 mg with amlodipine 5 mg (as besilate) and hydrochlorothiazide 12.5 mg, Oral, Sevikar HCT 20/5/12.5, Alphapharm Pty Ltd</v>
      </c>
    </row>
    <row r="3692" spans="1:8" ht="130.5" x14ac:dyDescent="0.35">
      <c r="A3692" s="99" t="s">
        <v>5021</v>
      </c>
      <c r="B3692" s="99" t="s">
        <v>5027</v>
      </c>
      <c r="C3692" s="99" t="s">
        <v>148</v>
      </c>
      <c r="D3692" s="99" t="s">
        <v>5028</v>
      </c>
      <c r="E3692" s="99" t="s">
        <v>165</v>
      </c>
      <c r="F3692" s="99"/>
      <c r="G3692" s="99"/>
      <c r="H3692" s="99" t="str">
        <f t="shared" si="57"/>
        <v>Olmesartan with amlodipine and hydrochlorothiazide, Tablet containing olmesartan medoxomil 40 mg with amlodipine 10 mg (as besilate) and hydrochlorothiazide 12.5 mg, Oral, APO-Olmesartan/Amlodipine/HCTZ 40/10/12.5, Apotex Pty Ltd</v>
      </c>
    </row>
    <row r="3693" spans="1:8" ht="130.5" x14ac:dyDescent="0.35">
      <c r="A3693" s="99" t="s">
        <v>5021</v>
      </c>
      <c r="B3693" s="99" t="s">
        <v>5027</v>
      </c>
      <c r="C3693" s="99" t="s">
        <v>148</v>
      </c>
      <c r="D3693" s="99" t="s">
        <v>5029</v>
      </c>
      <c r="E3693" s="99" t="s">
        <v>160</v>
      </c>
      <c r="F3693" s="99"/>
      <c r="G3693" s="99"/>
      <c r="H3693" s="99" t="str">
        <f t="shared" si="57"/>
        <v>Olmesartan with amlodipine and hydrochlorothiazide, Tablet containing olmesartan medoxomil 40 mg with amlodipine 10 mg (as besilate) and hydrochlorothiazide 12.5 mg, Oral, Olamlo HCT 40/10/12.5, Alphapharm Pty Ltd</v>
      </c>
    </row>
    <row r="3694" spans="1:8" ht="130.5" x14ac:dyDescent="0.35">
      <c r="A3694" s="99" t="s">
        <v>5021</v>
      </c>
      <c r="B3694" s="99" t="s">
        <v>5027</v>
      </c>
      <c r="C3694" s="99" t="s">
        <v>148</v>
      </c>
      <c r="D3694" s="99" t="s">
        <v>5030</v>
      </c>
      <c r="E3694" s="99" t="s">
        <v>167</v>
      </c>
      <c r="F3694" s="99"/>
      <c r="G3694" s="99"/>
      <c r="H3694" s="99" t="str">
        <f t="shared" si="57"/>
        <v>Olmesartan with amlodipine and hydrochlorothiazide, Tablet containing olmesartan medoxomil 40 mg with amlodipine 10 mg (as besilate) and hydrochlorothiazide 12.5 mg, Oral, Olmekar HCT 40/10/12.5, Arrow Pharma Pty Ltd</v>
      </c>
    </row>
    <row r="3695" spans="1:8" ht="130.5" x14ac:dyDescent="0.35">
      <c r="A3695" s="99" t="s">
        <v>5021</v>
      </c>
      <c r="B3695" s="99" t="s">
        <v>5027</v>
      </c>
      <c r="C3695" s="99" t="s">
        <v>148</v>
      </c>
      <c r="D3695" s="99" t="s">
        <v>5031</v>
      </c>
      <c r="E3695" s="99" t="s">
        <v>160</v>
      </c>
      <c r="F3695" s="99"/>
      <c r="G3695" s="99"/>
      <c r="H3695" s="99" t="str">
        <f t="shared" si="57"/>
        <v>Olmesartan with amlodipine and hydrochlorothiazide, Tablet containing olmesartan medoxomil 40 mg with amlodipine 10 mg (as besilate) and hydrochlorothiazide 12.5 mg, Oral, Sevikar HCT 40/10/12.5, Alphapharm Pty Ltd</v>
      </c>
    </row>
    <row r="3696" spans="1:8" ht="130.5" x14ac:dyDescent="0.35">
      <c r="A3696" s="99" t="s">
        <v>5021</v>
      </c>
      <c r="B3696" s="99" t="s">
        <v>5032</v>
      </c>
      <c r="C3696" s="99" t="s">
        <v>148</v>
      </c>
      <c r="D3696" s="99" t="s">
        <v>5033</v>
      </c>
      <c r="E3696" s="99" t="s">
        <v>165</v>
      </c>
      <c r="F3696" s="99"/>
      <c r="G3696" s="99"/>
      <c r="H3696" s="99" t="str">
        <f t="shared" si="57"/>
        <v>Olmesartan with amlodipine and hydrochlorothiazide, Tablet containing olmesartan medoxomil 40 mg with amlodipine 10 mg (as besilate) and hydrochlorothiazide 25 mg, Oral, APO-Olmesartan/Amlodipine/HCTZ 40/10/25, Apotex Pty Ltd</v>
      </c>
    </row>
    <row r="3697" spans="1:8" ht="116" x14ac:dyDescent="0.35">
      <c r="A3697" s="99" t="s">
        <v>5021</v>
      </c>
      <c r="B3697" s="99" t="s">
        <v>5032</v>
      </c>
      <c r="C3697" s="99" t="s">
        <v>148</v>
      </c>
      <c r="D3697" s="99" t="s">
        <v>5034</v>
      </c>
      <c r="E3697" s="99" t="s">
        <v>160</v>
      </c>
      <c r="F3697" s="99"/>
      <c r="G3697" s="99"/>
      <c r="H3697" s="99" t="str">
        <f t="shared" si="57"/>
        <v>Olmesartan with amlodipine and hydrochlorothiazide, Tablet containing olmesartan medoxomil 40 mg with amlodipine 10 mg (as besilate) and hydrochlorothiazide 25 mg, Oral, Olamlo HCT 40/10/25, Alphapharm Pty Ltd</v>
      </c>
    </row>
    <row r="3698" spans="1:8" ht="130.5" x14ac:dyDescent="0.35">
      <c r="A3698" s="99" t="s">
        <v>5021</v>
      </c>
      <c r="B3698" s="99" t="s">
        <v>5032</v>
      </c>
      <c r="C3698" s="99" t="s">
        <v>148</v>
      </c>
      <c r="D3698" s="99" t="s">
        <v>5035</v>
      </c>
      <c r="E3698" s="99" t="s">
        <v>167</v>
      </c>
      <c r="F3698" s="99"/>
      <c r="G3698" s="99"/>
      <c r="H3698" s="99" t="str">
        <f t="shared" si="57"/>
        <v>Olmesartan with amlodipine and hydrochlorothiazide, Tablet containing olmesartan medoxomil 40 mg with amlodipine 10 mg (as besilate) and hydrochlorothiazide 25 mg, Oral, Olmekar HCT 40/10/25, Arrow Pharma Pty Ltd</v>
      </c>
    </row>
    <row r="3699" spans="1:8" ht="116" x14ac:dyDescent="0.35">
      <c r="A3699" s="99" t="s">
        <v>5021</v>
      </c>
      <c r="B3699" s="99" t="s">
        <v>5032</v>
      </c>
      <c r="C3699" s="99" t="s">
        <v>148</v>
      </c>
      <c r="D3699" s="99" t="s">
        <v>5036</v>
      </c>
      <c r="E3699" s="99" t="s">
        <v>160</v>
      </c>
      <c r="F3699" s="99"/>
      <c r="G3699" s="99"/>
      <c r="H3699" s="99" t="str">
        <f t="shared" si="57"/>
        <v>Olmesartan with amlodipine and hydrochlorothiazide, Tablet containing olmesartan medoxomil 40 mg with amlodipine 10 mg (as besilate) and hydrochlorothiazide 25 mg, Oral, Sevikar HCT 40/10/25, Alphapharm Pty Ltd</v>
      </c>
    </row>
    <row r="3700" spans="1:8" ht="145" x14ac:dyDescent="0.35">
      <c r="A3700" s="99" t="s">
        <v>5021</v>
      </c>
      <c r="B3700" s="99" t="s">
        <v>5037</v>
      </c>
      <c r="C3700" s="99" t="s">
        <v>148</v>
      </c>
      <c r="D3700" s="99" t="s">
        <v>5038</v>
      </c>
      <c r="E3700" s="99" t="s">
        <v>165</v>
      </c>
      <c r="F3700" s="99"/>
      <c r="G3700" s="99"/>
      <c r="H3700" s="99" t="str">
        <f t="shared" si="57"/>
        <v>Olmesartan with amlodipine and hydrochlorothiazide, Tablet containing olmesartan medoxomil 40 mg with amlodipine 5 mg (as besilate) and hydrochlorothiazide 12.5 mg, Oral, APO-Olmesartan/Amlodipine/HCTZ 40/5/12.5 tablet, Apotex Pty Ltd</v>
      </c>
    </row>
    <row r="3701" spans="1:8" ht="130.5" x14ac:dyDescent="0.35">
      <c r="A3701" s="99" t="s">
        <v>5021</v>
      </c>
      <c r="B3701" s="99" t="s">
        <v>5037</v>
      </c>
      <c r="C3701" s="99" t="s">
        <v>148</v>
      </c>
      <c r="D3701" s="99" t="s">
        <v>5039</v>
      </c>
      <c r="E3701" s="99" t="s">
        <v>160</v>
      </c>
      <c r="F3701" s="99"/>
      <c r="G3701" s="99"/>
      <c r="H3701" s="99" t="str">
        <f t="shared" si="57"/>
        <v>Olmesartan with amlodipine and hydrochlorothiazide, Tablet containing olmesartan medoxomil 40 mg with amlodipine 5 mg (as besilate) and hydrochlorothiazide 12.5 mg, Oral, Olamlo HCT 40/5/12.5, Alphapharm Pty Ltd</v>
      </c>
    </row>
    <row r="3702" spans="1:8" ht="130.5" x14ac:dyDescent="0.35">
      <c r="A3702" s="99" t="s">
        <v>5021</v>
      </c>
      <c r="B3702" s="99" t="s">
        <v>5037</v>
      </c>
      <c r="C3702" s="99" t="s">
        <v>148</v>
      </c>
      <c r="D3702" s="99" t="s">
        <v>5040</v>
      </c>
      <c r="E3702" s="99" t="s">
        <v>167</v>
      </c>
      <c r="F3702" s="99"/>
      <c r="G3702" s="99"/>
      <c r="H3702" s="99" t="str">
        <f t="shared" si="57"/>
        <v>Olmesartan with amlodipine and hydrochlorothiazide, Tablet containing olmesartan medoxomil 40 mg with amlodipine 5 mg (as besilate) and hydrochlorothiazide 12.5 mg, Oral, Olmekar HCT 40/5/12.5, Arrow Pharma Pty Ltd</v>
      </c>
    </row>
    <row r="3703" spans="1:8" ht="130.5" x14ac:dyDescent="0.35">
      <c r="A3703" s="99" t="s">
        <v>5021</v>
      </c>
      <c r="B3703" s="99" t="s">
        <v>5037</v>
      </c>
      <c r="C3703" s="99" t="s">
        <v>148</v>
      </c>
      <c r="D3703" s="99" t="s">
        <v>5041</v>
      </c>
      <c r="E3703" s="99" t="s">
        <v>160</v>
      </c>
      <c r="F3703" s="99"/>
      <c r="G3703" s="99"/>
      <c r="H3703" s="99" t="str">
        <f t="shared" si="57"/>
        <v>Olmesartan with amlodipine and hydrochlorothiazide, Tablet containing olmesartan medoxomil 40 mg with amlodipine 5 mg (as besilate) and hydrochlorothiazide 12.5 mg, Oral, Sevikar HCT 40/5/12.5, Alphapharm Pty Ltd</v>
      </c>
    </row>
    <row r="3704" spans="1:8" ht="130.5" x14ac:dyDescent="0.35">
      <c r="A3704" s="99" t="s">
        <v>5021</v>
      </c>
      <c r="B3704" s="99" t="s">
        <v>5042</v>
      </c>
      <c r="C3704" s="99" t="s">
        <v>148</v>
      </c>
      <c r="D3704" s="99" t="s">
        <v>5043</v>
      </c>
      <c r="E3704" s="99" t="s">
        <v>165</v>
      </c>
      <c r="F3704" s="99"/>
      <c r="G3704" s="99"/>
      <c r="H3704" s="99" t="str">
        <f t="shared" si="57"/>
        <v>Olmesartan with amlodipine and hydrochlorothiazide, Tablet containing olmesartan medoxomil 40 mg with amlodipine 5 mg (as besilate) and hydrochlorothiazide 25 mg, Oral, APO-Olmesartan/Amlodipine/HCTZ 40/5/25 tablet, Apotex Pty Ltd</v>
      </c>
    </row>
    <row r="3705" spans="1:8" ht="116" x14ac:dyDescent="0.35">
      <c r="A3705" s="99" t="s">
        <v>5021</v>
      </c>
      <c r="B3705" s="99" t="s">
        <v>5042</v>
      </c>
      <c r="C3705" s="99" t="s">
        <v>148</v>
      </c>
      <c r="D3705" s="99" t="s">
        <v>5044</v>
      </c>
      <c r="E3705" s="99" t="s">
        <v>160</v>
      </c>
      <c r="F3705" s="99"/>
      <c r="G3705" s="99"/>
      <c r="H3705" s="99" t="str">
        <f t="shared" si="57"/>
        <v>Olmesartan with amlodipine and hydrochlorothiazide, Tablet containing olmesartan medoxomil 40 mg with amlodipine 5 mg (as besilate) and hydrochlorothiazide 25 mg, Oral, Olamlo HCT 40/5/25, Alphapharm Pty Ltd</v>
      </c>
    </row>
    <row r="3706" spans="1:8" ht="130.5" x14ac:dyDescent="0.35">
      <c r="A3706" s="99" t="s">
        <v>5021</v>
      </c>
      <c r="B3706" s="99" t="s">
        <v>5042</v>
      </c>
      <c r="C3706" s="99" t="s">
        <v>148</v>
      </c>
      <c r="D3706" s="99" t="s">
        <v>5045</v>
      </c>
      <c r="E3706" s="99" t="s">
        <v>167</v>
      </c>
      <c r="F3706" s="99"/>
      <c r="G3706" s="99"/>
      <c r="H3706" s="99" t="str">
        <f t="shared" si="57"/>
        <v>Olmesartan with amlodipine and hydrochlorothiazide, Tablet containing olmesartan medoxomil 40 mg with amlodipine 5 mg (as besilate) and hydrochlorothiazide 25 mg, Oral, Olmekar HCT 40/5/25, Arrow Pharma Pty Ltd</v>
      </c>
    </row>
    <row r="3707" spans="1:8" ht="116" x14ac:dyDescent="0.35">
      <c r="A3707" s="99" t="s">
        <v>5021</v>
      </c>
      <c r="B3707" s="99" t="s">
        <v>5042</v>
      </c>
      <c r="C3707" s="99" t="s">
        <v>148</v>
      </c>
      <c r="D3707" s="99" t="s">
        <v>5046</v>
      </c>
      <c r="E3707" s="99" t="s">
        <v>160</v>
      </c>
      <c r="F3707" s="99"/>
      <c r="G3707" s="99"/>
      <c r="H3707" s="99" t="str">
        <f t="shared" si="57"/>
        <v>Olmesartan with amlodipine and hydrochlorothiazide, Tablet containing olmesartan medoxomil 40 mg with amlodipine 5 mg (as besilate) and hydrochlorothiazide 25 mg, Oral, Sevikar HCT 40/5/25, Alphapharm Pty Ltd</v>
      </c>
    </row>
    <row r="3708" spans="1:8" ht="101.5" x14ac:dyDescent="0.35">
      <c r="A3708" s="99" t="s">
        <v>5047</v>
      </c>
      <c r="B3708" s="99" t="s">
        <v>5048</v>
      </c>
      <c r="C3708" s="99" t="s">
        <v>148</v>
      </c>
      <c r="D3708" s="99" t="s">
        <v>5049</v>
      </c>
      <c r="E3708" s="99" t="s">
        <v>165</v>
      </c>
      <c r="F3708" s="99"/>
      <c r="G3708" s="99"/>
      <c r="H3708" s="99" t="str">
        <f t="shared" si="57"/>
        <v>Olmesartan with hydrochlorothiazide, Tablet containing olmesartan medoxomil 20 mg with hydrochlorothiazide 12.5 mg, Oral, APO-Olmesartan/HCTZ 20/12.5, Apotex Pty Ltd</v>
      </c>
    </row>
    <row r="3709" spans="1:8" ht="101.5" x14ac:dyDescent="0.35">
      <c r="A3709" s="99" t="s">
        <v>5047</v>
      </c>
      <c r="B3709" s="99" t="s">
        <v>5048</v>
      </c>
      <c r="C3709" s="99" t="s">
        <v>148</v>
      </c>
      <c r="D3709" s="99" t="s">
        <v>5050</v>
      </c>
      <c r="E3709" s="99" t="s">
        <v>165</v>
      </c>
      <c r="F3709" s="99"/>
      <c r="G3709" s="99"/>
      <c r="H3709" s="99" t="str">
        <f t="shared" si="57"/>
        <v>Olmesartan with hydrochlorothiazide, Tablet containing olmesartan medoxomil 20 mg with hydrochlorothiazide 12.5 mg, Oral, APX-Olmesartan/HCTZ, Apotex Pty Ltd</v>
      </c>
    </row>
    <row r="3710" spans="1:8" ht="116" x14ac:dyDescent="0.35">
      <c r="A3710" s="99" t="s">
        <v>5047</v>
      </c>
      <c r="B3710" s="99" t="s">
        <v>5048</v>
      </c>
      <c r="C3710" s="99" t="s">
        <v>148</v>
      </c>
      <c r="D3710" s="99" t="s">
        <v>5051</v>
      </c>
      <c r="E3710" s="99" t="s">
        <v>167</v>
      </c>
      <c r="F3710" s="99"/>
      <c r="G3710" s="99"/>
      <c r="H3710" s="99" t="str">
        <f t="shared" si="57"/>
        <v>Olmesartan with hydrochlorothiazide, Tablet containing olmesartan medoxomil 20 mg with hydrochlorothiazide 12.5 mg, Oral, OLMERTAN COMBI 20/12.5, Arrow Pharma Pty Ltd</v>
      </c>
    </row>
    <row r="3711" spans="1:8" ht="101.5" x14ac:dyDescent="0.35">
      <c r="A3711" s="99" t="s">
        <v>5047</v>
      </c>
      <c r="B3711" s="99" t="s">
        <v>5048</v>
      </c>
      <c r="C3711" s="99" t="s">
        <v>148</v>
      </c>
      <c r="D3711" s="99" t="s">
        <v>5052</v>
      </c>
      <c r="E3711" s="99" t="s">
        <v>160</v>
      </c>
      <c r="F3711" s="99"/>
      <c r="G3711" s="99"/>
      <c r="H3711" s="99" t="str">
        <f t="shared" si="57"/>
        <v>Olmesartan with hydrochlorothiazide, Tablet containing olmesartan medoxomil 20 mg with hydrochlorothiazide 12.5 mg, Oral, Olmesartan HCT - MYL 20/12.5, Alphapharm Pty Ltd</v>
      </c>
    </row>
    <row r="3712" spans="1:8" ht="101.5" x14ac:dyDescent="0.35">
      <c r="A3712" s="99" t="s">
        <v>5047</v>
      </c>
      <c r="B3712" s="99" t="s">
        <v>5048</v>
      </c>
      <c r="C3712" s="99" t="s">
        <v>148</v>
      </c>
      <c r="D3712" s="99" t="s">
        <v>5053</v>
      </c>
      <c r="E3712" s="99" t="s">
        <v>290</v>
      </c>
      <c r="F3712" s="99"/>
      <c r="G3712" s="99"/>
      <c r="H3712" s="99" t="str">
        <f t="shared" si="57"/>
        <v>Olmesartan with hydrochlorothiazide, Tablet containing olmesartan medoxomil 20 mg with hydrochlorothiazide 12.5 mg, Oral, Olmesartan/HCT Sandoz, Sandoz Pty Ltd</v>
      </c>
    </row>
    <row r="3713" spans="1:8" ht="101.5" x14ac:dyDescent="0.35">
      <c r="A3713" s="99" t="s">
        <v>5047</v>
      </c>
      <c r="B3713" s="99" t="s">
        <v>5048</v>
      </c>
      <c r="C3713" s="99" t="s">
        <v>148</v>
      </c>
      <c r="D3713" s="99" t="s">
        <v>5054</v>
      </c>
      <c r="E3713" s="99" t="s">
        <v>160</v>
      </c>
      <c r="F3713" s="99"/>
      <c r="G3713" s="99"/>
      <c r="H3713" s="99" t="str">
        <f t="shared" si="57"/>
        <v>Olmesartan with hydrochlorothiazide, Tablet containing olmesartan medoxomil 20 mg with hydrochlorothiazide 12.5 mg, Oral, Olmetec Plus, Alphapharm Pty Ltd</v>
      </c>
    </row>
    <row r="3714" spans="1:8" ht="116" x14ac:dyDescent="0.35">
      <c r="A3714" s="99" t="s">
        <v>5047</v>
      </c>
      <c r="B3714" s="99" t="s">
        <v>5048</v>
      </c>
      <c r="C3714" s="99" t="s">
        <v>148</v>
      </c>
      <c r="D3714" s="99" t="s">
        <v>5055</v>
      </c>
      <c r="E3714" s="99" t="s">
        <v>281</v>
      </c>
      <c r="F3714" s="99"/>
      <c r="G3714" s="99"/>
      <c r="H3714" s="99" t="str">
        <f t="shared" ref="H3714:H3777" si="58">_xlfn.CONCAT(A3714, ", ",B3714, ", ",C3714, ", ",D3714,", ",E3714)</f>
        <v>Olmesartan with hydrochlorothiazide, Tablet containing olmesartan medoxomil 20 mg with hydrochlorothiazide 12.5 mg, Oral, Pharmacor Olmesartan HCTZ 20/12.5, Pharmacor Pty Limited</v>
      </c>
    </row>
    <row r="3715" spans="1:8" ht="101.5" x14ac:dyDescent="0.35">
      <c r="A3715" s="99" t="s">
        <v>5047</v>
      </c>
      <c r="B3715" s="99" t="s">
        <v>5056</v>
      </c>
      <c r="C3715" s="99" t="s">
        <v>148</v>
      </c>
      <c r="D3715" s="99" t="s">
        <v>5057</v>
      </c>
      <c r="E3715" s="99" t="s">
        <v>165</v>
      </c>
      <c r="F3715" s="99"/>
      <c r="G3715" s="99"/>
      <c r="H3715" s="99" t="str">
        <f t="shared" si="58"/>
        <v>Olmesartan with hydrochlorothiazide, Tablet containing olmesartan medoxomil 40 mg with hydrochlorothiazide 12.5 mg, Oral, APO-Olmesartan/HCTZ 40/12.5, Apotex Pty Ltd</v>
      </c>
    </row>
    <row r="3716" spans="1:8" ht="101.5" x14ac:dyDescent="0.35">
      <c r="A3716" s="99" t="s">
        <v>5047</v>
      </c>
      <c r="B3716" s="99" t="s">
        <v>5056</v>
      </c>
      <c r="C3716" s="99" t="s">
        <v>148</v>
      </c>
      <c r="D3716" s="99" t="s">
        <v>5050</v>
      </c>
      <c r="E3716" s="99" t="s">
        <v>165</v>
      </c>
      <c r="F3716" s="99"/>
      <c r="G3716" s="99"/>
      <c r="H3716" s="99" t="str">
        <f t="shared" si="58"/>
        <v>Olmesartan with hydrochlorothiazide, Tablet containing olmesartan medoxomil 40 mg with hydrochlorothiazide 12.5 mg, Oral, APX-Olmesartan/HCTZ, Apotex Pty Ltd</v>
      </c>
    </row>
    <row r="3717" spans="1:8" ht="116" x14ac:dyDescent="0.35">
      <c r="A3717" s="99" t="s">
        <v>5047</v>
      </c>
      <c r="B3717" s="99" t="s">
        <v>5056</v>
      </c>
      <c r="C3717" s="99" t="s">
        <v>148</v>
      </c>
      <c r="D3717" s="99" t="s">
        <v>5058</v>
      </c>
      <c r="E3717" s="99" t="s">
        <v>167</v>
      </c>
      <c r="F3717" s="99"/>
      <c r="G3717" s="99"/>
      <c r="H3717" s="99" t="str">
        <f t="shared" si="58"/>
        <v>Olmesartan with hydrochlorothiazide, Tablet containing olmesartan medoxomil 40 mg with hydrochlorothiazide 12.5 mg, Oral, OLMERTAN COMBI 40/12.5, Arrow Pharma Pty Ltd</v>
      </c>
    </row>
    <row r="3718" spans="1:8" ht="101.5" x14ac:dyDescent="0.35">
      <c r="A3718" s="99" t="s">
        <v>5047</v>
      </c>
      <c r="B3718" s="99" t="s">
        <v>5056</v>
      </c>
      <c r="C3718" s="99" t="s">
        <v>148</v>
      </c>
      <c r="D3718" s="99" t="s">
        <v>5059</v>
      </c>
      <c r="E3718" s="99" t="s">
        <v>160</v>
      </c>
      <c r="F3718" s="99"/>
      <c r="G3718" s="99"/>
      <c r="H3718" s="99" t="str">
        <f t="shared" si="58"/>
        <v>Olmesartan with hydrochlorothiazide, Tablet containing olmesartan medoxomil 40 mg with hydrochlorothiazide 12.5 mg, Oral, Olmesartan HCT - MYL 40/12.5, Alphapharm Pty Ltd</v>
      </c>
    </row>
    <row r="3719" spans="1:8" ht="101.5" x14ac:dyDescent="0.35">
      <c r="A3719" s="99" t="s">
        <v>5047</v>
      </c>
      <c r="B3719" s="99" t="s">
        <v>5056</v>
      </c>
      <c r="C3719" s="99" t="s">
        <v>148</v>
      </c>
      <c r="D3719" s="99" t="s">
        <v>5053</v>
      </c>
      <c r="E3719" s="99" t="s">
        <v>290</v>
      </c>
      <c r="F3719" s="99"/>
      <c r="G3719" s="99"/>
      <c r="H3719" s="99" t="str">
        <f t="shared" si="58"/>
        <v>Olmesartan with hydrochlorothiazide, Tablet containing olmesartan medoxomil 40 mg with hydrochlorothiazide 12.5 mg, Oral, Olmesartan/HCT Sandoz, Sandoz Pty Ltd</v>
      </c>
    </row>
    <row r="3720" spans="1:8" ht="101.5" x14ac:dyDescent="0.35">
      <c r="A3720" s="99" t="s">
        <v>5047</v>
      </c>
      <c r="B3720" s="99" t="s">
        <v>5056</v>
      </c>
      <c r="C3720" s="99" t="s">
        <v>148</v>
      </c>
      <c r="D3720" s="99" t="s">
        <v>5054</v>
      </c>
      <c r="E3720" s="99" t="s">
        <v>160</v>
      </c>
      <c r="F3720" s="99"/>
      <c r="G3720" s="99"/>
      <c r="H3720" s="99" t="str">
        <f t="shared" si="58"/>
        <v>Olmesartan with hydrochlorothiazide, Tablet containing olmesartan medoxomil 40 mg with hydrochlorothiazide 12.5 mg, Oral, Olmetec Plus, Alphapharm Pty Ltd</v>
      </c>
    </row>
    <row r="3721" spans="1:8" ht="116" x14ac:dyDescent="0.35">
      <c r="A3721" s="99" t="s">
        <v>5047</v>
      </c>
      <c r="B3721" s="99" t="s">
        <v>5056</v>
      </c>
      <c r="C3721" s="99" t="s">
        <v>148</v>
      </c>
      <c r="D3721" s="99" t="s">
        <v>5060</v>
      </c>
      <c r="E3721" s="99" t="s">
        <v>281</v>
      </c>
      <c r="F3721" s="99"/>
      <c r="G3721" s="99"/>
      <c r="H3721" s="99" t="str">
        <f t="shared" si="58"/>
        <v>Olmesartan with hydrochlorothiazide, Tablet containing olmesartan medoxomil 40 mg with hydrochlorothiazide 12.5 mg, Oral, Pharmacor Olmesartan HCTZ 40/12.5, Pharmacor Pty Limited</v>
      </c>
    </row>
    <row r="3722" spans="1:8" ht="101.5" x14ac:dyDescent="0.35">
      <c r="A3722" s="99" t="s">
        <v>5047</v>
      </c>
      <c r="B3722" s="99" t="s">
        <v>5061</v>
      </c>
      <c r="C3722" s="99" t="s">
        <v>148</v>
      </c>
      <c r="D3722" s="99" t="s">
        <v>5062</v>
      </c>
      <c r="E3722" s="99" t="s">
        <v>165</v>
      </c>
      <c r="F3722" s="99"/>
      <c r="G3722" s="99"/>
      <c r="H3722" s="99" t="str">
        <f t="shared" si="58"/>
        <v>Olmesartan with hydrochlorothiazide, Tablet containing olmesartan medoxomil 40 mg with hydrochlorothiazide 25 mg, Oral, APO-Olmesartan/HCTZ 40/25, Apotex Pty Ltd</v>
      </c>
    </row>
    <row r="3723" spans="1:8" ht="101.5" x14ac:dyDescent="0.35">
      <c r="A3723" s="99" t="s">
        <v>5047</v>
      </c>
      <c r="B3723" s="99" t="s">
        <v>5061</v>
      </c>
      <c r="C3723" s="99" t="s">
        <v>148</v>
      </c>
      <c r="D3723" s="99" t="s">
        <v>5050</v>
      </c>
      <c r="E3723" s="99" t="s">
        <v>165</v>
      </c>
      <c r="F3723" s="99"/>
      <c r="G3723" s="99"/>
      <c r="H3723" s="99" t="str">
        <f t="shared" si="58"/>
        <v>Olmesartan with hydrochlorothiazide, Tablet containing olmesartan medoxomil 40 mg with hydrochlorothiazide 25 mg, Oral, APX-Olmesartan/HCTZ, Apotex Pty Ltd</v>
      </c>
    </row>
    <row r="3724" spans="1:8" ht="101.5" x14ac:dyDescent="0.35">
      <c r="A3724" s="99" t="s">
        <v>5047</v>
      </c>
      <c r="B3724" s="99" t="s">
        <v>5061</v>
      </c>
      <c r="C3724" s="99" t="s">
        <v>148</v>
      </c>
      <c r="D3724" s="99" t="s">
        <v>5063</v>
      </c>
      <c r="E3724" s="99" t="s">
        <v>167</v>
      </c>
      <c r="F3724" s="99"/>
      <c r="G3724" s="99"/>
      <c r="H3724" s="99" t="str">
        <f t="shared" si="58"/>
        <v>Olmesartan with hydrochlorothiazide, Tablet containing olmesartan medoxomil 40 mg with hydrochlorothiazide 25 mg, Oral, OLMERTAN COMBI 40/25, Arrow Pharma Pty Ltd</v>
      </c>
    </row>
    <row r="3725" spans="1:8" ht="101.5" x14ac:dyDescent="0.35">
      <c r="A3725" s="99" t="s">
        <v>5047</v>
      </c>
      <c r="B3725" s="99" t="s">
        <v>5061</v>
      </c>
      <c r="C3725" s="99" t="s">
        <v>148</v>
      </c>
      <c r="D3725" s="99" t="s">
        <v>5064</v>
      </c>
      <c r="E3725" s="99" t="s">
        <v>160</v>
      </c>
      <c r="F3725" s="99"/>
      <c r="G3725" s="99"/>
      <c r="H3725" s="99" t="str">
        <f t="shared" si="58"/>
        <v>Olmesartan with hydrochlorothiazide, Tablet containing olmesartan medoxomil 40 mg with hydrochlorothiazide 25 mg, Oral, Olmesartan HCT - MYL 40/25, Alphapharm Pty Ltd</v>
      </c>
    </row>
    <row r="3726" spans="1:8" ht="101.5" x14ac:dyDescent="0.35">
      <c r="A3726" s="99" t="s">
        <v>5047</v>
      </c>
      <c r="B3726" s="99" t="s">
        <v>5061</v>
      </c>
      <c r="C3726" s="99" t="s">
        <v>148</v>
      </c>
      <c r="D3726" s="99" t="s">
        <v>5053</v>
      </c>
      <c r="E3726" s="99" t="s">
        <v>290</v>
      </c>
      <c r="F3726" s="99"/>
      <c r="G3726" s="99"/>
      <c r="H3726" s="99" t="str">
        <f t="shared" si="58"/>
        <v>Olmesartan with hydrochlorothiazide, Tablet containing olmesartan medoxomil 40 mg with hydrochlorothiazide 25 mg, Oral, Olmesartan/HCT Sandoz, Sandoz Pty Ltd</v>
      </c>
    </row>
    <row r="3727" spans="1:8" ht="101.5" x14ac:dyDescent="0.35">
      <c r="A3727" s="99" t="s">
        <v>5047</v>
      </c>
      <c r="B3727" s="99" t="s">
        <v>5061</v>
      </c>
      <c r="C3727" s="99" t="s">
        <v>148</v>
      </c>
      <c r="D3727" s="99" t="s">
        <v>5054</v>
      </c>
      <c r="E3727" s="99" t="s">
        <v>160</v>
      </c>
      <c r="F3727" s="99"/>
      <c r="G3727" s="99"/>
      <c r="H3727" s="99" t="str">
        <f t="shared" si="58"/>
        <v>Olmesartan with hydrochlorothiazide, Tablet containing olmesartan medoxomil 40 mg with hydrochlorothiazide 25 mg, Oral, Olmetec Plus, Alphapharm Pty Ltd</v>
      </c>
    </row>
    <row r="3728" spans="1:8" ht="116" x14ac:dyDescent="0.35">
      <c r="A3728" s="99" t="s">
        <v>5047</v>
      </c>
      <c r="B3728" s="99" t="s">
        <v>5061</v>
      </c>
      <c r="C3728" s="99" t="s">
        <v>148</v>
      </c>
      <c r="D3728" s="99" t="s">
        <v>5065</v>
      </c>
      <c r="E3728" s="99" t="s">
        <v>281</v>
      </c>
      <c r="F3728" s="99"/>
      <c r="G3728" s="99"/>
      <c r="H3728" s="99" t="str">
        <f t="shared" si="58"/>
        <v>Olmesartan with hydrochlorothiazide, Tablet containing olmesartan medoxomil 40 mg with hydrochlorothiazide 25 mg, Oral, Pharmacor Olmesartan HCTZ 40/25, Pharmacor Pty Limited</v>
      </c>
    </row>
    <row r="3729" spans="1:8" ht="43.5" x14ac:dyDescent="0.35">
      <c r="A3729" s="99" t="s">
        <v>5066</v>
      </c>
      <c r="B3729" s="99" t="s">
        <v>5067</v>
      </c>
      <c r="C3729" s="99" t="s">
        <v>148</v>
      </c>
      <c r="D3729" s="99" t="s">
        <v>5068</v>
      </c>
      <c r="E3729" s="99" t="s">
        <v>199</v>
      </c>
      <c r="F3729" s="99"/>
      <c r="G3729" s="99"/>
      <c r="H3729" s="99" t="str">
        <f t="shared" si="58"/>
        <v>Olsalazine, Capsule containing olsalazine sodium 250 mg, Oral, Dipentum, Clinect Pty Ltd</v>
      </c>
    </row>
    <row r="3730" spans="1:8" ht="43.5" x14ac:dyDescent="0.35">
      <c r="A3730" s="99" t="s">
        <v>5066</v>
      </c>
      <c r="B3730" s="99" t="s">
        <v>5069</v>
      </c>
      <c r="C3730" s="99" t="s">
        <v>148</v>
      </c>
      <c r="D3730" s="99" t="s">
        <v>5068</v>
      </c>
      <c r="E3730" s="99" t="s">
        <v>199</v>
      </c>
      <c r="F3730" s="99"/>
      <c r="G3730" s="99"/>
      <c r="H3730" s="99" t="str">
        <f t="shared" si="58"/>
        <v>Olsalazine, Tablet containing olsalazine sodium 500 mg, Oral, Dipentum, Clinect Pty Ltd</v>
      </c>
    </row>
    <row r="3731" spans="1:8" ht="72.5" x14ac:dyDescent="0.35">
      <c r="A3731" s="99" t="s">
        <v>5070</v>
      </c>
      <c r="B3731" s="99" t="s">
        <v>5071</v>
      </c>
      <c r="C3731" s="99" t="s">
        <v>336</v>
      </c>
      <c r="D3731" s="99" t="s">
        <v>5072</v>
      </c>
      <c r="E3731" s="99" t="s">
        <v>266</v>
      </c>
      <c r="F3731" s="99"/>
      <c r="G3731" s="99"/>
      <c r="H3731" s="99" t="str">
        <f t="shared" si="58"/>
        <v>Omalizumab, Injection 150 mg in 1 mL single dose pre-filled syringe, Injection, Xolair, Novartis Pharmaceuticals Australia Pty Limited</v>
      </c>
    </row>
    <row r="3732" spans="1:8" ht="72.5" x14ac:dyDescent="0.35">
      <c r="A3732" s="99" t="s">
        <v>5070</v>
      </c>
      <c r="B3732" s="99" t="s">
        <v>5073</v>
      </c>
      <c r="C3732" s="99" t="s">
        <v>336</v>
      </c>
      <c r="D3732" s="99" t="s">
        <v>5072</v>
      </c>
      <c r="E3732" s="99" t="s">
        <v>266</v>
      </c>
      <c r="F3732" s="99"/>
      <c r="G3732" s="99"/>
      <c r="H3732" s="99" t="str">
        <f t="shared" si="58"/>
        <v>Omalizumab, Injection 75 mg in 0.5 mL single dose pre-filled syringe, Injection, Xolair, Novartis Pharmaceuticals Australia Pty Limited</v>
      </c>
    </row>
    <row r="3733" spans="1:8" ht="43.5" x14ac:dyDescent="0.35">
      <c r="A3733" s="99" t="s">
        <v>5074</v>
      </c>
      <c r="B3733" s="99" t="s">
        <v>3928</v>
      </c>
      <c r="C3733" s="99" t="s">
        <v>148</v>
      </c>
      <c r="D3733" s="99" t="s">
        <v>5075</v>
      </c>
      <c r="E3733" s="99" t="s">
        <v>165</v>
      </c>
      <c r="F3733" s="99"/>
      <c r="G3733" s="99"/>
      <c r="H3733" s="99" t="str">
        <f t="shared" si="58"/>
        <v>Omeprazole, Capsule 20 mg, Oral, APO-Omeprazole, Apotex Pty Ltd</v>
      </c>
    </row>
    <row r="3734" spans="1:8" ht="43.5" x14ac:dyDescent="0.35">
      <c r="A3734" s="99" t="s">
        <v>5074</v>
      </c>
      <c r="B3734" s="99" t="s">
        <v>3928</v>
      </c>
      <c r="C3734" s="99" t="s">
        <v>148</v>
      </c>
      <c r="D3734" s="99" t="s">
        <v>5076</v>
      </c>
      <c r="E3734" s="99" t="s">
        <v>160</v>
      </c>
      <c r="F3734" s="99"/>
      <c r="G3734" s="99"/>
      <c r="H3734" s="99" t="str">
        <f t="shared" si="58"/>
        <v>Omeprazole, Capsule 20 mg, Oral, Maxor, Alphapharm Pty Ltd</v>
      </c>
    </row>
    <row r="3735" spans="1:8" ht="43.5" x14ac:dyDescent="0.35">
      <c r="A3735" s="99" t="s">
        <v>5074</v>
      </c>
      <c r="B3735" s="99" t="s">
        <v>3928</v>
      </c>
      <c r="C3735" s="99" t="s">
        <v>148</v>
      </c>
      <c r="D3735" s="99" t="s">
        <v>5077</v>
      </c>
      <c r="E3735" s="99" t="s">
        <v>290</v>
      </c>
      <c r="F3735" s="99"/>
      <c r="G3735" s="99"/>
      <c r="H3735" s="99" t="str">
        <f t="shared" si="58"/>
        <v>Omeprazole, Capsule 20 mg, Oral, Omeprazole Sandoz, Sandoz Pty Ltd</v>
      </c>
    </row>
    <row r="3736" spans="1:8" ht="43.5" x14ac:dyDescent="0.35">
      <c r="A3736" s="99" t="s">
        <v>5074</v>
      </c>
      <c r="B3736" s="99" t="s">
        <v>3928</v>
      </c>
      <c r="C3736" s="99" t="s">
        <v>148</v>
      </c>
      <c r="D3736" s="99" t="s">
        <v>5078</v>
      </c>
      <c r="E3736" s="99" t="s">
        <v>167</v>
      </c>
      <c r="F3736" s="99"/>
      <c r="G3736" s="99"/>
      <c r="H3736" s="99" t="str">
        <f t="shared" si="58"/>
        <v>Omeprazole, Capsule 20 mg, Oral, Pemzo, Arrow Pharma Pty Ltd</v>
      </c>
    </row>
    <row r="3737" spans="1:8" ht="43.5" x14ac:dyDescent="0.35">
      <c r="A3737" s="99" t="s">
        <v>5074</v>
      </c>
      <c r="B3737" s="99" t="s">
        <v>3928</v>
      </c>
      <c r="C3737" s="99" t="s">
        <v>148</v>
      </c>
      <c r="D3737" s="99" t="s">
        <v>5079</v>
      </c>
      <c r="E3737" s="99" t="s">
        <v>281</v>
      </c>
      <c r="F3737" s="99"/>
      <c r="G3737" s="99"/>
      <c r="H3737" s="99" t="str">
        <f t="shared" si="58"/>
        <v>Omeprazole, Capsule 20 mg, Oral, Pharmacor Omeprazole 20, Pharmacor Pty Limited</v>
      </c>
    </row>
    <row r="3738" spans="1:8" ht="29" x14ac:dyDescent="0.35">
      <c r="A3738" s="99" t="s">
        <v>5074</v>
      </c>
      <c r="B3738" s="99" t="s">
        <v>3928</v>
      </c>
      <c r="C3738" s="99" t="s">
        <v>148</v>
      </c>
      <c r="D3738" s="99" t="s">
        <v>5080</v>
      </c>
      <c r="E3738" s="99" t="s">
        <v>290</v>
      </c>
      <c r="F3738" s="99"/>
      <c r="G3738" s="99"/>
      <c r="H3738" s="99" t="str">
        <f t="shared" si="58"/>
        <v>Omeprazole, Capsule 20 mg, Oral, Probitor, Sandoz Pty Ltd</v>
      </c>
    </row>
    <row r="3739" spans="1:8" ht="58" x14ac:dyDescent="0.35">
      <c r="A3739" s="99" t="s">
        <v>5074</v>
      </c>
      <c r="B3739" s="99" t="s">
        <v>5081</v>
      </c>
      <c r="C3739" s="99" t="s">
        <v>148</v>
      </c>
      <c r="D3739" s="99" t="s">
        <v>5082</v>
      </c>
      <c r="E3739" s="99" t="s">
        <v>280</v>
      </c>
      <c r="F3739" s="99"/>
      <c r="G3739" s="99"/>
      <c r="H3739" s="99" t="str">
        <f t="shared" si="58"/>
        <v>Omeprazole, Tablet 10 mg (as magnesium), Oral, Losec Tablets, Pharmaco (Australia) Limited</v>
      </c>
    </row>
    <row r="3740" spans="1:8" ht="43.5" x14ac:dyDescent="0.35">
      <c r="A3740" s="99" t="s">
        <v>5074</v>
      </c>
      <c r="B3740" s="99" t="s">
        <v>427</v>
      </c>
      <c r="C3740" s="99" t="s">
        <v>148</v>
      </c>
      <c r="D3740" s="99" t="s">
        <v>5075</v>
      </c>
      <c r="E3740" s="99" t="s">
        <v>165</v>
      </c>
      <c r="F3740" s="99"/>
      <c r="G3740" s="99"/>
      <c r="H3740" s="99" t="str">
        <f t="shared" si="58"/>
        <v>Omeprazole, Tablet 20 mg, Oral, APO-Omeprazole, Apotex Pty Ltd</v>
      </c>
    </row>
    <row r="3741" spans="1:8" ht="43.5" x14ac:dyDescent="0.35">
      <c r="A3741" s="99" t="s">
        <v>5074</v>
      </c>
      <c r="B3741" s="99" t="s">
        <v>427</v>
      </c>
      <c r="C3741" s="99" t="s">
        <v>148</v>
      </c>
      <c r="D3741" s="99" t="s">
        <v>5083</v>
      </c>
      <c r="E3741" s="99" t="s">
        <v>160</v>
      </c>
      <c r="F3741" s="99"/>
      <c r="G3741" s="99"/>
      <c r="H3741" s="99" t="str">
        <f t="shared" si="58"/>
        <v>Omeprazole, Tablet 20 mg, Oral, Maxor EC Tabs, Alphapharm Pty Ltd</v>
      </c>
    </row>
    <row r="3742" spans="1:8" ht="58" x14ac:dyDescent="0.35">
      <c r="A3742" s="99" t="s">
        <v>5074</v>
      </c>
      <c r="B3742" s="99" t="s">
        <v>427</v>
      </c>
      <c r="C3742" s="99" t="s">
        <v>148</v>
      </c>
      <c r="D3742" s="99" t="s">
        <v>5084</v>
      </c>
      <c r="E3742" s="99" t="s">
        <v>222</v>
      </c>
      <c r="F3742" s="99"/>
      <c r="G3742" s="99"/>
      <c r="H3742" s="99" t="str">
        <f t="shared" si="58"/>
        <v>Omeprazole, Tablet 20 mg, Oral, Omeprazole generichealth, Generic Health Pty Ltd</v>
      </c>
    </row>
    <row r="3743" spans="1:8" ht="43.5" x14ac:dyDescent="0.35">
      <c r="A3743" s="99" t="s">
        <v>5074</v>
      </c>
      <c r="B3743" s="99" t="s">
        <v>427</v>
      </c>
      <c r="C3743" s="99" t="s">
        <v>148</v>
      </c>
      <c r="D3743" s="99" t="s">
        <v>5085</v>
      </c>
      <c r="E3743" s="99" t="s">
        <v>167</v>
      </c>
      <c r="F3743" s="99"/>
      <c r="G3743" s="99"/>
      <c r="H3743" s="99" t="str">
        <f t="shared" si="58"/>
        <v>Omeprazole, Tablet 20 mg, Oral, Ozmep, Arrow Pharma Pty Ltd</v>
      </c>
    </row>
    <row r="3744" spans="1:8" ht="58" x14ac:dyDescent="0.35">
      <c r="A3744" s="99" t="s">
        <v>5074</v>
      </c>
      <c r="B3744" s="99" t="s">
        <v>5086</v>
      </c>
      <c r="C3744" s="99" t="s">
        <v>148</v>
      </c>
      <c r="D3744" s="99" t="s">
        <v>5087</v>
      </c>
      <c r="E3744" s="99" t="s">
        <v>280</v>
      </c>
      <c r="F3744" s="99"/>
      <c r="G3744" s="99"/>
      <c r="H3744" s="99" t="str">
        <f t="shared" si="58"/>
        <v>Omeprazole, Tablet 20 mg (as magnesium), Oral, Acimax Tablets, Pharmaco (Australia) Limited</v>
      </c>
    </row>
    <row r="3745" spans="1:8" ht="58" x14ac:dyDescent="0.35">
      <c r="A3745" s="99" t="s">
        <v>5074</v>
      </c>
      <c r="B3745" s="99" t="s">
        <v>5086</v>
      </c>
      <c r="C3745" s="99" t="s">
        <v>148</v>
      </c>
      <c r="D3745" s="99" t="s">
        <v>5082</v>
      </c>
      <c r="E3745" s="99" t="s">
        <v>280</v>
      </c>
      <c r="F3745" s="99"/>
      <c r="G3745" s="99"/>
      <c r="H3745" s="99" t="str">
        <f t="shared" si="58"/>
        <v>Omeprazole, Tablet 20 mg (as magnesium), Oral, Losec Tablets, Pharmaco (Australia) Limited</v>
      </c>
    </row>
    <row r="3746" spans="1:8" ht="43.5" x14ac:dyDescent="0.35">
      <c r="A3746" s="99" t="s">
        <v>5074</v>
      </c>
      <c r="B3746" s="99" t="s">
        <v>5086</v>
      </c>
      <c r="C3746" s="99" t="s">
        <v>148</v>
      </c>
      <c r="D3746" s="99" t="s">
        <v>5088</v>
      </c>
      <c r="E3746" s="99" t="s">
        <v>280</v>
      </c>
      <c r="F3746" s="99"/>
      <c r="G3746" s="99"/>
      <c r="H3746" s="99" t="str">
        <f t="shared" si="58"/>
        <v>Omeprazole, Tablet 20 mg (as magnesium), Oral, Omepral, Pharmaco (Australia) Limited</v>
      </c>
    </row>
    <row r="3747" spans="1:8" ht="58" x14ac:dyDescent="0.35">
      <c r="A3747" s="99" t="s">
        <v>5074</v>
      </c>
      <c r="B3747" s="99" t="s">
        <v>5086</v>
      </c>
      <c r="C3747" s="99" t="s">
        <v>148</v>
      </c>
      <c r="D3747" s="99" t="s">
        <v>5077</v>
      </c>
      <c r="E3747" s="99" t="s">
        <v>290</v>
      </c>
      <c r="F3747" s="99"/>
      <c r="G3747" s="99"/>
      <c r="H3747" s="99" t="str">
        <f t="shared" si="58"/>
        <v>Omeprazole, Tablet 20 mg (as magnesium), Oral, Omeprazole Sandoz, Sandoz Pty Ltd</v>
      </c>
    </row>
    <row r="3748" spans="1:8" ht="145" x14ac:dyDescent="0.35">
      <c r="A3748" s="99" t="s">
        <v>5089</v>
      </c>
      <c r="B3748" s="99" t="s">
        <v>5090</v>
      </c>
      <c r="C3748" s="99" t="s">
        <v>336</v>
      </c>
      <c r="D3748" s="99" t="s">
        <v>5091</v>
      </c>
      <c r="E3748" s="99" t="s">
        <v>266</v>
      </c>
      <c r="F3748" s="99"/>
      <c r="G3748" s="99"/>
      <c r="H3748" s="99" t="str">
        <f t="shared" si="58"/>
        <v>Onasemnogene abeparvovec, Pack containing 1 vial solution for I.V. infusion 20 trillion vector genomes per mL, 5.5 mL and 2 vials solution for I.V. infusion 20 trillion vector genomes per mL, 8.3 mL, Injection, Zolgensma, Novartis Pharmaceuticals Australia Pty Limited</v>
      </c>
    </row>
    <row r="3749" spans="1:8" ht="145" x14ac:dyDescent="0.35">
      <c r="A3749" s="99" t="s">
        <v>5089</v>
      </c>
      <c r="B3749" s="99" t="s">
        <v>5092</v>
      </c>
      <c r="C3749" s="99" t="s">
        <v>336</v>
      </c>
      <c r="D3749" s="99" t="s">
        <v>5091</v>
      </c>
      <c r="E3749" s="99" t="s">
        <v>266</v>
      </c>
      <c r="F3749" s="99"/>
      <c r="G3749" s="99"/>
      <c r="H3749" s="99" t="str">
        <f t="shared" si="58"/>
        <v>Onasemnogene abeparvovec, Pack containing 1 vial solution for I.V. infusion 20 trillion vector genomes per mL, 5.5 mL and 3 vials solution for I.V. infusion 20 trillion vector genomes per mL, 8.3 mL, Injection, Zolgensma, Novartis Pharmaceuticals Australia Pty Limited</v>
      </c>
    </row>
    <row r="3750" spans="1:8" ht="145" x14ac:dyDescent="0.35">
      <c r="A3750" s="99" t="s">
        <v>5089</v>
      </c>
      <c r="B3750" s="99" t="s">
        <v>5093</v>
      </c>
      <c r="C3750" s="99" t="s">
        <v>336</v>
      </c>
      <c r="D3750" s="99" t="s">
        <v>5091</v>
      </c>
      <c r="E3750" s="99" t="s">
        <v>266</v>
      </c>
      <c r="F3750" s="99"/>
      <c r="G3750" s="99"/>
      <c r="H3750" s="99" t="str">
        <f t="shared" si="58"/>
        <v>Onasemnogene abeparvovec, Pack containing 1 vial solution for I.V. infusion 20 trillion vector genomes per mL, 5.5 mL and 4 vials solution for I.V. infusion 20 trillion vector genomes per mL, 8.3 mL, Injection, Zolgensma, Novartis Pharmaceuticals Australia Pty Limited</v>
      </c>
    </row>
    <row r="3751" spans="1:8" ht="145" x14ac:dyDescent="0.35">
      <c r="A3751" s="99" t="s">
        <v>5089</v>
      </c>
      <c r="B3751" s="99" t="s">
        <v>5094</v>
      </c>
      <c r="C3751" s="99" t="s">
        <v>336</v>
      </c>
      <c r="D3751" s="99" t="s">
        <v>5091</v>
      </c>
      <c r="E3751" s="99" t="s">
        <v>266</v>
      </c>
      <c r="F3751" s="99"/>
      <c r="G3751" s="99"/>
      <c r="H3751" s="99" t="str">
        <f t="shared" si="58"/>
        <v>Onasemnogene abeparvovec, Pack containing 1 vial solution for I.V. infusion 20 trillion vector genomes per mL, 5.5 mL and 5 vials solution for I.V. infusion 20 trillion vector genomes per mL, 8.3 mL, Injection, Zolgensma, Novartis Pharmaceuticals Australia Pty Limited</v>
      </c>
    </row>
    <row r="3752" spans="1:8" ht="145" x14ac:dyDescent="0.35">
      <c r="A3752" s="99" t="s">
        <v>5089</v>
      </c>
      <c r="B3752" s="99" t="s">
        <v>5095</v>
      </c>
      <c r="C3752" s="99" t="s">
        <v>336</v>
      </c>
      <c r="D3752" s="99" t="s">
        <v>5091</v>
      </c>
      <c r="E3752" s="99" t="s">
        <v>266</v>
      </c>
      <c r="F3752" s="99"/>
      <c r="G3752" s="99"/>
      <c r="H3752" s="99" t="str">
        <f t="shared" si="58"/>
        <v>Onasemnogene abeparvovec, Pack containing 1 vial solution for I.V. infusion 20 trillion vector genomes per mL, 5.5 mL and 6 vials solution for I.V. infusion 20 trillion vector genomes per mL, 8.3 mL, Injection, Zolgensma, Novartis Pharmaceuticals Australia Pty Limited</v>
      </c>
    </row>
    <row r="3753" spans="1:8" ht="145" x14ac:dyDescent="0.35">
      <c r="A3753" s="99" t="s">
        <v>5089</v>
      </c>
      <c r="B3753" s="99" t="s">
        <v>5096</v>
      </c>
      <c r="C3753" s="99" t="s">
        <v>336</v>
      </c>
      <c r="D3753" s="99" t="s">
        <v>5091</v>
      </c>
      <c r="E3753" s="99" t="s">
        <v>266</v>
      </c>
      <c r="F3753" s="99"/>
      <c r="G3753" s="99"/>
      <c r="H3753" s="99" t="str">
        <f t="shared" si="58"/>
        <v>Onasemnogene abeparvovec, Pack containing 1 vial solution for I.V. infusion 20 trillion vector genomes per mL, 5.5 mL and 7 vials solution for I.V. infusion 20 trillion vector genomes per mL, 8.3 mL, Injection, Zolgensma, Novartis Pharmaceuticals Australia Pty Limited</v>
      </c>
    </row>
    <row r="3754" spans="1:8" ht="145" x14ac:dyDescent="0.35">
      <c r="A3754" s="99" t="s">
        <v>5089</v>
      </c>
      <c r="B3754" s="99" t="s">
        <v>5097</v>
      </c>
      <c r="C3754" s="99" t="s">
        <v>336</v>
      </c>
      <c r="D3754" s="99" t="s">
        <v>5091</v>
      </c>
      <c r="E3754" s="99" t="s">
        <v>266</v>
      </c>
      <c r="F3754" s="99"/>
      <c r="G3754" s="99"/>
      <c r="H3754" s="99" t="str">
        <f t="shared" si="58"/>
        <v>Onasemnogene abeparvovec, Pack containing 1 vial solution for I.V. infusion 20 trillion vector genomes per mL, 5.5 mL and 8 vials solution for I.V. infusion 20 trillion vector genomes per mL, 8.3 mL, Injection, Zolgensma, Novartis Pharmaceuticals Australia Pty Limited</v>
      </c>
    </row>
    <row r="3755" spans="1:8" ht="145" x14ac:dyDescent="0.35">
      <c r="A3755" s="99" t="s">
        <v>5089</v>
      </c>
      <c r="B3755" s="99" t="s">
        <v>5098</v>
      </c>
      <c r="C3755" s="99" t="s">
        <v>336</v>
      </c>
      <c r="D3755" s="99" t="s">
        <v>5091</v>
      </c>
      <c r="E3755" s="99" t="s">
        <v>266</v>
      </c>
      <c r="F3755" s="99"/>
      <c r="G3755" s="99"/>
      <c r="H3755" s="99" t="str">
        <f t="shared" si="58"/>
        <v>Onasemnogene abeparvovec, Pack containing 2 vials solution for I.V. infusion 20 trillion vector genomes per mL, 5.5 mL and 1 vial solution for I.V. infusion 20 trillion vector genomes per mL, 8.3 mL, Injection, Zolgensma, Novartis Pharmaceuticals Australia Pty Limited</v>
      </c>
    </row>
    <row r="3756" spans="1:8" ht="145" x14ac:dyDescent="0.35">
      <c r="A3756" s="99" t="s">
        <v>5089</v>
      </c>
      <c r="B3756" s="99" t="s">
        <v>5099</v>
      </c>
      <c r="C3756" s="99" t="s">
        <v>336</v>
      </c>
      <c r="D3756" s="99" t="s">
        <v>5091</v>
      </c>
      <c r="E3756" s="99" t="s">
        <v>266</v>
      </c>
      <c r="F3756" s="99"/>
      <c r="G3756" s="99"/>
      <c r="H3756" s="99" t="str">
        <f t="shared" si="58"/>
        <v>Onasemnogene abeparvovec, Pack containing 2 vials solution for I.V. infusion 20 trillion vector genomes per mL, 5.5 mL and 2 vials solution for I.V. infusion 20 trillion vector genomes per mL, 8.3 mL, Injection, Zolgensma, Novartis Pharmaceuticals Australia Pty Limited</v>
      </c>
    </row>
    <row r="3757" spans="1:8" ht="145" x14ac:dyDescent="0.35">
      <c r="A3757" s="99" t="s">
        <v>5089</v>
      </c>
      <c r="B3757" s="99" t="s">
        <v>5100</v>
      </c>
      <c r="C3757" s="99" t="s">
        <v>336</v>
      </c>
      <c r="D3757" s="99" t="s">
        <v>5091</v>
      </c>
      <c r="E3757" s="99" t="s">
        <v>266</v>
      </c>
      <c r="F3757" s="99"/>
      <c r="G3757" s="99"/>
      <c r="H3757" s="99" t="str">
        <f t="shared" si="58"/>
        <v>Onasemnogene abeparvovec, Pack containing 2 vials solution for I.V. infusion 20 trillion vector genomes per mL, 5.5 mL and 3 vials solution for I.V. infusion 20 trillion vector genomes per mL, 8.3 mL, Injection, Zolgensma, Novartis Pharmaceuticals Australia Pty Limited</v>
      </c>
    </row>
    <row r="3758" spans="1:8" ht="145" x14ac:dyDescent="0.35">
      <c r="A3758" s="99" t="s">
        <v>5089</v>
      </c>
      <c r="B3758" s="99" t="s">
        <v>5101</v>
      </c>
      <c r="C3758" s="99" t="s">
        <v>336</v>
      </c>
      <c r="D3758" s="99" t="s">
        <v>5091</v>
      </c>
      <c r="E3758" s="99" t="s">
        <v>266</v>
      </c>
      <c r="F3758" s="99"/>
      <c r="G3758" s="99"/>
      <c r="H3758" s="99" t="str">
        <f t="shared" si="58"/>
        <v>Onasemnogene abeparvovec, Pack containing 2 vials solution for I.V. infusion 20 trillion vector genomes per mL, 5.5 mL and 4 vials solution for I.V. infusion 20 trillion vector genomes per mL, 8.3 mL, Injection, Zolgensma, Novartis Pharmaceuticals Australia Pty Limited</v>
      </c>
    </row>
    <row r="3759" spans="1:8" ht="145" x14ac:dyDescent="0.35">
      <c r="A3759" s="99" t="s">
        <v>5089</v>
      </c>
      <c r="B3759" s="99" t="s">
        <v>5102</v>
      </c>
      <c r="C3759" s="99" t="s">
        <v>336</v>
      </c>
      <c r="D3759" s="99" t="s">
        <v>5091</v>
      </c>
      <c r="E3759" s="99" t="s">
        <v>266</v>
      </c>
      <c r="F3759" s="99"/>
      <c r="G3759" s="99"/>
      <c r="H3759" s="99" t="str">
        <f t="shared" si="58"/>
        <v>Onasemnogene abeparvovec, Pack containing 2 vials solution for I.V. infusion 20 trillion vector genomes per mL, 5.5 mL and 5 vials solution for I.V. infusion 20 trillion vector genomes per mL, 8.3 mL, Injection, Zolgensma, Novartis Pharmaceuticals Australia Pty Limited</v>
      </c>
    </row>
    <row r="3760" spans="1:8" ht="145" x14ac:dyDescent="0.35">
      <c r="A3760" s="99" t="s">
        <v>5089</v>
      </c>
      <c r="B3760" s="99" t="s">
        <v>5103</v>
      </c>
      <c r="C3760" s="99" t="s">
        <v>336</v>
      </c>
      <c r="D3760" s="99" t="s">
        <v>5091</v>
      </c>
      <c r="E3760" s="99" t="s">
        <v>266</v>
      </c>
      <c r="F3760" s="99"/>
      <c r="G3760" s="99"/>
      <c r="H3760" s="99" t="str">
        <f t="shared" si="58"/>
        <v>Onasemnogene abeparvovec, Pack containing 2 vials solution for I.V. infusion 20 trillion vector genomes per mL, 5.5 mL and 6 vials solution for I.V. infusion 20 trillion vector genomes per mL, 8.3 mL, Injection, Zolgensma, Novartis Pharmaceuticals Australia Pty Limited</v>
      </c>
    </row>
    <row r="3761" spans="1:8" ht="145" x14ac:dyDescent="0.35">
      <c r="A3761" s="99" t="s">
        <v>5089</v>
      </c>
      <c r="B3761" s="99" t="s">
        <v>5104</v>
      </c>
      <c r="C3761" s="99" t="s">
        <v>336</v>
      </c>
      <c r="D3761" s="99" t="s">
        <v>5091</v>
      </c>
      <c r="E3761" s="99" t="s">
        <v>266</v>
      </c>
      <c r="F3761" s="99"/>
      <c r="G3761" s="99"/>
      <c r="H3761" s="99" t="str">
        <f t="shared" si="58"/>
        <v>Onasemnogene abeparvovec, Pack containing 2 vials solution for I.V. infusion 20 trillion vector genomes per mL, 5.5 mL and 7 vials solution for I.V. infusion 20 trillion vector genomes per mL, 8.3 mL, Injection, Zolgensma, Novartis Pharmaceuticals Australia Pty Limited</v>
      </c>
    </row>
    <row r="3762" spans="1:8" ht="116" x14ac:dyDescent="0.35">
      <c r="A3762" s="99" t="s">
        <v>5089</v>
      </c>
      <c r="B3762" s="99" t="s">
        <v>5105</v>
      </c>
      <c r="C3762" s="99" t="s">
        <v>336</v>
      </c>
      <c r="D3762" s="99" t="s">
        <v>5091</v>
      </c>
      <c r="E3762" s="99" t="s">
        <v>266</v>
      </c>
      <c r="F3762" s="99"/>
      <c r="G3762" s="99"/>
      <c r="H3762" s="99" t="str">
        <f t="shared" si="58"/>
        <v>Onasemnogene abeparvovec, Pack containing 2 vials solution for I.V. infusion 20 trillion vector genomes per mL, 8.3 mL, Injection, Zolgensma, Novartis Pharmaceuticals Australia Pty Limited</v>
      </c>
    </row>
    <row r="3763" spans="1:8" ht="116" x14ac:dyDescent="0.35">
      <c r="A3763" s="99" t="s">
        <v>5089</v>
      </c>
      <c r="B3763" s="99" t="s">
        <v>5106</v>
      </c>
      <c r="C3763" s="99" t="s">
        <v>336</v>
      </c>
      <c r="D3763" s="99" t="s">
        <v>5091</v>
      </c>
      <c r="E3763" s="99" t="s">
        <v>266</v>
      </c>
      <c r="F3763" s="99"/>
      <c r="G3763" s="99"/>
      <c r="H3763" s="99" t="str">
        <f t="shared" si="58"/>
        <v>Onasemnogene abeparvovec, Pack containing 3 vials solution for I.V. infusion 20 trillion vector genomes per mL, 8.3 mL, Injection, Zolgensma, Novartis Pharmaceuticals Australia Pty Limited</v>
      </c>
    </row>
    <row r="3764" spans="1:8" ht="116" x14ac:dyDescent="0.35">
      <c r="A3764" s="99" t="s">
        <v>5089</v>
      </c>
      <c r="B3764" s="99" t="s">
        <v>5107</v>
      </c>
      <c r="C3764" s="99" t="s">
        <v>336</v>
      </c>
      <c r="D3764" s="99" t="s">
        <v>5091</v>
      </c>
      <c r="E3764" s="99" t="s">
        <v>266</v>
      </c>
      <c r="F3764" s="99"/>
      <c r="G3764" s="99"/>
      <c r="H3764" s="99" t="str">
        <f t="shared" si="58"/>
        <v>Onasemnogene abeparvovec, Pack containing 4 vials solution for I.V. infusion 20 trillion vector genomes per mL, 8.3 mL, Injection, Zolgensma, Novartis Pharmaceuticals Australia Pty Limited</v>
      </c>
    </row>
    <row r="3765" spans="1:8" ht="116" x14ac:dyDescent="0.35">
      <c r="A3765" s="99" t="s">
        <v>5089</v>
      </c>
      <c r="B3765" s="99" t="s">
        <v>5108</v>
      </c>
      <c r="C3765" s="99" t="s">
        <v>336</v>
      </c>
      <c r="D3765" s="99" t="s">
        <v>5091</v>
      </c>
      <c r="E3765" s="99" t="s">
        <v>266</v>
      </c>
      <c r="F3765" s="99"/>
      <c r="G3765" s="99"/>
      <c r="H3765" s="99" t="str">
        <f t="shared" si="58"/>
        <v>Onasemnogene abeparvovec, Pack containing 5 vials solution for I.V. infusion 20 trillion vector genomes per mL, 8.3 mL, Injection, Zolgensma, Novartis Pharmaceuticals Australia Pty Limited</v>
      </c>
    </row>
    <row r="3766" spans="1:8" ht="116" x14ac:dyDescent="0.35">
      <c r="A3766" s="99" t="s">
        <v>5089</v>
      </c>
      <c r="B3766" s="99" t="s">
        <v>5109</v>
      </c>
      <c r="C3766" s="99" t="s">
        <v>336</v>
      </c>
      <c r="D3766" s="99" t="s">
        <v>5091</v>
      </c>
      <c r="E3766" s="99" t="s">
        <v>266</v>
      </c>
      <c r="F3766" s="99"/>
      <c r="G3766" s="99"/>
      <c r="H3766" s="99" t="str">
        <f t="shared" si="58"/>
        <v>Onasemnogene abeparvovec, Pack containing 6 vials solution for I.V. infusion 20 trillion vector genomes per mL, 8.3 mL, Injection, Zolgensma, Novartis Pharmaceuticals Australia Pty Limited</v>
      </c>
    </row>
    <row r="3767" spans="1:8" ht="116" x14ac:dyDescent="0.35">
      <c r="A3767" s="99" t="s">
        <v>5089</v>
      </c>
      <c r="B3767" s="99" t="s">
        <v>5110</v>
      </c>
      <c r="C3767" s="99" t="s">
        <v>336</v>
      </c>
      <c r="D3767" s="99" t="s">
        <v>5091</v>
      </c>
      <c r="E3767" s="99" t="s">
        <v>266</v>
      </c>
      <c r="F3767" s="99"/>
      <c r="G3767" s="99"/>
      <c r="H3767" s="99" t="str">
        <f t="shared" si="58"/>
        <v>Onasemnogene abeparvovec, Pack containing 7 vials solution for I.V. infusion 20 trillion vector genomes per mL, 8.3 mL, Injection, Zolgensma, Novartis Pharmaceuticals Australia Pty Limited</v>
      </c>
    </row>
    <row r="3768" spans="1:8" ht="116" x14ac:dyDescent="0.35">
      <c r="A3768" s="99" t="s">
        <v>5089</v>
      </c>
      <c r="B3768" s="99" t="s">
        <v>5111</v>
      </c>
      <c r="C3768" s="99" t="s">
        <v>336</v>
      </c>
      <c r="D3768" s="99" t="s">
        <v>5091</v>
      </c>
      <c r="E3768" s="99" t="s">
        <v>266</v>
      </c>
      <c r="F3768" s="99"/>
      <c r="G3768" s="99"/>
      <c r="H3768" s="99" t="str">
        <f t="shared" si="58"/>
        <v>Onasemnogene abeparvovec, Pack containing 8 vials solution for I.V. infusion 20 trillion vector genomes per mL, 8.3 mL, Injection, Zolgensma, Novartis Pharmaceuticals Australia Pty Limited</v>
      </c>
    </row>
    <row r="3769" spans="1:8" ht="116" x14ac:dyDescent="0.35">
      <c r="A3769" s="99" t="s">
        <v>5089</v>
      </c>
      <c r="B3769" s="99" t="s">
        <v>5112</v>
      </c>
      <c r="C3769" s="99" t="s">
        <v>336</v>
      </c>
      <c r="D3769" s="99" t="s">
        <v>5091</v>
      </c>
      <c r="E3769" s="99" t="s">
        <v>266</v>
      </c>
      <c r="F3769" s="99"/>
      <c r="G3769" s="99"/>
      <c r="H3769" s="99" t="str">
        <f t="shared" si="58"/>
        <v>Onasemnogene abeparvovec, Pack containing 9 vials solution for I.V. infusion 20 trillion vector genomes per mL, 8.3 mL, Injection, Zolgensma, Novartis Pharmaceuticals Australia Pty Limited</v>
      </c>
    </row>
    <row r="3770" spans="1:8" ht="87" x14ac:dyDescent="0.35">
      <c r="A3770" s="99" t="s">
        <v>5113</v>
      </c>
      <c r="B3770" s="99" t="s">
        <v>5114</v>
      </c>
      <c r="C3770" s="99" t="s">
        <v>148</v>
      </c>
      <c r="D3770" s="99" t="s">
        <v>5115</v>
      </c>
      <c r="E3770" s="99" t="s">
        <v>169</v>
      </c>
      <c r="F3770" s="99"/>
      <c r="G3770" s="99"/>
      <c r="H3770" s="99" t="str">
        <f t="shared" si="58"/>
        <v>Ondansetron, Syrup 4 mg (as hydrochloride dihydrate) per 5 mL, 50 mL, Oral, Zofran syrup 50 mL, Aspen Pharmacare Australia Pty Limited</v>
      </c>
    </row>
    <row r="3771" spans="1:8" ht="58" x14ac:dyDescent="0.35">
      <c r="A3771" s="99" t="s">
        <v>5113</v>
      </c>
      <c r="B3771" s="99" t="s">
        <v>5116</v>
      </c>
      <c r="C3771" s="99" t="s">
        <v>148</v>
      </c>
      <c r="D3771" s="99" t="s">
        <v>5117</v>
      </c>
      <c r="E3771" s="99" t="s">
        <v>165</v>
      </c>
      <c r="F3771" s="99"/>
      <c r="G3771" s="99"/>
      <c r="H3771" s="99" t="str">
        <f t="shared" si="58"/>
        <v>Ondansetron, Tablet (orally disintegrating) 4 mg, Oral, APO-Ondansetron ODT, Apotex Pty Ltd</v>
      </c>
    </row>
    <row r="3772" spans="1:8" ht="58" x14ac:dyDescent="0.35">
      <c r="A3772" s="99" t="s">
        <v>5113</v>
      </c>
      <c r="B3772" s="99" t="s">
        <v>5116</v>
      </c>
      <c r="C3772" s="99" t="s">
        <v>148</v>
      </c>
      <c r="D3772" s="99" t="s">
        <v>5118</v>
      </c>
      <c r="E3772" s="99" t="s">
        <v>165</v>
      </c>
      <c r="F3772" s="99"/>
      <c r="G3772" s="99"/>
      <c r="H3772" s="99" t="str">
        <f t="shared" si="58"/>
        <v>Ondansetron, Tablet (orally disintegrating) 4 mg, Oral, APX-Ondansetron ODT, Apotex Pty Ltd</v>
      </c>
    </row>
    <row r="3773" spans="1:8" ht="58" x14ac:dyDescent="0.35">
      <c r="A3773" s="99" t="s">
        <v>5113</v>
      </c>
      <c r="B3773" s="99" t="s">
        <v>5116</v>
      </c>
      <c r="C3773" s="99" t="s">
        <v>148</v>
      </c>
      <c r="D3773" s="99" t="s">
        <v>5119</v>
      </c>
      <c r="E3773" s="99" t="s">
        <v>163</v>
      </c>
      <c r="F3773" s="99"/>
      <c r="G3773" s="99"/>
      <c r="H3773" s="99" t="str">
        <f t="shared" si="58"/>
        <v>Ondansetron, Tablet (orally disintegrating) 4 mg, Oral, Ondansetron AN ODT, Amneal Pharmaceuticals Pty Ltd</v>
      </c>
    </row>
    <row r="3774" spans="1:8" ht="58" x14ac:dyDescent="0.35">
      <c r="A3774" s="99" t="s">
        <v>5113</v>
      </c>
      <c r="B3774" s="99" t="s">
        <v>5116</v>
      </c>
      <c r="C3774" s="99" t="s">
        <v>148</v>
      </c>
      <c r="D3774" s="99" t="s">
        <v>5120</v>
      </c>
      <c r="E3774" s="99" t="s">
        <v>160</v>
      </c>
      <c r="F3774" s="99"/>
      <c r="G3774" s="99"/>
      <c r="H3774" s="99" t="str">
        <f t="shared" si="58"/>
        <v>Ondansetron, Tablet (orally disintegrating) 4 mg, Oral, Ondansetron Mylan ODT, Alphapharm Pty Ltd</v>
      </c>
    </row>
    <row r="3775" spans="1:8" ht="58" x14ac:dyDescent="0.35">
      <c r="A3775" s="99" t="s">
        <v>5113</v>
      </c>
      <c r="B3775" s="99" t="s">
        <v>5116</v>
      </c>
      <c r="C3775" s="99" t="s">
        <v>148</v>
      </c>
      <c r="D3775" s="99" t="s">
        <v>5121</v>
      </c>
      <c r="E3775" s="99" t="s">
        <v>222</v>
      </c>
      <c r="F3775" s="99"/>
      <c r="G3775" s="99"/>
      <c r="H3775" s="99" t="str">
        <f t="shared" si="58"/>
        <v>Ondansetron, Tablet (orally disintegrating) 4 mg, Oral, Ondansetron ODT Lupin, Generic Health Pty Ltd</v>
      </c>
    </row>
    <row r="3776" spans="1:8" ht="72.5" x14ac:dyDescent="0.35">
      <c r="A3776" s="99" t="s">
        <v>5113</v>
      </c>
      <c r="B3776" s="99" t="s">
        <v>5116</v>
      </c>
      <c r="C3776" s="99" t="s">
        <v>148</v>
      </c>
      <c r="D3776" s="99" t="s">
        <v>5122</v>
      </c>
      <c r="E3776" s="99" t="s">
        <v>209</v>
      </c>
      <c r="F3776" s="99"/>
      <c r="G3776" s="99"/>
      <c r="H3776" s="99" t="str">
        <f t="shared" si="58"/>
        <v>Ondansetron, Tablet (orally disintegrating) 4 mg, Oral, Ondansetron ODT-DRLA, Dr Reddy's Laboratories (Australia) Pty Ltd</v>
      </c>
    </row>
    <row r="3777" spans="1:8" ht="58" x14ac:dyDescent="0.35">
      <c r="A3777" s="99" t="s">
        <v>5113</v>
      </c>
      <c r="B3777" s="99" t="s">
        <v>5116</v>
      </c>
      <c r="C3777" s="99" t="s">
        <v>148</v>
      </c>
      <c r="D3777" s="99" t="s">
        <v>5123</v>
      </c>
      <c r="E3777" s="99" t="s">
        <v>290</v>
      </c>
      <c r="F3777" s="99"/>
      <c r="G3777" s="99"/>
      <c r="H3777" s="99" t="str">
        <f t="shared" si="58"/>
        <v>Ondansetron, Tablet (orally disintegrating) 4 mg, Oral, Ondansetron SZ ODT, Sandoz Pty Ltd</v>
      </c>
    </row>
    <row r="3778" spans="1:8" ht="58" x14ac:dyDescent="0.35">
      <c r="A3778" s="99" t="s">
        <v>5113</v>
      </c>
      <c r="B3778" s="99" t="s">
        <v>5116</v>
      </c>
      <c r="C3778" s="99" t="s">
        <v>148</v>
      </c>
      <c r="D3778" s="99" t="s">
        <v>5124</v>
      </c>
      <c r="E3778" s="99" t="s">
        <v>167</v>
      </c>
      <c r="F3778" s="99"/>
      <c r="G3778" s="99"/>
      <c r="H3778" s="99" t="str">
        <f t="shared" ref="H3778:H3841" si="59">_xlfn.CONCAT(A3778, ", ",B3778, ", ",C3778, ", ",D3778,", ",E3778)</f>
        <v>Ondansetron, Tablet (orally disintegrating) 4 mg, Oral, Zotren ODT, Arrow Pharma Pty Ltd</v>
      </c>
    </row>
    <row r="3779" spans="1:8" ht="58" x14ac:dyDescent="0.35">
      <c r="A3779" s="99" t="s">
        <v>5113</v>
      </c>
      <c r="B3779" s="99" t="s">
        <v>5125</v>
      </c>
      <c r="C3779" s="99" t="s">
        <v>148</v>
      </c>
      <c r="D3779" s="99" t="s">
        <v>5117</v>
      </c>
      <c r="E3779" s="99" t="s">
        <v>165</v>
      </c>
      <c r="F3779" s="99"/>
      <c r="G3779" s="99"/>
      <c r="H3779" s="99" t="str">
        <f t="shared" si="59"/>
        <v>Ondansetron, Tablet (orally disintegrating) 8 mg, Oral, APO-Ondansetron ODT, Apotex Pty Ltd</v>
      </c>
    </row>
    <row r="3780" spans="1:8" ht="58" x14ac:dyDescent="0.35">
      <c r="A3780" s="99" t="s">
        <v>5113</v>
      </c>
      <c r="B3780" s="99" t="s">
        <v>5125</v>
      </c>
      <c r="C3780" s="99" t="s">
        <v>148</v>
      </c>
      <c r="D3780" s="99" t="s">
        <v>5118</v>
      </c>
      <c r="E3780" s="99" t="s">
        <v>165</v>
      </c>
      <c r="F3780" s="99"/>
      <c r="G3780" s="99"/>
      <c r="H3780" s="99" t="str">
        <f t="shared" si="59"/>
        <v>Ondansetron, Tablet (orally disintegrating) 8 mg, Oral, APX-Ondansetron ODT, Apotex Pty Ltd</v>
      </c>
    </row>
    <row r="3781" spans="1:8" ht="58" x14ac:dyDescent="0.35">
      <c r="A3781" s="99" t="s">
        <v>5113</v>
      </c>
      <c r="B3781" s="99" t="s">
        <v>5125</v>
      </c>
      <c r="C3781" s="99" t="s">
        <v>148</v>
      </c>
      <c r="D3781" s="99" t="s">
        <v>5119</v>
      </c>
      <c r="E3781" s="99" t="s">
        <v>163</v>
      </c>
      <c r="F3781" s="99"/>
      <c r="G3781" s="99"/>
      <c r="H3781" s="99" t="str">
        <f t="shared" si="59"/>
        <v>Ondansetron, Tablet (orally disintegrating) 8 mg, Oral, Ondansetron AN ODT, Amneal Pharmaceuticals Pty Ltd</v>
      </c>
    </row>
    <row r="3782" spans="1:8" ht="58" x14ac:dyDescent="0.35">
      <c r="A3782" s="99" t="s">
        <v>5113</v>
      </c>
      <c r="B3782" s="99" t="s">
        <v>5125</v>
      </c>
      <c r="C3782" s="99" t="s">
        <v>148</v>
      </c>
      <c r="D3782" s="99" t="s">
        <v>5120</v>
      </c>
      <c r="E3782" s="99" t="s">
        <v>160</v>
      </c>
      <c r="F3782" s="99"/>
      <c r="G3782" s="99"/>
      <c r="H3782" s="99" t="str">
        <f t="shared" si="59"/>
        <v>Ondansetron, Tablet (orally disintegrating) 8 mg, Oral, Ondansetron Mylan ODT, Alphapharm Pty Ltd</v>
      </c>
    </row>
    <row r="3783" spans="1:8" ht="58" x14ac:dyDescent="0.35">
      <c r="A3783" s="99" t="s">
        <v>5113</v>
      </c>
      <c r="B3783" s="99" t="s">
        <v>5125</v>
      </c>
      <c r="C3783" s="99" t="s">
        <v>148</v>
      </c>
      <c r="D3783" s="99" t="s">
        <v>5121</v>
      </c>
      <c r="E3783" s="99" t="s">
        <v>222</v>
      </c>
      <c r="F3783" s="99"/>
      <c r="G3783" s="99"/>
      <c r="H3783" s="99" t="str">
        <f t="shared" si="59"/>
        <v>Ondansetron, Tablet (orally disintegrating) 8 mg, Oral, Ondansetron ODT Lupin, Generic Health Pty Ltd</v>
      </c>
    </row>
    <row r="3784" spans="1:8" ht="72.5" x14ac:dyDescent="0.35">
      <c r="A3784" s="99" t="s">
        <v>5113</v>
      </c>
      <c r="B3784" s="99" t="s">
        <v>5125</v>
      </c>
      <c r="C3784" s="99" t="s">
        <v>148</v>
      </c>
      <c r="D3784" s="99" t="s">
        <v>5122</v>
      </c>
      <c r="E3784" s="99" t="s">
        <v>209</v>
      </c>
      <c r="F3784" s="99"/>
      <c r="G3784" s="99"/>
      <c r="H3784" s="99" t="str">
        <f t="shared" si="59"/>
        <v>Ondansetron, Tablet (orally disintegrating) 8 mg, Oral, Ondansetron ODT-DRLA, Dr Reddy's Laboratories (Australia) Pty Ltd</v>
      </c>
    </row>
    <row r="3785" spans="1:8" ht="58" x14ac:dyDescent="0.35">
      <c r="A3785" s="99" t="s">
        <v>5113</v>
      </c>
      <c r="B3785" s="99" t="s">
        <v>5125</v>
      </c>
      <c r="C3785" s="99" t="s">
        <v>148</v>
      </c>
      <c r="D3785" s="99" t="s">
        <v>5123</v>
      </c>
      <c r="E3785" s="99" t="s">
        <v>290</v>
      </c>
      <c r="F3785" s="99"/>
      <c r="G3785" s="99"/>
      <c r="H3785" s="99" t="str">
        <f t="shared" si="59"/>
        <v>Ondansetron, Tablet (orally disintegrating) 8 mg, Oral, Ondansetron SZ ODT, Sandoz Pty Ltd</v>
      </c>
    </row>
    <row r="3786" spans="1:8" ht="58" x14ac:dyDescent="0.35">
      <c r="A3786" s="99" t="s">
        <v>5113</v>
      </c>
      <c r="B3786" s="99" t="s">
        <v>5125</v>
      </c>
      <c r="C3786" s="99" t="s">
        <v>148</v>
      </c>
      <c r="D3786" s="99" t="s">
        <v>5124</v>
      </c>
      <c r="E3786" s="99" t="s">
        <v>167</v>
      </c>
      <c r="F3786" s="99"/>
      <c r="G3786" s="99"/>
      <c r="H3786" s="99" t="str">
        <f t="shared" si="59"/>
        <v>Ondansetron, Tablet (orally disintegrating) 8 mg, Oral, Zotren ODT, Arrow Pharma Pty Ltd</v>
      </c>
    </row>
    <row r="3787" spans="1:8" ht="58" x14ac:dyDescent="0.35">
      <c r="A3787" s="99" t="s">
        <v>5113</v>
      </c>
      <c r="B3787" s="99" t="s">
        <v>5126</v>
      </c>
      <c r="C3787" s="99" t="s">
        <v>148</v>
      </c>
      <c r="D3787" s="99" t="s">
        <v>5127</v>
      </c>
      <c r="E3787" s="99" t="s">
        <v>165</v>
      </c>
      <c r="F3787" s="99"/>
      <c r="G3787" s="99"/>
      <c r="H3787" s="99" t="str">
        <f t="shared" si="59"/>
        <v>Ondansetron, Tablet 4 mg (as hydrochloride dihydrate), Oral, APO-Ondansetron, Apotex Pty Ltd</v>
      </c>
    </row>
    <row r="3788" spans="1:8" ht="58" x14ac:dyDescent="0.35">
      <c r="A3788" s="99" t="s">
        <v>5113</v>
      </c>
      <c r="B3788" s="99" t="s">
        <v>5126</v>
      </c>
      <c r="C3788" s="99" t="s">
        <v>148</v>
      </c>
      <c r="D3788" s="99" t="s">
        <v>5128</v>
      </c>
      <c r="E3788" s="99" t="s">
        <v>165</v>
      </c>
      <c r="F3788" s="99"/>
      <c r="G3788" s="99"/>
      <c r="H3788" s="99" t="str">
        <f t="shared" si="59"/>
        <v>Ondansetron, Tablet 4 mg (as hydrochloride dihydrate), Oral, APX-Ondansetron, Apotex Pty Ltd</v>
      </c>
    </row>
    <row r="3789" spans="1:8" ht="72.5" x14ac:dyDescent="0.35">
      <c r="A3789" s="99" t="s">
        <v>5113</v>
      </c>
      <c r="B3789" s="99" t="s">
        <v>5126</v>
      </c>
      <c r="C3789" s="99" t="s">
        <v>148</v>
      </c>
      <c r="D3789" s="99" t="s">
        <v>5129</v>
      </c>
      <c r="E3789" s="99" t="s">
        <v>163</v>
      </c>
      <c r="F3789" s="99"/>
      <c r="G3789" s="99"/>
      <c r="H3789" s="99" t="str">
        <f t="shared" si="59"/>
        <v>Ondansetron, Tablet 4 mg (as hydrochloride dihydrate), Oral, Ondansetron AN, Amneal Pharmaceuticals Pty Ltd</v>
      </c>
    </row>
    <row r="3790" spans="1:8" ht="58" x14ac:dyDescent="0.35">
      <c r="A3790" s="99" t="s">
        <v>5113</v>
      </c>
      <c r="B3790" s="99" t="s">
        <v>5126</v>
      </c>
      <c r="C3790" s="99" t="s">
        <v>148</v>
      </c>
      <c r="D3790" s="99" t="s">
        <v>5130</v>
      </c>
      <c r="E3790" s="99" t="s">
        <v>165</v>
      </c>
      <c r="F3790" s="99"/>
      <c r="G3790" s="99"/>
      <c r="H3790" s="99" t="str">
        <f t="shared" si="59"/>
        <v>Ondansetron, Tablet 4 mg (as hydrochloride dihydrate), Oral, Ondansetron APOTEX, Apotex Pty Ltd</v>
      </c>
    </row>
    <row r="3791" spans="1:8" ht="58" x14ac:dyDescent="0.35">
      <c r="A3791" s="99" t="s">
        <v>5113</v>
      </c>
      <c r="B3791" s="99" t="s">
        <v>5126</v>
      </c>
      <c r="C3791" s="99" t="s">
        <v>148</v>
      </c>
      <c r="D3791" s="99" t="s">
        <v>5131</v>
      </c>
      <c r="E3791" s="99" t="s">
        <v>160</v>
      </c>
      <c r="F3791" s="99"/>
      <c r="G3791" s="99"/>
      <c r="H3791" s="99" t="str">
        <f t="shared" si="59"/>
        <v>Ondansetron, Tablet 4 mg (as hydrochloride dihydrate), Oral, Ondansetron Mylan Tablets, Alphapharm Pty Ltd</v>
      </c>
    </row>
    <row r="3792" spans="1:8" ht="58" x14ac:dyDescent="0.35">
      <c r="A3792" s="99" t="s">
        <v>5113</v>
      </c>
      <c r="B3792" s="99" t="s">
        <v>5126</v>
      </c>
      <c r="C3792" s="99" t="s">
        <v>148</v>
      </c>
      <c r="D3792" s="99" t="s">
        <v>5132</v>
      </c>
      <c r="E3792" s="99" t="s">
        <v>290</v>
      </c>
      <c r="F3792" s="99"/>
      <c r="G3792" s="99"/>
      <c r="H3792" s="99" t="str">
        <f t="shared" si="59"/>
        <v>Ondansetron, Tablet 4 mg (as hydrochloride dihydrate), Oral, Ondansetron SZ, Sandoz Pty Ltd</v>
      </c>
    </row>
    <row r="3793" spans="1:8" ht="72.5" x14ac:dyDescent="0.35">
      <c r="A3793" s="99" t="s">
        <v>5113</v>
      </c>
      <c r="B3793" s="99" t="s">
        <v>5126</v>
      </c>
      <c r="C3793" s="99" t="s">
        <v>148</v>
      </c>
      <c r="D3793" s="99" t="s">
        <v>5133</v>
      </c>
      <c r="E3793" s="99" t="s">
        <v>209</v>
      </c>
      <c r="F3793" s="99"/>
      <c r="G3793" s="99"/>
      <c r="H3793" s="99" t="str">
        <f t="shared" si="59"/>
        <v>Ondansetron, Tablet 4 mg (as hydrochloride dihydrate), Oral, Ondansetron-DRLA, Dr Reddy's Laboratories (Australia) Pty Ltd</v>
      </c>
    </row>
    <row r="3794" spans="1:8" ht="72.5" x14ac:dyDescent="0.35">
      <c r="A3794" s="99" t="s">
        <v>5113</v>
      </c>
      <c r="B3794" s="99" t="s">
        <v>5126</v>
      </c>
      <c r="C3794" s="99" t="s">
        <v>148</v>
      </c>
      <c r="D3794" s="99" t="s">
        <v>5134</v>
      </c>
      <c r="E3794" s="99" t="s">
        <v>169</v>
      </c>
      <c r="F3794" s="99"/>
      <c r="G3794" s="99"/>
      <c r="H3794" s="99" t="str">
        <f t="shared" si="59"/>
        <v>Ondansetron, Tablet 4 mg (as hydrochloride dihydrate), Oral, Zofran, Aspen Pharmacare Australia Pty Limited</v>
      </c>
    </row>
    <row r="3795" spans="1:8" ht="58" x14ac:dyDescent="0.35">
      <c r="A3795" s="99" t="s">
        <v>5113</v>
      </c>
      <c r="B3795" s="99" t="s">
        <v>5126</v>
      </c>
      <c r="C3795" s="99" t="s">
        <v>148</v>
      </c>
      <c r="D3795" s="99" t="s">
        <v>5135</v>
      </c>
      <c r="E3795" s="99" t="s">
        <v>167</v>
      </c>
      <c r="F3795" s="99"/>
      <c r="G3795" s="99"/>
      <c r="H3795" s="99" t="str">
        <f t="shared" si="59"/>
        <v>Ondansetron, Tablet 4 mg (as hydrochloride dihydrate), Oral, Zotren 4, Arrow Pharma Pty Ltd</v>
      </c>
    </row>
    <row r="3796" spans="1:8" ht="58" x14ac:dyDescent="0.35">
      <c r="A3796" s="99" t="s">
        <v>5113</v>
      </c>
      <c r="B3796" s="99" t="s">
        <v>5136</v>
      </c>
      <c r="C3796" s="99" t="s">
        <v>148</v>
      </c>
      <c r="D3796" s="99" t="s">
        <v>5127</v>
      </c>
      <c r="E3796" s="99" t="s">
        <v>165</v>
      </c>
      <c r="F3796" s="99"/>
      <c r="G3796" s="99"/>
      <c r="H3796" s="99" t="str">
        <f t="shared" si="59"/>
        <v>Ondansetron, Tablet 8 mg (as hydrochloride dihydrate), Oral, APO-Ondansetron, Apotex Pty Ltd</v>
      </c>
    </row>
    <row r="3797" spans="1:8" ht="58" x14ac:dyDescent="0.35">
      <c r="A3797" s="99" t="s">
        <v>5113</v>
      </c>
      <c r="B3797" s="99" t="s">
        <v>5136</v>
      </c>
      <c r="C3797" s="99" t="s">
        <v>148</v>
      </c>
      <c r="D3797" s="99" t="s">
        <v>5128</v>
      </c>
      <c r="E3797" s="99" t="s">
        <v>165</v>
      </c>
      <c r="F3797" s="99"/>
      <c r="G3797" s="99"/>
      <c r="H3797" s="99" t="str">
        <f t="shared" si="59"/>
        <v>Ondansetron, Tablet 8 mg (as hydrochloride dihydrate), Oral, APX-Ondansetron, Apotex Pty Ltd</v>
      </c>
    </row>
    <row r="3798" spans="1:8" ht="72.5" x14ac:dyDescent="0.35">
      <c r="A3798" s="99" t="s">
        <v>5113</v>
      </c>
      <c r="B3798" s="99" t="s">
        <v>5136</v>
      </c>
      <c r="C3798" s="99" t="s">
        <v>148</v>
      </c>
      <c r="D3798" s="99" t="s">
        <v>5129</v>
      </c>
      <c r="E3798" s="99" t="s">
        <v>163</v>
      </c>
      <c r="F3798" s="99"/>
      <c r="G3798" s="99"/>
      <c r="H3798" s="99" t="str">
        <f t="shared" si="59"/>
        <v>Ondansetron, Tablet 8 mg (as hydrochloride dihydrate), Oral, Ondansetron AN, Amneal Pharmaceuticals Pty Ltd</v>
      </c>
    </row>
    <row r="3799" spans="1:8" ht="58" x14ac:dyDescent="0.35">
      <c r="A3799" s="99" t="s">
        <v>5113</v>
      </c>
      <c r="B3799" s="99" t="s">
        <v>5136</v>
      </c>
      <c r="C3799" s="99" t="s">
        <v>148</v>
      </c>
      <c r="D3799" s="99" t="s">
        <v>5130</v>
      </c>
      <c r="E3799" s="99" t="s">
        <v>165</v>
      </c>
      <c r="F3799" s="99"/>
      <c r="G3799" s="99"/>
      <c r="H3799" s="99" t="str">
        <f t="shared" si="59"/>
        <v>Ondansetron, Tablet 8 mg (as hydrochloride dihydrate), Oral, Ondansetron APOTEX, Apotex Pty Ltd</v>
      </c>
    </row>
    <row r="3800" spans="1:8" ht="58" x14ac:dyDescent="0.35">
      <c r="A3800" s="99" t="s">
        <v>5113</v>
      </c>
      <c r="B3800" s="99" t="s">
        <v>5136</v>
      </c>
      <c r="C3800" s="99" t="s">
        <v>148</v>
      </c>
      <c r="D3800" s="99" t="s">
        <v>5131</v>
      </c>
      <c r="E3800" s="99" t="s">
        <v>160</v>
      </c>
      <c r="F3800" s="99"/>
      <c r="G3800" s="99"/>
      <c r="H3800" s="99" t="str">
        <f t="shared" si="59"/>
        <v>Ondansetron, Tablet 8 mg (as hydrochloride dihydrate), Oral, Ondansetron Mylan Tablets, Alphapharm Pty Ltd</v>
      </c>
    </row>
    <row r="3801" spans="1:8" ht="58" x14ac:dyDescent="0.35">
      <c r="A3801" s="99" t="s">
        <v>5113</v>
      </c>
      <c r="B3801" s="99" t="s">
        <v>5136</v>
      </c>
      <c r="C3801" s="99" t="s">
        <v>148</v>
      </c>
      <c r="D3801" s="99" t="s">
        <v>5132</v>
      </c>
      <c r="E3801" s="99" t="s">
        <v>290</v>
      </c>
      <c r="F3801" s="99"/>
      <c r="G3801" s="99"/>
      <c r="H3801" s="99" t="str">
        <f t="shared" si="59"/>
        <v>Ondansetron, Tablet 8 mg (as hydrochloride dihydrate), Oral, Ondansetron SZ, Sandoz Pty Ltd</v>
      </c>
    </row>
    <row r="3802" spans="1:8" ht="72.5" x14ac:dyDescent="0.35">
      <c r="A3802" s="99" t="s">
        <v>5113</v>
      </c>
      <c r="B3802" s="99" t="s">
        <v>5136</v>
      </c>
      <c r="C3802" s="99" t="s">
        <v>148</v>
      </c>
      <c r="D3802" s="99" t="s">
        <v>5133</v>
      </c>
      <c r="E3802" s="99" t="s">
        <v>209</v>
      </c>
      <c r="F3802" s="99"/>
      <c r="G3802" s="99"/>
      <c r="H3802" s="99" t="str">
        <f t="shared" si="59"/>
        <v>Ondansetron, Tablet 8 mg (as hydrochloride dihydrate), Oral, Ondansetron-DRLA, Dr Reddy's Laboratories (Australia) Pty Ltd</v>
      </c>
    </row>
    <row r="3803" spans="1:8" ht="72.5" x14ac:dyDescent="0.35">
      <c r="A3803" s="99" t="s">
        <v>5113</v>
      </c>
      <c r="B3803" s="99" t="s">
        <v>5136</v>
      </c>
      <c r="C3803" s="99" t="s">
        <v>148</v>
      </c>
      <c r="D3803" s="99" t="s">
        <v>5134</v>
      </c>
      <c r="E3803" s="99" t="s">
        <v>169</v>
      </c>
      <c r="F3803" s="99"/>
      <c r="G3803" s="99"/>
      <c r="H3803" s="99" t="str">
        <f t="shared" si="59"/>
        <v>Ondansetron, Tablet 8 mg (as hydrochloride dihydrate), Oral, Zofran, Aspen Pharmacare Australia Pty Limited</v>
      </c>
    </row>
    <row r="3804" spans="1:8" ht="58" x14ac:dyDescent="0.35">
      <c r="A3804" s="99" t="s">
        <v>5113</v>
      </c>
      <c r="B3804" s="99" t="s">
        <v>5136</v>
      </c>
      <c r="C3804" s="99" t="s">
        <v>148</v>
      </c>
      <c r="D3804" s="99" t="s">
        <v>5137</v>
      </c>
      <c r="E3804" s="99" t="s">
        <v>167</v>
      </c>
      <c r="F3804" s="99"/>
      <c r="G3804" s="99"/>
      <c r="H3804" s="99" t="str">
        <f t="shared" si="59"/>
        <v>Ondansetron, Tablet 8 mg (as hydrochloride dihydrate), Oral, Zotren 8, Arrow Pharma Pty Ltd</v>
      </c>
    </row>
    <row r="3805" spans="1:8" ht="58" x14ac:dyDescent="0.35">
      <c r="A3805" s="99" t="s">
        <v>5113</v>
      </c>
      <c r="B3805" s="99" t="s">
        <v>5138</v>
      </c>
      <c r="C3805" s="99" t="s">
        <v>148</v>
      </c>
      <c r="D3805" s="99" t="s">
        <v>5139</v>
      </c>
      <c r="E3805" s="99" t="s">
        <v>169</v>
      </c>
      <c r="F3805" s="99"/>
      <c r="G3805" s="99"/>
      <c r="H3805" s="99" t="str">
        <f t="shared" si="59"/>
        <v>Ondansetron, Wafer 4 mg, Oral, Zofran Zydis, Aspen Pharmacare Australia Pty Limited</v>
      </c>
    </row>
    <row r="3806" spans="1:8" ht="58" x14ac:dyDescent="0.35">
      <c r="A3806" s="99" t="s">
        <v>5113</v>
      </c>
      <c r="B3806" s="99" t="s">
        <v>5140</v>
      </c>
      <c r="C3806" s="99" t="s">
        <v>148</v>
      </c>
      <c r="D3806" s="99" t="s">
        <v>5139</v>
      </c>
      <c r="E3806" s="99" t="s">
        <v>169</v>
      </c>
      <c r="F3806" s="99"/>
      <c r="G3806" s="99"/>
      <c r="H3806" s="99" t="str">
        <f t="shared" si="59"/>
        <v>Ondansetron, Wafer 8 mg, Oral, Zofran Zydis, Aspen Pharmacare Australia Pty Limited</v>
      </c>
    </row>
    <row r="3807" spans="1:8" ht="43.5" x14ac:dyDescent="0.35">
      <c r="A3807" s="99" t="s">
        <v>5141</v>
      </c>
      <c r="B3807" s="99" t="s">
        <v>1724</v>
      </c>
      <c r="C3807" s="99" t="s">
        <v>148</v>
      </c>
      <c r="D3807" s="99" t="s">
        <v>5142</v>
      </c>
      <c r="E3807" s="99" t="s">
        <v>249</v>
      </c>
      <c r="F3807" s="99"/>
      <c r="G3807" s="99"/>
      <c r="H3807" s="99" t="str">
        <f t="shared" si="59"/>
        <v>Opicapone, Capsule 50 mg, Oral, Ongentys, MAXX PHARMA PTY LTD</v>
      </c>
    </row>
    <row r="3808" spans="1:8" ht="43.5" x14ac:dyDescent="0.35">
      <c r="A3808" s="99" t="s">
        <v>5143</v>
      </c>
      <c r="B3808" s="99" t="s">
        <v>5144</v>
      </c>
      <c r="C3808" s="99" t="s">
        <v>148</v>
      </c>
      <c r="D3808" s="99" t="s">
        <v>5145</v>
      </c>
      <c r="E3808" s="99" t="s">
        <v>280</v>
      </c>
      <c r="F3808" s="99"/>
      <c r="G3808" s="99"/>
      <c r="H3808" s="99" t="str">
        <f t="shared" si="59"/>
        <v>Orlistat, Capsule 120 mg, Oral, Xenical, Pharmaco (Australia) Limited</v>
      </c>
    </row>
    <row r="3809" spans="1:8" ht="43.5" x14ac:dyDescent="0.35">
      <c r="A3809" s="99" t="s">
        <v>5146</v>
      </c>
      <c r="B3809" s="99" t="s">
        <v>430</v>
      </c>
      <c r="C3809" s="99" t="s">
        <v>148</v>
      </c>
      <c r="D3809" s="99" t="s">
        <v>5147</v>
      </c>
      <c r="E3809" s="99" t="s">
        <v>171</v>
      </c>
      <c r="F3809" s="99"/>
      <c r="G3809" s="99"/>
      <c r="H3809" s="99" t="str">
        <f t="shared" si="59"/>
        <v>Osimertinib, Tablet 40 mg, Oral, Tagrisso, AstraZeneca Pty Ltd</v>
      </c>
    </row>
    <row r="3810" spans="1:8" ht="43.5" x14ac:dyDescent="0.35">
      <c r="A3810" s="99" t="s">
        <v>5146</v>
      </c>
      <c r="B3810" s="99" t="s">
        <v>2992</v>
      </c>
      <c r="C3810" s="99" t="s">
        <v>148</v>
      </c>
      <c r="D3810" s="99" t="s">
        <v>5147</v>
      </c>
      <c r="E3810" s="99" t="s">
        <v>171</v>
      </c>
      <c r="F3810" s="99"/>
      <c r="G3810" s="99"/>
      <c r="H3810" s="99" t="str">
        <f t="shared" si="59"/>
        <v>Osimertinib, Tablet 80 mg, Oral, Tagrisso, AstraZeneca Pty Ltd</v>
      </c>
    </row>
    <row r="3811" spans="1:8" ht="43.5" x14ac:dyDescent="0.35">
      <c r="A3811" s="99" t="s">
        <v>5148</v>
      </c>
      <c r="B3811" s="99" t="s">
        <v>945</v>
      </c>
      <c r="C3811" s="99" t="s">
        <v>148</v>
      </c>
      <c r="D3811" s="99" t="s">
        <v>5149</v>
      </c>
      <c r="E3811" s="99" t="s">
        <v>169</v>
      </c>
      <c r="F3811" s="99"/>
      <c r="G3811" s="99"/>
      <c r="H3811" s="99" t="str">
        <f t="shared" si="59"/>
        <v>Oxazepam, Tablet 15 mg, Oral, Serepax, Aspen Pharmacare Australia Pty Limited</v>
      </c>
    </row>
    <row r="3812" spans="1:8" ht="43.5" x14ac:dyDescent="0.35">
      <c r="A3812" s="99" t="s">
        <v>5148</v>
      </c>
      <c r="B3812" s="99" t="s">
        <v>429</v>
      </c>
      <c r="C3812" s="99" t="s">
        <v>148</v>
      </c>
      <c r="D3812" s="99" t="s">
        <v>5150</v>
      </c>
      <c r="E3812" s="99" t="s">
        <v>165</v>
      </c>
      <c r="F3812" s="99"/>
      <c r="G3812" s="99"/>
      <c r="H3812" s="99" t="str">
        <f t="shared" si="59"/>
        <v>Oxazepam, Tablet 30 mg, Oral, APO-Oxazepam, Apotex Pty Ltd</v>
      </c>
    </row>
    <row r="3813" spans="1:8" ht="43.5" x14ac:dyDescent="0.35">
      <c r="A3813" s="99" t="s">
        <v>5148</v>
      </c>
      <c r="B3813" s="99" t="s">
        <v>429</v>
      </c>
      <c r="C3813" s="99" t="s">
        <v>148</v>
      </c>
      <c r="D3813" s="99" t="s">
        <v>5151</v>
      </c>
      <c r="E3813" s="99" t="s">
        <v>167</v>
      </c>
      <c r="F3813" s="99"/>
      <c r="G3813" s="99"/>
      <c r="H3813" s="99" t="str">
        <f t="shared" si="59"/>
        <v>Oxazepam, Tablet 30 mg, Oral, Murelax, Arrow Pharma Pty Ltd</v>
      </c>
    </row>
    <row r="3814" spans="1:8" ht="43.5" x14ac:dyDescent="0.35">
      <c r="A3814" s="99" t="s">
        <v>5148</v>
      </c>
      <c r="B3814" s="99" t="s">
        <v>429</v>
      </c>
      <c r="C3814" s="99" t="s">
        <v>148</v>
      </c>
      <c r="D3814" s="99" t="s">
        <v>5149</v>
      </c>
      <c r="E3814" s="99" t="s">
        <v>169</v>
      </c>
      <c r="F3814" s="99"/>
      <c r="G3814" s="99"/>
      <c r="H3814" s="99" t="str">
        <f t="shared" si="59"/>
        <v>Oxazepam, Tablet 30 mg, Oral, Serepax, Aspen Pharmacare Australia Pty Limited</v>
      </c>
    </row>
    <row r="3815" spans="1:8" ht="72.5" x14ac:dyDescent="0.35">
      <c r="A3815" s="99" t="s">
        <v>5152</v>
      </c>
      <c r="B3815" s="99" t="s">
        <v>5153</v>
      </c>
      <c r="C3815" s="99" t="s">
        <v>148</v>
      </c>
      <c r="D3815" s="99" t="s">
        <v>5154</v>
      </c>
      <c r="E3815" s="99" t="s">
        <v>266</v>
      </c>
      <c r="F3815" s="99"/>
      <c r="G3815" s="99"/>
      <c r="H3815" s="99" t="str">
        <f t="shared" si="59"/>
        <v>Oxcarbazepine, Oral suspension 60 mg per mL, 250 mL, Oral, Trileptal, Novartis Pharmaceuticals Australia Pty Limited</v>
      </c>
    </row>
    <row r="3816" spans="1:8" ht="58" x14ac:dyDescent="0.35">
      <c r="A3816" s="99" t="s">
        <v>5152</v>
      </c>
      <c r="B3816" s="99" t="s">
        <v>344</v>
      </c>
      <c r="C3816" s="99" t="s">
        <v>148</v>
      </c>
      <c r="D3816" s="99" t="s">
        <v>5154</v>
      </c>
      <c r="E3816" s="99" t="s">
        <v>266</v>
      </c>
      <c r="F3816" s="99"/>
      <c r="G3816" s="99"/>
      <c r="H3816" s="99" t="str">
        <f t="shared" si="59"/>
        <v>Oxcarbazepine, Tablet 150 mg, Oral, Trileptal, Novartis Pharmaceuticals Australia Pty Limited</v>
      </c>
    </row>
    <row r="3817" spans="1:8" ht="58" x14ac:dyDescent="0.35">
      <c r="A3817" s="99" t="s">
        <v>5152</v>
      </c>
      <c r="B3817" s="99" t="s">
        <v>477</v>
      </c>
      <c r="C3817" s="99" t="s">
        <v>148</v>
      </c>
      <c r="D3817" s="99" t="s">
        <v>5154</v>
      </c>
      <c r="E3817" s="99" t="s">
        <v>266</v>
      </c>
      <c r="F3817" s="99"/>
      <c r="G3817" s="99"/>
      <c r="H3817" s="99" t="str">
        <f t="shared" si="59"/>
        <v>Oxcarbazepine, Tablet 300 mg, Oral, Trileptal, Novartis Pharmaceuticals Australia Pty Limited</v>
      </c>
    </row>
    <row r="3818" spans="1:8" ht="58" x14ac:dyDescent="0.35">
      <c r="A3818" s="99" t="s">
        <v>5152</v>
      </c>
      <c r="B3818" s="99" t="s">
        <v>1973</v>
      </c>
      <c r="C3818" s="99" t="s">
        <v>148</v>
      </c>
      <c r="D3818" s="99" t="s">
        <v>5154</v>
      </c>
      <c r="E3818" s="99" t="s">
        <v>266</v>
      </c>
      <c r="F3818" s="99"/>
      <c r="G3818" s="99"/>
      <c r="H3818" s="99" t="str">
        <f t="shared" si="59"/>
        <v>Oxcarbazepine, Tablet 600 mg, Oral, Trileptal, Novartis Pharmaceuticals Australia Pty Limited</v>
      </c>
    </row>
    <row r="3819" spans="1:8" ht="58" x14ac:dyDescent="0.35">
      <c r="A3819" s="99" t="s">
        <v>5155</v>
      </c>
      <c r="B3819" s="99" t="s">
        <v>5156</v>
      </c>
      <c r="C3819" s="99" t="s">
        <v>148</v>
      </c>
      <c r="D3819" s="99" t="s">
        <v>5157</v>
      </c>
      <c r="E3819" s="99" t="s">
        <v>160</v>
      </c>
      <c r="F3819" s="99"/>
      <c r="G3819" s="99"/>
      <c r="H3819" s="99" t="str">
        <f t="shared" si="59"/>
        <v>Oxprenolol, Tablet containing oxprenolol hydrochloride 40 mg, Oral, Corbeton 40, Alphapharm Pty Ltd</v>
      </c>
    </row>
    <row r="3820" spans="1:8" ht="58" x14ac:dyDescent="0.35">
      <c r="A3820" s="99" t="s">
        <v>5158</v>
      </c>
      <c r="B3820" s="99" t="s">
        <v>5159</v>
      </c>
      <c r="C3820" s="99" t="s">
        <v>148</v>
      </c>
      <c r="D3820" s="99" t="s">
        <v>5160</v>
      </c>
      <c r="E3820" s="99" t="s">
        <v>291</v>
      </c>
      <c r="F3820" s="99"/>
      <c r="G3820" s="99"/>
      <c r="H3820" s="99" t="str">
        <f t="shared" si="59"/>
        <v>Oxybutynin, Tablet containing oxybutynin hydrochloride 5 mg, Oral, Ditropan, sanofi-aventis Australia Pty Ltd</v>
      </c>
    </row>
    <row r="3821" spans="1:8" ht="58" x14ac:dyDescent="0.35">
      <c r="A3821" s="99" t="s">
        <v>5158</v>
      </c>
      <c r="B3821" s="99" t="s">
        <v>5161</v>
      </c>
      <c r="C3821" s="99" t="s">
        <v>1422</v>
      </c>
      <c r="D3821" s="99" t="s">
        <v>5162</v>
      </c>
      <c r="E3821" s="99" t="s">
        <v>315</v>
      </c>
      <c r="F3821" s="99"/>
      <c r="G3821" s="99"/>
      <c r="H3821" s="99" t="str">
        <f t="shared" si="59"/>
        <v>Oxybutynin, Transdermal patches 36 mg, 8, Transdermal, Oxytrol, Theramex Australia Pty Ltd</v>
      </c>
    </row>
    <row r="3822" spans="1:8" ht="72.5" x14ac:dyDescent="0.35">
      <c r="A3822" s="99" t="s">
        <v>5163</v>
      </c>
      <c r="B3822" s="99" t="s">
        <v>5164</v>
      </c>
      <c r="C3822" s="99" t="s">
        <v>148</v>
      </c>
      <c r="D3822" s="99" t="s">
        <v>5165</v>
      </c>
      <c r="E3822" s="99" t="s">
        <v>261</v>
      </c>
      <c r="F3822" s="99"/>
      <c r="G3822" s="99"/>
      <c r="H3822" s="99" t="str">
        <f t="shared" si="59"/>
        <v>Oxycodone, Capsule containing oxycodone hydrochloride 10 mg, Oral, OxyNorm, Mundipharma Pty Limited</v>
      </c>
    </row>
    <row r="3823" spans="1:8" ht="72.5" x14ac:dyDescent="0.35">
      <c r="A3823" s="99" t="s">
        <v>5163</v>
      </c>
      <c r="B3823" s="99" t="s">
        <v>5164</v>
      </c>
      <c r="C3823" s="99" t="s">
        <v>148</v>
      </c>
      <c r="D3823" s="99" t="s">
        <v>5166</v>
      </c>
      <c r="E3823" s="99" t="s">
        <v>187</v>
      </c>
      <c r="F3823" s="99"/>
      <c r="G3823" s="99"/>
      <c r="H3823" s="99" t="str">
        <f t="shared" si="59"/>
        <v>Oxycodone, Capsule containing oxycodone hydrochloride 10 mg, Oral, Oxycodone BNM, Boucher &amp; Muir Pty Ltd</v>
      </c>
    </row>
    <row r="3824" spans="1:8" ht="72.5" x14ac:dyDescent="0.35">
      <c r="A3824" s="99" t="s">
        <v>5163</v>
      </c>
      <c r="B3824" s="99" t="s">
        <v>5167</v>
      </c>
      <c r="C3824" s="99" t="s">
        <v>148</v>
      </c>
      <c r="D3824" s="99" t="s">
        <v>5165</v>
      </c>
      <c r="E3824" s="99" t="s">
        <v>261</v>
      </c>
      <c r="F3824" s="99"/>
      <c r="G3824" s="99"/>
      <c r="H3824" s="99" t="str">
        <f t="shared" si="59"/>
        <v>Oxycodone, Capsule containing oxycodone hydrochloride 20 mg, Oral, OxyNorm, Mundipharma Pty Limited</v>
      </c>
    </row>
    <row r="3825" spans="1:8" ht="72.5" x14ac:dyDescent="0.35">
      <c r="A3825" s="99" t="s">
        <v>5163</v>
      </c>
      <c r="B3825" s="99" t="s">
        <v>5168</v>
      </c>
      <c r="C3825" s="99" t="s">
        <v>148</v>
      </c>
      <c r="D3825" s="99" t="s">
        <v>5165</v>
      </c>
      <c r="E3825" s="99" t="s">
        <v>261</v>
      </c>
      <c r="F3825" s="99"/>
      <c r="G3825" s="99"/>
      <c r="H3825" s="99" t="str">
        <f t="shared" si="59"/>
        <v>Oxycodone, Capsule containing oxycodone hydrochloride 5 mg, Oral, OxyNorm, Mundipharma Pty Limited</v>
      </c>
    </row>
    <row r="3826" spans="1:8" ht="87" x14ac:dyDescent="0.35">
      <c r="A3826" s="99" t="s">
        <v>5163</v>
      </c>
      <c r="B3826" s="99" t="s">
        <v>5169</v>
      </c>
      <c r="C3826" s="99" t="s">
        <v>148</v>
      </c>
      <c r="D3826" s="99" t="s">
        <v>5170</v>
      </c>
      <c r="E3826" s="99" t="s">
        <v>261</v>
      </c>
      <c r="F3826" s="99"/>
      <c r="G3826" s="99"/>
      <c r="H3826" s="99" t="str">
        <f t="shared" si="59"/>
        <v>Oxycodone, Oral solution containing oxycodone hydrochloride 1 mg per mL, 1 mL, Oral, OxyNorm Liquid 1mg/mL, Mundipharma Pty Limited</v>
      </c>
    </row>
    <row r="3827" spans="1:8" ht="43.5" x14ac:dyDescent="0.35">
      <c r="A3827" s="99" t="s">
        <v>5163</v>
      </c>
      <c r="B3827" s="99" t="s">
        <v>5171</v>
      </c>
      <c r="C3827" s="99" t="s">
        <v>1282</v>
      </c>
      <c r="D3827" s="99" t="s">
        <v>5172</v>
      </c>
      <c r="E3827" s="99" t="s">
        <v>282</v>
      </c>
      <c r="F3827" s="99"/>
      <c r="G3827" s="99"/>
      <c r="H3827" s="99" t="str">
        <f t="shared" si="59"/>
        <v>Oxycodone, Suppository 30 mg (as pectinate), Rectal, Proladone, Phebra Pty Ltd</v>
      </c>
    </row>
    <row r="3828" spans="1:8" ht="72.5" x14ac:dyDescent="0.35">
      <c r="A3828" s="99" t="s">
        <v>5163</v>
      </c>
      <c r="B3828" s="99" t="s">
        <v>5173</v>
      </c>
      <c r="C3828" s="99" t="s">
        <v>148</v>
      </c>
      <c r="D3828" s="99" t="s">
        <v>5174</v>
      </c>
      <c r="E3828" s="99" t="s">
        <v>261</v>
      </c>
      <c r="F3828" s="99"/>
      <c r="G3828" s="99"/>
      <c r="H3828" s="99" t="str">
        <f t="shared" si="59"/>
        <v>Oxycodone, Tablet containing oxycodone hydrochloride 10 mg (controlled release), Oral, OxyContin, Mundipharma Pty Limited</v>
      </c>
    </row>
    <row r="3829" spans="1:8" ht="72.5" x14ac:dyDescent="0.35">
      <c r="A3829" s="99" t="s">
        <v>5163</v>
      </c>
      <c r="B3829" s="99" t="s">
        <v>5173</v>
      </c>
      <c r="C3829" s="99" t="s">
        <v>148</v>
      </c>
      <c r="D3829" s="99" t="s">
        <v>5175</v>
      </c>
      <c r="E3829" s="99" t="s">
        <v>290</v>
      </c>
      <c r="F3829" s="99"/>
      <c r="G3829" s="99"/>
      <c r="H3829" s="99" t="str">
        <f t="shared" si="59"/>
        <v>Oxycodone, Tablet containing oxycodone hydrochloride 10 mg (controlled release), Oral, Oxycodone Sandoz, Sandoz Pty Ltd</v>
      </c>
    </row>
    <row r="3830" spans="1:8" ht="72.5" x14ac:dyDescent="0.35">
      <c r="A3830" s="99" t="s">
        <v>5163</v>
      </c>
      <c r="B3830" s="99" t="s">
        <v>5176</v>
      </c>
      <c r="C3830" s="99" t="s">
        <v>148</v>
      </c>
      <c r="D3830" s="99" t="s">
        <v>5174</v>
      </c>
      <c r="E3830" s="99" t="s">
        <v>261</v>
      </c>
      <c r="F3830" s="99"/>
      <c r="G3830" s="99"/>
      <c r="H3830" s="99" t="str">
        <f t="shared" si="59"/>
        <v>Oxycodone, Tablet containing oxycodone hydrochloride 15 mg (controlled release), Oral, OxyContin, Mundipharma Pty Limited</v>
      </c>
    </row>
    <row r="3831" spans="1:8" ht="72.5" x14ac:dyDescent="0.35">
      <c r="A3831" s="99" t="s">
        <v>5163</v>
      </c>
      <c r="B3831" s="99" t="s">
        <v>5177</v>
      </c>
      <c r="C3831" s="99" t="s">
        <v>148</v>
      </c>
      <c r="D3831" s="99" t="s">
        <v>5174</v>
      </c>
      <c r="E3831" s="99" t="s">
        <v>261</v>
      </c>
      <c r="F3831" s="99"/>
      <c r="G3831" s="99"/>
      <c r="H3831" s="99" t="str">
        <f t="shared" si="59"/>
        <v>Oxycodone, Tablet containing oxycodone hydrochloride 20 mg (controlled release), Oral, OxyContin, Mundipharma Pty Limited</v>
      </c>
    </row>
    <row r="3832" spans="1:8" ht="72.5" x14ac:dyDescent="0.35">
      <c r="A3832" s="99" t="s">
        <v>5163</v>
      </c>
      <c r="B3832" s="99" t="s">
        <v>5177</v>
      </c>
      <c r="C3832" s="99" t="s">
        <v>148</v>
      </c>
      <c r="D3832" s="99" t="s">
        <v>5175</v>
      </c>
      <c r="E3832" s="99" t="s">
        <v>290</v>
      </c>
      <c r="F3832" s="99"/>
      <c r="G3832" s="99"/>
      <c r="H3832" s="99" t="str">
        <f t="shared" si="59"/>
        <v>Oxycodone, Tablet containing oxycodone hydrochloride 20 mg (controlled release), Oral, Oxycodone Sandoz, Sandoz Pty Ltd</v>
      </c>
    </row>
    <row r="3833" spans="1:8" ht="72.5" x14ac:dyDescent="0.35">
      <c r="A3833" s="99" t="s">
        <v>5163</v>
      </c>
      <c r="B3833" s="99" t="s">
        <v>5178</v>
      </c>
      <c r="C3833" s="99" t="s">
        <v>148</v>
      </c>
      <c r="D3833" s="99" t="s">
        <v>5174</v>
      </c>
      <c r="E3833" s="99" t="s">
        <v>261</v>
      </c>
      <c r="F3833" s="99"/>
      <c r="G3833" s="99"/>
      <c r="H3833" s="99" t="str">
        <f t="shared" si="59"/>
        <v>Oxycodone, Tablet containing oxycodone hydrochloride 30 mg (controlled release), Oral, OxyContin, Mundipharma Pty Limited</v>
      </c>
    </row>
    <row r="3834" spans="1:8" ht="72.5" x14ac:dyDescent="0.35">
      <c r="A3834" s="99" t="s">
        <v>5163</v>
      </c>
      <c r="B3834" s="99" t="s">
        <v>5179</v>
      </c>
      <c r="C3834" s="99" t="s">
        <v>148</v>
      </c>
      <c r="D3834" s="99" t="s">
        <v>5174</v>
      </c>
      <c r="E3834" s="99" t="s">
        <v>261</v>
      </c>
      <c r="F3834" s="99"/>
      <c r="G3834" s="99"/>
      <c r="H3834" s="99" t="str">
        <f t="shared" si="59"/>
        <v>Oxycodone, Tablet containing oxycodone hydrochloride 40 mg (controlled release), Oral, OxyContin, Mundipharma Pty Limited</v>
      </c>
    </row>
    <row r="3835" spans="1:8" ht="72.5" x14ac:dyDescent="0.35">
      <c r="A3835" s="99" t="s">
        <v>5163</v>
      </c>
      <c r="B3835" s="99" t="s">
        <v>5179</v>
      </c>
      <c r="C3835" s="99" t="s">
        <v>148</v>
      </c>
      <c r="D3835" s="99" t="s">
        <v>5175</v>
      </c>
      <c r="E3835" s="99" t="s">
        <v>290</v>
      </c>
      <c r="F3835" s="99"/>
      <c r="G3835" s="99"/>
      <c r="H3835" s="99" t="str">
        <f t="shared" si="59"/>
        <v>Oxycodone, Tablet containing oxycodone hydrochloride 40 mg (controlled release), Oral, Oxycodone Sandoz, Sandoz Pty Ltd</v>
      </c>
    </row>
    <row r="3836" spans="1:8" ht="58" x14ac:dyDescent="0.35">
      <c r="A3836" s="99" t="s">
        <v>5163</v>
      </c>
      <c r="B3836" s="99" t="s">
        <v>5180</v>
      </c>
      <c r="C3836" s="99" t="s">
        <v>148</v>
      </c>
      <c r="D3836" s="99" t="s">
        <v>5181</v>
      </c>
      <c r="E3836" s="99" t="s">
        <v>160</v>
      </c>
      <c r="F3836" s="99"/>
      <c r="G3836" s="99"/>
      <c r="H3836" s="99" t="str">
        <f t="shared" si="59"/>
        <v>Oxycodone, Tablet containing oxycodone hydrochloride 5 mg, Oral, ENDONE, Alphapharm Pty Ltd</v>
      </c>
    </row>
    <row r="3837" spans="1:8" ht="72.5" x14ac:dyDescent="0.35">
      <c r="A3837" s="99" t="s">
        <v>5163</v>
      </c>
      <c r="B3837" s="99" t="s">
        <v>5180</v>
      </c>
      <c r="C3837" s="99" t="s">
        <v>148</v>
      </c>
      <c r="D3837" s="99" t="s">
        <v>5182</v>
      </c>
      <c r="E3837" s="99" t="s">
        <v>250</v>
      </c>
      <c r="F3837" s="99"/>
      <c r="G3837" s="99"/>
      <c r="H3837" s="99" t="str">
        <f t="shared" si="59"/>
        <v>Oxycodone, Tablet containing oxycodone hydrochloride 5 mg, Oral, Mayne Pharma Oxycodone IR, Mayne Pharma International Pty Ltd</v>
      </c>
    </row>
    <row r="3838" spans="1:8" ht="58" x14ac:dyDescent="0.35">
      <c r="A3838" s="99" t="s">
        <v>5163</v>
      </c>
      <c r="B3838" s="99" t="s">
        <v>5180</v>
      </c>
      <c r="C3838" s="99" t="s">
        <v>148</v>
      </c>
      <c r="D3838" s="99" t="s">
        <v>5183</v>
      </c>
      <c r="E3838" s="99" t="s">
        <v>160</v>
      </c>
      <c r="F3838" s="99"/>
      <c r="G3838" s="99"/>
      <c r="H3838" s="99" t="str">
        <f t="shared" si="59"/>
        <v>Oxycodone, Tablet containing oxycodone hydrochloride 5 mg, Oral, Oxycodone Mylan, Alphapharm Pty Ltd</v>
      </c>
    </row>
    <row r="3839" spans="1:8" ht="58" x14ac:dyDescent="0.35">
      <c r="A3839" s="99" t="s">
        <v>5163</v>
      </c>
      <c r="B3839" s="99" t="s">
        <v>5180</v>
      </c>
      <c r="C3839" s="99" t="s">
        <v>148</v>
      </c>
      <c r="D3839" s="99" t="s">
        <v>5184</v>
      </c>
      <c r="E3839" s="99" t="s">
        <v>160</v>
      </c>
      <c r="F3839" s="99"/>
      <c r="G3839" s="99"/>
      <c r="H3839" s="99" t="str">
        <f t="shared" si="59"/>
        <v>Oxycodone, Tablet containing oxycodone hydrochloride 5 mg, Oral, Oxycodone Viatris, Alphapharm Pty Ltd</v>
      </c>
    </row>
    <row r="3840" spans="1:8" ht="58" x14ac:dyDescent="0.35">
      <c r="A3840" s="99" t="s">
        <v>5163</v>
      </c>
      <c r="B3840" s="99" t="s">
        <v>5180</v>
      </c>
      <c r="C3840" s="99" t="s">
        <v>148</v>
      </c>
      <c r="D3840" s="99" t="s">
        <v>5185</v>
      </c>
      <c r="E3840" s="99" t="s">
        <v>165</v>
      </c>
      <c r="F3840" s="99"/>
      <c r="G3840" s="99"/>
      <c r="H3840" s="99" t="str">
        <f t="shared" si="59"/>
        <v>Oxycodone, Tablet containing oxycodone hydrochloride 5 mg, Oral, Oxyndone, Apotex Pty Ltd</v>
      </c>
    </row>
    <row r="3841" spans="1:8" ht="72.5" x14ac:dyDescent="0.35">
      <c r="A3841" s="99" t="s">
        <v>5163</v>
      </c>
      <c r="B3841" s="99" t="s">
        <v>5186</v>
      </c>
      <c r="C3841" s="99" t="s">
        <v>148</v>
      </c>
      <c r="D3841" s="99" t="s">
        <v>5174</v>
      </c>
      <c r="E3841" s="99" t="s">
        <v>261</v>
      </c>
      <c r="F3841" s="99"/>
      <c r="G3841" s="99"/>
      <c r="H3841" s="99" t="str">
        <f t="shared" si="59"/>
        <v>Oxycodone, Tablet containing oxycodone hydrochloride 80 mg (controlled release), Oral, OxyContin, Mundipharma Pty Limited</v>
      </c>
    </row>
    <row r="3842" spans="1:8" ht="72.5" x14ac:dyDescent="0.35">
      <c r="A3842" s="99" t="s">
        <v>5163</v>
      </c>
      <c r="B3842" s="99" t="s">
        <v>5186</v>
      </c>
      <c r="C3842" s="99" t="s">
        <v>148</v>
      </c>
      <c r="D3842" s="99" t="s">
        <v>5175</v>
      </c>
      <c r="E3842" s="99" t="s">
        <v>290</v>
      </c>
      <c r="F3842" s="99"/>
      <c r="G3842" s="99"/>
      <c r="H3842" s="99" t="str">
        <f t="shared" ref="H3842:H3905" si="60">_xlfn.CONCAT(A3842, ", ",B3842, ", ",C3842, ", ",D3842,", ",E3842)</f>
        <v>Oxycodone, Tablet containing oxycodone hydrochloride 80 mg (controlled release), Oral, Oxycodone Sandoz, Sandoz Pty Ltd</v>
      </c>
    </row>
    <row r="3843" spans="1:8" ht="101.5" x14ac:dyDescent="0.35">
      <c r="A3843" s="99" t="s">
        <v>5187</v>
      </c>
      <c r="B3843" s="99" t="s">
        <v>5188</v>
      </c>
      <c r="C3843" s="99" t="s">
        <v>148</v>
      </c>
      <c r="D3843" s="99" t="s">
        <v>5189</v>
      </c>
      <c r="E3843" s="99" t="s">
        <v>261</v>
      </c>
      <c r="F3843" s="99"/>
      <c r="G3843" s="99"/>
      <c r="H3843" s="99" t="str">
        <f t="shared" si="60"/>
        <v>Oxycodone with naloxone, Tablet (controlled release) containing oxycodone hydrochloride 10 mg with naloxone hydrochloride 5 mg, Oral, Targin 10/5mg, Mundipharma Pty Limited</v>
      </c>
    </row>
    <row r="3844" spans="1:8" ht="101.5" x14ac:dyDescent="0.35">
      <c r="A3844" s="99" t="s">
        <v>5187</v>
      </c>
      <c r="B3844" s="99" t="s">
        <v>5190</v>
      </c>
      <c r="C3844" s="99" t="s">
        <v>148</v>
      </c>
      <c r="D3844" s="99" t="s">
        <v>5191</v>
      </c>
      <c r="E3844" s="99" t="s">
        <v>261</v>
      </c>
      <c r="F3844" s="99"/>
      <c r="G3844" s="99"/>
      <c r="H3844" s="99" t="str">
        <f t="shared" si="60"/>
        <v>Oxycodone with naloxone, Tablet (controlled release) containing oxycodone hydrochloride 15 mg with naloxone hydrochloride 7.5 mg, Oral, Targin 15/7.5mg, Mundipharma Pty Limited</v>
      </c>
    </row>
    <row r="3845" spans="1:8" ht="101.5" x14ac:dyDescent="0.35">
      <c r="A3845" s="99" t="s">
        <v>5187</v>
      </c>
      <c r="B3845" s="99" t="s">
        <v>5192</v>
      </c>
      <c r="C3845" s="99" t="s">
        <v>148</v>
      </c>
      <c r="D3845" s="99" t="s">
        <v>5193</v>
      </c>
      <c r="E3845" s="99" t="s">
        <v>261</v>
      </c>
      <c r="F3845" s="99"/>
      <c r="G3845" s="99"/>
      <c r="H3845" s="99" t="str">
        <f t="shared" si="60"/>
        <v>Oxycodone with naloxone, Tablet (controlled release) containing oxycodone hydrochloride 2.5 mg with naloxone hydrochloride 1.25 mg, Oral, Targin 2.5/1.25 mg, Mundipharma Pty Limited</v>
      </c>
    </row>
    <row r="3846" spans="1:8" ht="101.5" x14ac:dyDescent="0.35">
      <c r="A3846" s="99" t="s">
        <v>5187</v>
      </c>
      <c r="B3846" s="99" t="s">
        <v>5194</v>
      </c>
      <c r="C3846" s="99" t="s">
        <v>148</v>
      </c>
      <c r="D3846" s="99" t="s">
        <v>5195</v>
      </c>
      <c r="E3846" s="99" t="s">
        <v>261</v>
      </c>
      <c r="F3846" s="99"/>
      <c r="G3846" s="99"/>
      <c r="H3846" s="99" t="str">
        <f t="shared" si="60"/>
        <v>Oxycodone with naloxone, Tablet (controlled release) containing oxycodone hydrochloride 20 mg with naloxone hydrochloride 10 mg, Oral, Targin 20/10mg, Mundipharma Pty Limited</v>
      </c>
    </row>
    <row r="3847" spans="1:8" ht="101.5" x14ac:dyDescent="0.35">
      <c r="A3847" s="99" t="s">
        <v>5187</v>
      </c>
      <c r="B3847" s="99" t="s">
        <v>5196</v>
      </c>
      <c r="C3847" s="99" t="s">
        <v>148</v>
      </c>
      <c r="D3847" s="99" t="s">
        <v>5197</v>
      </c>
      <c r="E3847" s="99" t="s">
        <v>261</v>
      </c>
      <c r="F3847" s="99"/>
      <c r="G3847" s="99"/>
      <c r="H3847" s="99" t="str">
        <f t="shared" si="60"/>
        <v>Oxycodone with naloxone, Tablet (controlled release) containing oxycodone hydrochloride 30 mg with naloxone hydrochloride 15 mg, Oral, Targin 30/15 mg, Mundipharma Pty Limited</v>
      </c>
    </row>
    <row r="3848" spans="1:8" ht="101.5" x14ac:dyDescent="0.35">
      <c r="A3848" s="99" t="s">
        <v>5187</v>
      </c>
      <c r="B3848" s="99" t="s">
        <v>5198</v>
      </c>
      <c r="C3848" s="99" t="s">
        <v>148</v>
      </c>
      <c r="D3848" s="99" t="s">
        <v>5199</v>
      </c>
      <c r="E3848" s="99" t="s">
        <v>261</v>
      </c>
      <c r="F3848" s="99"/>
      <c r="G3848" s="99"/>
      <c r="H3848" s="99" t="str">
        <f t="shared" si="60"/>
        <v>Oxycodone with naloxone, Tablet (controlled release) containing oxycodone hydrochloride 40 mg with naloxone hydrochloride 20 mg, Oral, Targin 40/20mg, Mundipharma Pty Limited</v>
      </c>
    </row>
    <row r="3849" spans="1:8" ht="101.5" x14ac:dyDescent="0.35">
      <c r="A3849" s="99" t="s">
        <v>5187</v>
      </c>
      <c r="B3849" s="99" t="s">
        <v>5200</v>
      </c>
      <c r="C3849" s="99" t="s">
        <v>148</v>
      </c>
      <c r="D3849" s="99" t="s">
        <v>5201</v>
      </c>
      <c r="E3849" s="99" t="s">
        <v>261</v>
      </c>
      <c r="F3849" s="99"/>
      <c r="G3849" s="99"/>
      <c r="H3849" s="99" t="str">
        <f t="shared" si="60"/>
        <v>Oxycodone with naloxone, Tablet (controlled release) containing oxycodone hydrochloride 5 mg with naloxone hydrochloride 2.5 mg, Oral, Targin 5/2.5mg, Mundipharma Pty Limited</v>
      </c>
    </row>
    <row r="3850" spans="1:8" ht="101.5" x14ac:dyDescent="0.35">
      <c r="A3850" s="99" t="s">
        <v>5187</v>
      </c>
      <c r="B3850" s="99" t="s">
        <v>5202</v>
      </c>
      <c r="C3850" s="99" t="s">
        <v>148</v>
      </c>
      <c r="D3850" s="99" t="s">
        <v>5203</v>
      </c>
      <c r="E3850" s="99" t="s">
        <v>261</v>
      </c>
      <c r="F3850" s="99"/>
      <c r="G3850" s="99"/>
      <c r="H3850" s="99" t="str">
        <f t="shared" si="60"/>
        <v>Oxycodone with naloxone, Tablet (controlled release) containing oxycodone hydrochloride 60 mg with naloxone hydrochloride 30 mg, Oral, Targin 60/30, Mundipharma Pty Limited</v>
      </c>
    </row>
    <row r="3851" spans="1:8" ht="101.5" x14ac:dyDescent="0.35">
      <c r="A3851" s="99" t="s">
        <v>5187</v>
      </c>
      <c r="B3851" s="99" t="s">
        <v>5204</v>
      </c>
      <c r="C3851" s="99" t="s">
        <v>148</v>
      </c>
      <c r="D3851" s="99" t="s">
        <v>5205</v>
      </c>
      <c r="E3851" s="99" t="s">
        <v>261</v>
      </c>
      <c r="F3851" s="99"/>
      <c r="G3851" s="99"/>
      <c r="H3851" s="99" t="str">
        <f t="shared" si="60"/>
        <v>Oxycodone with naloxone, Tablet (controlled release) containing oxycodone hydrochloride 80 mg with naloxone hydrochloride 40 mg, Oral, Targin 80/40, Mundipharma Pty Limited</v>
      </c>
    </row>
    <row r="3852" spans="1:8" ht="58" x14ac:dyDescent="0.35">
      <c r="A3852" s="99" t="s">
        <v>5206</v>
      </c>
      <c r="B3852" s="99" t="s">
        <v>5207</v>
      </c>
      <c r="C3852" s="99" t="s">
        <v>1364</v>
      </c>
      <c r="D3852" s="99" t="s">
        <v>5208</v>
      </c>
      <c r="E3852" s="99" t="s">
        <v>177</v>
      </c>
      <c r="F3852" s="99"/>
      <c r="G3852" s="99"/>
      <c r="H3852" s="99" t="str">
        <f t="shared" si="60"/>
        <v>Oxymetazoline hydrochloride, Nasal spray 500 micrograms per mL (0.05%), 15 mL, Nasal, Drixine, Bayer Australia Ltd</v>
      </c>
    </row>
    <row r="3853" spans="1:8" ht="87" x14ac:dyDescent="0.35">
      <c r="A3853" s="99" t="s">
        <v>5206</v>
      </c>
      <c r="B3853" s="99" t="s">
        <v>5209</v>
      </c>
      <c r="C3853" s="99" t="s">
        <v>1364</v>
      </c>
      <c r="D3853" s="99" t="s">
        <v>5210</v>
      </c>
      <c r="E3853" s="99" t="s">
        <v>169</v>
      </c>
      <c r="F3853" s="99"/>
      <c r="G3853" s="99"/>
      <c r="H3853" s="99" t="str">
        <f t="shared" si="60"/>
        <v>Oxymetazoline hydrochloride, Nasal spray 500 micrograms per mL (0.05%), 18 mL, Nasal, Logicin Rapid Relief, Aspen Pharmacare Australia Pty Limited</v>
      </c>
    </row>
    <row r="3854" spans="1:8" ht="87" x14ac:dyDescent="0.35">
      <c r="A3854" s="99" t="s">
        <v>5206</v>
      </c>
      <c r="B3854" s="99" t="s">
        <v>5211</v>
      </c>
      <c r="C3854" s="99" t="s">
        <v>1364</v>
      </c>
      <c r="D3854" s="99" t="s">
        <v>5212</v>
      </c>
      <c r="E3854" s="99" t="s">
        <v>222</v>
      </c>
      <c r="F3854" s="99"/>
      <c r="G3854" s="99"/>
      <c r="H3854" s="99" t="str">
        <f t="shared" si="60"/>
        <v>Oxymetazoline hydrochloride, Nasal spray 500 micrograms per mL (0.05%), 20 mL, Nasal, Pharmacy Action Nasal Decongestant, Generic Health Pty Ltd</v>
      </c>
    </row>
    <row r="3855" spans="1:8" ht="72.5" x14ac:dyDescent="0.35">
      <c r="A3855" s="99" t="s">
        <v>5206</v>
      </c>
      <c r="B3855" s="99" t="s">
        <v>5211</v>
      </c>
      <c r="C3855" s="99" t="s">
        <v>1364</v>
      </c>
      <c r="D3855" s="99" t="s">
        <v>5213</v>
      </c>
      <c r="E3855" s="99" t="s">
        <v>281</v>
      </c>
      <c r="F3855" s="99"/>
      <c r="G3855" s="99"/>
      <c r="H3855" s="99" t="str">
        <f t="shared" si="60"/>
        <v>Oxymetazoline hydrochloride, Nasal spray 500 micrograms per mL (0.05%), 20 mL, Nasal, Trust Decongestant Nasal Spray, Pharmacor Pty Limited</v>
      </c>
    </row>
    <row r="3856" spans="1:8" ht="43.5" x14ac:dyDescent="0.35">
      <c r="A3856" s="99" t="s">
        <v>5214</v>
      </c>
      <c r="B3856" s="99" t="s">
        <v>5215</v>
      </c>
      <c r="C3856" s="99" t="s">
        <v>148</v>
      </c>
      <c r="D3856" s="99" t="s">
        <v>5216</v>
      </c>
      <c r="E3856" s="99" t="s">
        <v>194</v>
      </c>
      <c r="F3856" s="99"/>
      <c r="G3856" s="99"/>
      <c r="H3856" s="99" t="str">
        <f t="shared" si="60"/>
        <v>Ozanimod, Capsule 920 micrograms, Oral, Zeposia, Celgene Pty Limited</v>
      </c>
    </row>
    <row r="3857" spans="1:8" ht="72.5" x14ac:dyDescent="0.35">
      <c r="A3857" s="99" t="s">
        <v>5214</v>
      </c>
      <c r="B3857" s="99" t="s">
        <v>5217</v>
      </c>
      <c r="C3857" s="99" t="s">
        <v>148</v>
      </c>
      <c r="D3857" s="99" t="s">
        <v>5216</v>
      </c>
      <c r="E3857" s="99" t="s">
        <v>194</v>
      </c>
      <c r="F3857" s="99"/>
      <c r="G3857" s="99"/>
      <c r="H3857" s="99" t="str">
        <f t="shared" si="60"/>
        <v>Ozanimod, Pack containing 4 capsules 230 micrograms and 3 capsules 460 micrograms, Oral, Zeposia, Celgene Pty Limited</v>
      </c>
    </row>
    <row r="3858" spans="1:8" ht="58" x14ac:dyDescent="0.35">
      <c r="A3858" s="99" t="s">
        <v>5218</v>
      </c>
      <c r="B3858" s="99" t="s">
        <v>5219</v>
      </c>
      <c r="C3858" s="99" t="s">
        <v>1079</v>
      </c>
      <c r="D3858" s="99" t="s">
        <v>5220</v>
      </c>
      <c r="E3858" s="99" t="s">
        <v>246</v>
      </c>
      <c r="F3858" s="99"/>
      <c r="G3858" s="99"/>
      <c r="H3858" s="99" t="str">
        <f t="shared" si="60"/>
        <v>Pad-wound debridement, Pads (with handle), 5, For External Use, Debrisoft Lolly, Lohmann &amp; Rauscher Pty Ltd</v>
      </c>
    </row>
    <row r="3859" spans="1:8" ht="58" x14ac:dyDescent="0.35">
      <c r="A3859" s="99" t="s">
        <v>5218</v>
      </c>
      <c r="B3859" s="99" t="s">
        <v>5221</v>
      </c>
      <c r="C3859" s="99" t="s">
        <v>1079</v>
      </c>
      <c r="D3859" s="99" t="s">
        <v>5222</v>
      </c>
      <c r="E3859" s="99" t="s">
        <v>246</v>
      </c>
      <c r="F3859" s="99"/>
      <c r="G3859" s="99"/>
      <c r="H3859" s="99" t="str">
        <f t="shared" si="60"/>
        <v>Pad-wound debridement, Pads 10 cm x 10 cm, 5, For External Use, Debrisoft, Lohmann &amp; Rauscher Pty Ltd</v>
      </c>
    </row>
    <row r="3860" spans="1:8" ht="43.5" x14ac:dyDescent="0.35">
      <c r="A3860" s="99" t="s">
        <v>5223</v>
      </c>
      <c r="B3860" s="99" t="s">
        <v>342</v>
      </c>
      <c r="C3860" s="99" t="s">
        <v>148</v>
      </c>
      <c r="D3860" s="99" t="s">
        <v>5224</v>
      </c>
      <c r="E3860" s="99" t="s">
        <v>279</v>
      </c>
      <c r="F3860" s="99"/>
      <c r="G3860" s="99"/>
      <c r="H3860" s="99" t="str">
        <f t="shared" si="60"/>
        <v>Palbociclib, Tablet 100 mg, Oral, Ibrance, Pfizer Australia Pty Ltd</v>
      </c>
    </row>
    <row r="3861" spans="1:8" ht="43.5" x14ac:dyDescent="0.35">
      <c r="A3861" s="99" t="s">
        <v>5223</v>
      </c>
      <c r="B3861" s="99" t="s">
        <v>2977</v>
      </c>
      <c r="C3861" s="99" t="s">
        <v>148</v>
      </c>
      <c r="D3861" s="99" t="s">
        <v>5224</v>
      </c>
      <c r="E3861" s="99" t="s">
        <v>279</v>
      </c>
      <c r="F3861" s="99"/>
      <c r="G3861" s="99"/>
      <c r="H3861" s="99" t="str">
        <f t="shared" si="60"/>
        <v>Palbociclib, Tablet 125 mg, Oral, Ibrance, Pfizer Australia Pty Ltd</v>
      </c>
    </row>
    <row r="3862" spans="1:8" ht="43.5" x14ac:dyDescent="0.35">
      <c r="A3862" s="99" t="s">
        <v>5223</v>
      </c>
      <c r="B3862" s="99" t="s">
        <v>1352</v>
      </c>
      <c r="C3862" s="99" t="s">
        <v>148</v>
      </c>
      <c r="D3862" s="99" t="s">
        <v>5224</v>
      </c>
      <c r="E3862" s="99" t="s">
        <v>279</v>
      </c>
      <c r="F3862" s="99"/>
      <c r="G3862" s="99"/>
      <c r="H3862" s="99" t="str">
        <f t="shared" si="60"/>
        <v>Palbociclib, Tablet 75 mg, Oral, Ibrance, Pfizer Australia Pty Ltd</v>
      </c>
    </row>
    <row r="3863" spans="1:8" ht="87" x14ac:dyDescent="0.35">
      <c r="A3863" s="99" t="s">
        <v>5225</v>
      </c>
      <c r="B3863" s="99" t="s">
        <v>5226</v>
      </c>
      <c r="C3863" s="99" t="s">
        <v>336</v>
      </c>
      <c r="D3863" s="99" t="s">
        <v>5227</v>
      </c>
      <c r="E3863" s="99" t="s">
        <v>233</v>
      </c>
      <c r="F3863" s="99"/>
      <c r="G3863" s="99"/>
      <c r="H3863" s="99" t="str">
        <f t="shared" si="60"/>
        <v>Paliperidone, I.M. injection (modified release) 100 mg (as palmitate) in pre-filled syringe, Injection, Invega Sustenna, Janssen-Cilag Pty Ltd</v>
      </c>
    </row>
    <row r="3864" spans="1:8" ht="72.5" x14ac:dyDescent="0.35">
      <c r="A3864" s="99" t="s">
        <v>5225</v>
      </c>
      <c r="B3864" s="99" t="s">
        <v>5228</v>
      </c>
      <c r="C3864" s="99" t="s">
        <v>336</v>
      </c>
      <c r="D3864" s="99" t="s">
        <v>5229</v>
      </c>
      <c r="E3864" s="99" t="s">
        <v>233</v>
      </c>
      <c r="F3864" s="99"/>
      <c r="G3864" s="99"/>
      <c r="H3864" s="99" t="str">
        <f t="shared" si="60"/>
        <v>Paliperidone, I.M. injection (modified release) 1000 mg (as palmitate) in pre-filled syringe, Injection, Invega Hafyera, Janssen-Cilag Pty Ltd</v>
      </c>
    </row>
    <row r="3865" spans="1:8" ht="87" x14ac:dyDescent="0.35">
      <c r="A3865" s="99" t="s">
        <v>5225</v>
      </c>
      <c r="B3865" s="99" t="s">
        <v>5230</v>
      </c>
      <c r="C3865" s="99" t="s">
        <v>336</v>
      </c>
      <c r="D3865" s="99" t="s">
        <v>5227</v>
      </c>
      <c r="E3865" s="99" t="s">
        <v>233</v>
      </c>
      <c r="F3865" s="99"/>
      <c r="G3865" s="99"/>
      <c r="H3865" s="99" t="str">
        <f t="shared" si="60"/>
        <v>Paliperidone, I.M. injection (modified release) 150 mg (as palmitate) in pre-filled syringe, Injection, Invega Sustenna, Janssen-Cilag Pty Ltd</v>
      </c>
    </row>
    <row r="3866" spans="1:8" ht="72.5" x14ac:dyDescent="0.35">
      <c r="A3866" s="99" t="s">
        <v>5225</v>
      </c>
      <c r="B3866" s="99" t="s">
        <v>5231</v>
      </c>
      <c r="C3866" s="99" t="s">
        <v>336</v>
      </c>
      <c r="D3866" s="99" t="s">
        <v>5232</v>
      </c>
      <c r="E3866" s="99" t="s">
        <v>233</v>
      </c>
      <c r="F3866" s="99"/>
      <c r="G3866" s="99"/>
      <c r="H3866" s="99" t="str">
        <f t="shared" si="60"/>
        <v>Paliperidone, I.M. injection (modified release) 175 mg (as palmitate) in pre-filled syringe, Injection, Invega Trinza, Janssen-Cilag Pty Ltd</v>
      </c>
    </row>
    <row r="3867" spans="1:8" ht="87" x14ac:dyDescent="0.35">
      <c r="A3867" s="99" t="s">
        <v>5225</v>
      </c>
      <c r="B3867" s="99" t="s">
        <v>5233</v>
      </c>
      <c r="C3867" s="99" t="s">
        <v>336</v>
      </c>
      <c r="D3867" s="99" t="s">
        <v>5227</v>
      </c>
      <c r="E3867" s="99" t="s">
        <v>233</v>
      </c>
      <c r="F3867" s="99"/>
      <c r="G3867" s="99"/>
      <c r="H3867" s="99" t="str">
        <f t="shared" si="60"/>
        <v>Paliperidone, I.M. injection (modified release) 25 mg (as palmitate) in pre-filled syringe, Injection, Invega Sustenna, Janssen-Cilag Pty Ltd</v>
      </c>
    </row>
    <row r="3868" spans="1:8" ht="72.5" x14ac:dyDescent="0.35">
      <c r="A3868" s="99" t="s">
        <v>5225</v>
      </c>
      <c r="B3868" s="99" t="s">
        <v>5234</v>
      </c>
      <c r="C3868" s="99" t="s">
        <v>336</v>
      </c>
      <c r="D3868" s="99" t="s">
        <v>5232</v>
      </c>
      <c r="E3868" s="99" t="s">
        <v>233</v>
      </c>
      <c r="F3868" s="99"/>
      <c r="G3868" s="99"/>
      <c r="H3868" s="99" t="str">
        <f t="shared" si="60"/>
        <v>Paliperidone, I.M. injection (modified release) 263 mg (as palmitate) in pre-filled syringe, Injection, Invega Trinza, Janssen-Cilag Pty Ltd</v>
      </c>
    </row>
    <row r="3869" spans="1:8" ht="72.5" x14ac:dyDescent="0.35">
      <c r="A3869" s="99" t="s">
        <v>5225</v>
      </c>
      <c r="B3869" s="99" t="s">
        <v>5235</v>
      </c>
      <c r="C3869" s="99" t="s">
        <v>336</v>
      </c>
      <c r="D3869" s="99" t="s">
        <v>5232</v>
      </c>
      <c r="E3869" s="99" t="s">
        <v>233</v>
      </c>
      <c r="F3869" s="99"/>
      <c r="G3869" s="99"/>
      <c r="H3869" s="99" t="str">
        <f t="shared" si="60"/>
        <v>Paliperidone, I.M. injection (modified release) 350 mg (as palmitate) in pre-filled syringe, Injection, Invega Trinza, Janssen-Cilag Pty Ltd</v>
      </c>
    </row>
    <row r="3870" spans="1:8" ht="87" x14ac:dyDescent="0.35">
      <c r="A3870" s="99" t="s">
        <v>5225</v>
      </c>
      <c r="B3870" s="99" t="s">
        <v>5236</v>
      </c>
      <c r="C3870" s="99" t="s">
        <v>336</v>
      </c>
      <c r="D3870" s="99" t="s">
        <v>5227</v>
      </c>
      <c r="E3870" s="99" t="s">
        <v>233</v>
      </c>
      <c r="F3870" s="99"/>
      <c r="G3870" s="99"/>
      <c r="H3870" s="99" t="str">
        <f t="shared" si="60"/>
        <v>Paliperidone, I.M. injection (modified release) 50 mg (as palmitate) in pre-filled syringe, Injection, Invega Sustenna, Janssen-Cilag Pty Ltd</v>
      </c>
    </row>
    <row r="3871" spans="1:8" ht="72.5" x14ac:dyDescent="0.35">
      <c r="A3871" s="99" t="s">
        <v>5225</v>
      </c>
      <c r="B3871" s="99" t="s">
        <v>5237</v>
      </c>
      <c r="C3871" s="99" t="s">
        <v>336</v>
      </c>
      <c r="D3871" s="99" t="s">
        <v>5232</v>
      </c>
      <c r="E3871" s="99" t="s">
        <v>233</v>
      </c>
      <c r="F3871" s="99"/>
      <c r="G3871" s="99"/>
      <c r="H3871" s="99" t="str">
        <f t="shared" si="60"/>
        <v>Paliperidone, I.M. injection (modified release) 525 mg (as palmitate) in pre-filled syringe, Injection, Invega Trinza, Janssen-Cilag Pty Ltd</v>
      </c>
    </row>
    <row r="3872" spans="1:8" ht="72.5" x14ac:dyDescent="0.35">
      <c r="A3872" s="99" t="s">
        <v>5225</v>
      </c>
      <c r="B3872" s="99" t="s">
        <v>5238</v>
      </c>
      <c r="C3872" s="99" t="s">
        <v>336</v>
      </c>
      <c r="D3872" s="99" t="s">
        <v>5229</v>
      </c>
      <c r="E3872" s="99" t="s">
        <v>233</v>
      </c>
      <c r="F3872" s="99"/>
      <c r="G3872" s="99"/>
      <c r="H3872" s="99" t="str">
        <f t="shared" si="60"/>
        <v>Paliperidone, I.M. injection (modified release) 700 mg (as palmitate) in pre-filled syringe, Injection, Invega Hafyera, Janssen-Cilag Pty Ltd</v>
      </c>
    </row>
    <row r="3873" spans="1:8" ht="87" x14ac:dyDescent="0.35">
      <c r="A3873" s="99" t="s">
        <v>5225</v>
      </c>
      <c r="B3873" s="99" t="s">
        <v>5239</v>
      </c>
      <c r="C3873" s="99" t="s">
        <v>336</v>
      </c>
      <c r="D3873" s="99" t="s">
        <v>5227</v>
      </c>
      <c r="E3873" s="99" t="s">
        <v>233</v>
      </c>
      <c r="F3873" s="99"/>
      <c r="G3873" s="99"/>
      <c r="H3873" s="99" t="str">
        <f t="shared" si="60"/>
        <v>Paliperidone, I.M. injection (modified release) 75 mg (as palmitate) in pre-filled syringe, Injection, Invega Sustenna, Janssen-Cilag Pty Ltd</v>
      </c>
    </row>
    <row r="3874" spans="1:8" ht="43.5" x14ac:dyDescent="0.35">
      <c r="A3874" s="99" t="s">
        <v>5225</v>
      </c>
      <c r="B3874" s="99" t="s">
        <v>5240</v>
      </c>
      <c r="C3874" s="99" t="s">
        <v>148</v>
      </c>
      <c r="D3874" s="99" t="s">
        <v>5241</v>
      </c>
      <c r="E3874" s="99" t="s">
        <v>233</v>
      </c>
      <c r="F3874" s="99"/>
      <c r="G3874" s="99"/>
      <c r="H3874" s="99" t="str">
        <f t="shared" si="60"/>
        <v>Paliperidone, Tablet 3 mg (prolonged release), Oral, Invega, Janssen-Cilag Pty Ltd</v>
      </c>
    </row>
    <row r="3875" spans="1:8" ht="43.5" x14ac:dyDescent="0.35">
      <c r="A3875" s="99" t="s">
        <v>5225</v>
      </c>
      <c r="B3875" s="99" t="s">
        <v>5242</v>
      </c>
      <c r="C3875" s="99" t="s">
        <v>148</v>
      </c>
      <c r="D3875" s="99" t="s">
        <v>5241</v>
      </c>
      <c r="E3875" s="99" t="s">
        <v>233</v>
      </c>
      <c r="F3875" s="99"/>
      <c r="G3875" s="99"/>
      <c r="H3875" s="99" t="str">
        <f t="shared" si="60"/>
        <v>Paliperidone, Tablet 6 mg (prolonged release), Oral, Invega, Janssen-Cilag Pty Ltd</v>
      </c>
    </row>
    <row r="3876" spans="1:8" ht="43.5" x14ac:dyDescent="0.35">
      <c r="A3876" s="99" t="s">
        <v>5225</v>
      </c>
      <c r="B3876" s="99" t="s">
        <v>5243</v>
      </c>
      <c r="C3876" s="99" t="s">
        <v>148</v>
      </c>
      <c r="D3876" s="99" t="s">
        <v>5241</v>
      </c>
      <c r="E3876" s="99" t="s">
        <v>233</v>
      </c>
      <c r="F3876" s="99"/>
      <c r="G3876" s="99"/>
      <c r="H3876" s="99" t="str">
        <f t="shared" si="60"/>
        <v>Paliperidone, Tablet 9 mg (prolonged release), Oral, Invega, Janssen-Cilag Pty Ltd</v>
      </c>
    </row>
    <row r="3877" spans="1:8" ht="72.5" x14ac:dyDescent="0.35">
      <c r="A3877" s="99" t="s">
        <v>5244</v>
      </c>
      <c r="B3877" s="99" t="s">
        <v>5245</v>
      </c>
      <c r="C3877" s="99" t="s">
        <v>336</v>
      </c>
      <c r="D3877" s="99" t="s">
        <v>5246</v>
      </c>
      <c r="E3877" s="99" t="s">
        <v>237</v>
      </c>
      <c r="F3877" s="99"/>
      <c r="G3877" s="99"/>
      <c r="H3877" s="99" t="str">
        <f t="shared" si="60"/>
        <v>Palonosetron, Injection 250 micrograms (as hydrochloride) in 5 mL, Injection, Aloxi, Juniper Biologics Pty Ltd</v>
      </c>
    </row>
    <row r="3878" spans="1:8" ht="101.5" x14ac:dyDescent="0.35">
      <c r="A3878" s="99" t="s">
        <v>5244</v>
      </c>
      <c r="B3878" s="99" t="s">
        <v>5245</v>
      </c>
      <c r="C3878" s="99" t="s">
        <v>336</v>
      </c>
      <c r="D3878" s="99" t="s">
        <v>5247</v>
      </c>
      <c r="E3878" s="99" t="s">
        <v>209</v>
      </c>
      <c r="F3878" s="99"/>
      <c r="G3878" s="99"/>
      <c r="H3878" s="99" t="str">
        <f t="shared" si="60"/>
        <v>Palonosetron, Injection 250 micrograms (as hydrochloride) in 5 mL, Injection, Palonosetron Dr.Reddy's, Dr Reddy's Laboratories (Australia) Pty Ltd</v>
      </c>
    </row>
    <row r="3879" spans="1:8" ht="87" x14ac:dyDescent="0.35">
      <c r="A3879" s="99" t="s">
        <v>5248</v>
      </c>
      <c r="B3879" s="99" t="s">
        <v>5249</v>
      </c>
      <c r="C3879" s="99" t="s">
        <v>336</v>
      </c>
      <c r="D3879" s="99" t="s">
        <v>5250</v>
      </c>
      <c r="E3879" s="99" t="s">
        <v>279</v>
      </c>
      <c r="F3879" s="99"/>
      <c r="G3879" s="99"/>
      <c r="H3879" s="99" t="str">
        <f t="shared" si="60"/>
        <v>Pamidronic acid, Concentrated injection containing pamidronate disodium 15 mg in 5 mL, Injection, Pamisol, Pfizer Australia Pty Ltd</v>
      </c>
    </row>
    <row r="3880" spans="1:8" ht="87" x14ac:dyDescent="0.35">
      <c r="A3880" s="99" t="s">
        <v>5248</v>
      </c>
      <c r="B3880" s="99" t="s">
        <v>5251</v>
      </c>
      <c r="C3880" s="99" t="s">
        <v>336</v>
      </c>
      <c r="D3880" s="99" t="s">
        <v>5250</v>
      </c>
      <c r="E3880" s="99" t="s">
        <v>279</v>
      </c>
      <c r="F3880" s="99"/>
      <c r="G3880" s="99"/>
      <c r="H3880" s="99" t="str">
        <f t="shared" si="60"/>
        <v>Pamidronic acid, Concentrated injection containing pamidronate disodium 30 mg in 10 mL, Injection, Pamisol, Pfizer Australia Pty Ltd</v>
      </c>
    </row>
    <row r="3881" spans="1:8" ht="87" x14ac:dyDescent="0.35">
      <c r="A3881" s="99" t="s">
        <v>5248</v>
      </c>
      <c r="B3881" s="99" t="s">
        <v>5252</v>
      </c>
      <c r="C3881" s="99" t="s">
        <v>336</v>
      </c>
      <c r="D3881" s="99" t="s">
        <v>5250</v>
      </c>
      <c r="E3881" s="99" t="s">
        <v>279</v>
      </c>
      <c r="F3881" s="99"/>
      <c r="G3881" s="99"/>
      <c r="H3881" s="99" t="str">
        <f t="shared" si="60"/>
        <v>Pamidronic acid, Concentrated injection containing pamidronate disodium 60 mg in 10 mL, Injection, Pamisol, Pfizer Australia Pty Ltd</v>
      </c>
    </row>
    <row r="3882" spans="1:8" ht="87" x14ac:dyDescent="0.35">
      <c r="A3882" s="99" t="s">
        <v>5248</v>
      </c>
      <c r="B3882" s="99" t="s">
        <v>5253</v>
      </c>
      <c r="C3882" s="99" t="s">
        <v>336</v>
      </c>
      <c r="D3882" s="99" t="s">
        <v>5250</v>
      </c>
      <c r="E3882" s="99" t="s">
        <v>279</v>
      </c>
      <c r="F3882" s="99"/>
      <c r="G3882" s="99"/>
      <c r="H3882" s="99" t="str">
        <f t="shared" si="60"/>
        <v>Pamidronic acid, Concentrated injection containing pamidronate disodium 90 mg in 10 mL, Injection, Pamisol, Pfizer Australia Pty Ltd</v>
      </c>
    </row>
    <row r="3883" spans="1:8" ht="87" x14ac:dyDescent="0.35">
      <c r="A3883" s="99" t="s">
        <v>5254</v>
      </c>
      <c r="B3883" s="99" t="s">
        <v>5255</v>
      </c>
      <c r="C3883" s="99" t="s">
        <v>148</v>
      </c>
      <c r="D3883" s="99" t="s">
        <v>5256</v>
      </c>
      <c r="E3883" s="99" t="s">
        <v>322</v>
      </c>
      <c r="F3883" s="99"/>
      <c r="G3883" s="99"/>
      <c r="H3883" s="99" t="str">
        <f t="shared" si="60"/>
        <v>Pancreatic extract, Capsule (containing enteric coated minimicrospheres) providing not less than 10,000 BP units of lipase activity, Oral, Creon 10,000, Viatris Pty Ltd</v>
      </c>
    </row>
    <row r="3884" spans="1:8" ht="87" x14ac:dyDescent="0.35">
      <c r="A3884" s="99" t="s">
        <v>5254</v>
      </c>
      <c r="B3884" s="99" t="s">
        <v>5257</v>
      </c>
      <c r="C3884" s="99" t="s">
        <v>148</v>
      </c>
      <c r="D3884" s="99" t="s">
        <v>5258</v>
      </c>
      <c r="E3884" s="99" t="s">
        <v>322</v>
      </c>
      <c r="F3884" s="99"/>
      <c r="G3884" s="99"/>
      <c r="H3884" s="99" t="str">
        <f t="shared" si="60"/>
        <v>Pancreatic extract, Capsule (containing enteric coated minimicrospheres) providing not less than 25,000 BP units of lipase activity, Oral, Creon 25,000, Viatris Pty Ltd</v>
      </c>
    </row>
    <row r="3885" spans="1:8" ht="87" x14ac:dyDescent="0.35">
      <c r="A3885" s="99" t="s">
        <v>5254</v>
      </c>
      <c r="B3885" s="99" t="s">
        <v>5259</v>
      </c>
      <c r="C3885" s="99" t="s">
        <v>148</v>
      </c>
      <c r="D3885" s="99" t="s">
        <v>5260</v>
      </c>
      <c r="E3885" s="99" t="s">
        <v>322</v>
      </c>
      <c r="F3885" s="99"/>
      <c r="G3885" s="99"/>
      <c r="H3885" s="99" t="str">
        <f t="shared" si="60"/>
        <v>Pancreatic extract, Capsule (containing enteric coated minimicrospheres) providing not less than 35,000 BP units of lipase activity, Oral, Creon 35,000, Viatris Pty Ltd</v>
      </c>
    </row>
    <row r="3886" spans="1:8" ht="87" x14ac:dyDescent="0.35">
      <c r="A3886" s="99" t="s">
        <v>5254</v>
      </c>
      <c r="B3886" s="99" t="s">
        <v>5261</v>
      </c>
      <c r="C3886" s="99" t="s">
        <v>148</v>
      </c>
      <c r="D3886" s="99" t="s">
        <v>5262</v>
      </c>
      <c r="E3886" s="99" t="s">
        <v>322</v>
      </c>
      <c r="F3886" s="99"/>
      <c r="G3886" s="99"/>
      <c r="H3886" s="99" t="str">
        <f t="shared" si="60"/>
        <v>Pancreatic extract, Granules (enteric coated) providing not less than 5,000 BP units of lipase activity per 100 mg, 20 g, Oral, Creon Micro, Viatris Pty Ltd</v>
      </c>
    </row>
    <row r="3887" spans="1:8" ht="101.5" x14ac:dyDescent="0.35">
      <c r="A3887" s="99" t="s">
        <v>5263</v>
      </c>
      <c r="B3887" s="99" t="s">
        <v>5264</v>
      </c>
      <c r="C3887" s="99" t="s">
        <v>148</v>
      </c>
      <c r="D3887" s="99" t="s">
        <v>5265</v>
      </c>
      <c r="E3887" s="99" t="s">
        <v>311</v>
      </c>
      <c r="F3887" s="99"/>
      <c r="G3887" s="99"/>
      <c r="H3887" s="99" t="str">
        <f t="shared" si="60"/>
        <v>Pancrelipase, Capsule (containing enteric coated microtablets) providing not less than 25,000 BP units of lipase activity, Oral, Panzytrat 25000, Technipro PulmoMed Pty Ltd</v>
      </c>
    </row>
    <row r="3888" spans="1:8" ht="101.5" x14ac:dyDescent="0.35">
      <c r="A3888" s="99" t="s">
        <v>5263</v>
      </c>
      <c r="B3888" s="99" t="s">
        <v>5266</v>
      </c>
      <c r="C3888" s="99" t="s">
        <v>148</v>
      </c>
      <c r="D3888" s="99" t="s">
        <v>5267</v>
      </c>
      <c r="E3888" s="99" t="s">
        <v>254</v>
      </c>
      <c r="F3888" s="99"/>
      <c r="G3888" s="99"/>
      <c r="H3888" s="99" t="str">
        <f t="shared" si="60"/>
        <v>Pancrelipase, Capsule (containing enteric coated microtablets) providing not less than 25,000 BP units of lipase activity (s19A), Oral, Panzytrat 25 000 (Allergan), Medsurge Healthcare Pty Ltd</v>
      </c>
    </row>
    <row r="3889" spans="1:8" ht="87" x14ac:dyDescent="0.35">
      <c r="A3889" s="99" t="s">
        <v>5268</v>
      </c>
      <c r="B3889" s="99" t="s">
        <v>5269</v>
      </c>
      <c r="C3889" s="99" t="s">
        <v>148</v>
      </c>
      <c r="D3889" s="99" t="s">
        <v>5270</v>
      </c>
      <c r="E3889" s="99" t="s">
        <v>309</v>
      </c>
      <c r="F3889" s="99"/>
      <c r="G3889" s="99"/>
      <c r="H3889" s="99" t="str">
        <f t="shared" si="60"/>
        <v>Pantoprazole, Sachet containing granules 40 mg (as sodium sesquihydrate), Oral, Somac, Takeda Pharmaceuticals Australia Pty. Ltd.</v>
      </c>
    </row>
    <row r="3890" spans="1:8" ht="58" x14ac:dyDescent="0.35">
      <c r="A3890" s="99" t="s">
        <v>5268</v>
      </c>
      <c r="B3890" s="99" t="s">
        <v>5271</v>
      </c>
      <c r="C3890" s="99" t="s">
        <v>148</v>
      </c>
      <c r="D3890" s="99" t="s">
        <v>5272</v>
      </c>
      <c r="E3890" s="99" t="s">
        <v>165</v>
      </c>
      <c r="F3890" s="99"/>
      <c r="G3890" s="99"/>
      <c r="H3890" s="99" t="str">
        <f t="shared" si="60"/>
        <v>Pantoprazole, Tablet (enteric coated) 20 mg (as sodium sesquihydrate), Oral, APO-Pantoprazole, Apotex Pty Ltd</v>
      </c>
    </row>
    <row r="3891" spans="1:8" ht="87" x14ac:dyDescent="0.35">
      <c r="A3891" s="99" t="s">
        <v>5268</v>
      </c>
      <c r="B3891" s="99" t="s">
        <v>5271</v>
      </c>
      <c r="C3891" s="99" t="s">
        <v>148</v>
      </c>
      <c r="D3891" s="99" t="s">
        <v>5273</v>
      </c>
      <c r="E3891" s="99" t="s">
        <v>173</v>
      </c>
      <c r="F3891" s="99"/>
      <c r="G3891" s="99"/>
      <c r="H3891" s="99" t="str">
        <f t="shared" si="60"/>
        <v>Pantoprazole, Tablet (enteric coated) 20 mg (as sodium sesquihydrate), Oral, NOUMED PANTOPRAZOLE, Avallon Pharmaceuticals Pty Limited</v>
      </c>
    </row>
    <row r="3892" spans="1:8" ht="58" x14ac:dyDescent="0.35">
      <c r="A3892" s="99" t="s">
        <v>5268</v>
      </c>
      <c r="B3892" s="99" t="s">
        <v>5271</v>
      </c>
      <c r="C3892" s="99" t="s">
        <v>148</v>
      </c>
      <c r="D3892" s="99" t="s">
        <v>5274</v>
      </c>
      <c r="E3892" s="99" t="s">
        <v>307</v>
      </c>
      <c r="F3892" s="99"/>
      <c r="G3892" s="99"/>
      <c r="H3892" s="99" t="str">
        <f t="shared" si="60"/>
        <v>Pantoprazole, Tablet (enteric coated) 20 mg (as sodium sesquihydrate), Oral, Ozpan, Sun Pharma ANZ Pty Ltd</v>
      </c>
    </row>
    <row r="3893" spans="1:8" ht="72.5" x14ac:dyDescent="0.35">
      <c r="A3893" s="99" t="s">
        <v>5268</v>
      </c>
      <c r="B3893" s="99" t="s">
        <v>5271</v>
      </c>
      <c r="C3893" s="99" t="s">
        <v>148</v>
      </c>
      <c r="D3893" s="99" t="s">
        <v>5275</v>
      </c>
      <c r="E3893" s="99" t="s">
        <v>306</v>
      </c>
      <c r="F3893" s="99"/>
      <c r="G3893" s="99"/>
      <c r="H3893" s="99" t="str">
        <f t="shared" si="60"/>
        <v>Pantoprazole, Tablet (enteric coated) 20 mg (as sodium sesquihydrate), Oral, Panthron, Strides Pharma Science Pty Ltd</v>
      </c>
    </row>
    <row r="3894" spans="1:8" ht="72.5" x14ac:dyDescent="0.35">
      <c r="A3894" s="99" t="s">
        <v>5268</v>
      </c>
      <c r="B3894" s="99" t="s">
        <v>5271</v>
      </c>
      <c r="C3894" s="99" t="s">
        <v>148</v>
      </c>
      <c r="D3894" s="99" t="s">
        <v>5276</v>
      </c>
      <c r="E3894" s="99" t="s">
        <v>165</v>
      </c>
      <c r="F3894" s="99"/>
      <c r="G3894" s="99"/>
      <c r="H3894" s="99" t="str">
        <f t="shared" si="60"/>
        <v>Pantoprazole, Tablet (enteric coated) 20 mg (as sodium sesquihydrate), Oral, Pantoprazole APOTEX, Apotex Pty Ltd</v>
      </c>
    </row>
    <row r="3895" spans="1:8" ht="72.5" x14ac:dyDescent="0.35">
      <c r="A3895" s="99" t="s">
        <v>5268</v>
      </c>
      <c r="B3895" s="99" t="s">
        <v>5271</v>
      </c>
      <c r="C3895" s="99" t="s">
        <v>148</v>
      </c>
      <c r="D3895" s="99" t="s">
        <v>5277</v>
      </c>
      <c r="E3895" s="99" t="s">
        <v>290</v>
      </c>
      <c r="F3895" s="99"/>
      <c r="G3895" s="99"/>
      <c r="H3895" s="99" t="str">
        <f t="shared" si="60"/>
        <v>Pantoprazole, Tablet (enteric coated) 20 mg (as sodium sesquihydrate), Oral, Pantoprazole Sandoz, Sandoz Pty Ltd</v>
      </c>
    </row>
    <row r="3896" spans="1:8" ht="72.5" x14ac:dyDescent="0.35">
      <c r="A3896" s="99" t="s">
        <v>5268</v>
      </c>
      <c r="B3896" s="99" t="s">
        <v>5271</v>
      </c>
      <c r="C3896" s="99" t="s">
        <v>148</v>
      </c>
      <c r="D3896" s="99" t="s">
        <v>5278</v>
      </c>
      <c r="E3896" s="99" t="s">
        <v>222</v>
      </c>
      <c r="F3896" s="99"/>
      <c r="G3896" s="99"/>
      <c r="H3896" s="99" t="str">
        <f t="shared" si="60"/>
        <v>Pantoprazole, Tablet (enteric coated) 20 mg (as sodium sesquihydrate), Oral, Pantoprazole generichealth, Generic Health Pty Ltd</v>
      </c>
    </row>
    <row r="3897" spans="1:8" ht="58" x14ac:dyDescent="0.35">
      <c r="A3897" s="99" t="s">
        <v>5268</v>
      </c>
      <c r="B3897" s="99" t="s">
        <v>5271</v>
      </c>
      <c r="C3897" s="99" t="s">
        <v>148</v>
      </c>
      <c r="D3897" s="99" t="s">
        <v>5279</v>
      </c>
      <c r="E3897" s="99" t="s">
        <v>160</v>
      </c>
      <c r="F3897" s="99"/>
      <c r="G3897" s="99"/>
      <c r="H3897" s="99" t="str">
        <f t="shared" si="60"/>
        <v>Pantoprazole, Tablet (enteric coated) 20 mg (as sodium sesquihydrate), Oral, Salpraz, Alphapharm Pty Ltd</v>
      </c>
    </row>
    <row r="3898" spans="1:8" ht="72.5" x14ac:dyDescent="0.35">
      <c r="A3898" s="99" t="s">
        <v>5268</v>
      </c>
      <c r="B3898" s="99" t="s">
        <v>5271</v>
      </c>
      <c r="C3898" s="99" t="s">
        <v>148</v>
      </c>
      <c r="D3898" s="99" t="s">
        <v>5270</v>
      </c>
      <c r="E3898" s="99" t="s">
        <v>309</v>
      </c>
      <c r="F3898" s="99"/>
      <c r="G3898" s="99"/>
      <c r="H3898" s="99" t="str">
        <f t="shared" si="60"/>
        <v>Pantoprazole, Tablet (enteric coated) 20 mg (as sodium sesquihydrate), Oral, Somac, Takeda Pharmaceuticals Australia Pty. Ltd.</v>
      </c>
    </row>
    <row r="3899" spans="1:8" ht="58" x14ac:dyDescent="0.35">
      <c r="A3899" s="99" t="s">
        <v>5268</v>
      </c>
      <c r="B3899" s="99" t="s">
        <v>5271</v>
      </c>
      <c r="C3899" s="99" t="s">
        <v>148</v>
      </c>
      <c r="D3899" s="99" t="s">
        <v>5280</v>
      </c>
      <c r="E3899" s="99" t="s">
        <v>167</v>
      </c>
      <c r="F3899" s="99"/>
      <c r="G3899" s="99"/>
      <c r="H3899" s="99" t="str">
        <f t="shared" si="60"/>
        <v>Pantoprazole, Tablet (enteric coated) 20 mg (as sodium sesquihydrate), Oral, Sozol, Arrow Pharma Pty Ltd</v>
      </c>
    </row>
    <row r="3900" spans="1:8" ht="58" x14ac:dyDescent="0.35">
      <c r="A3900" s="99" t="s">
        <v>5268</v>
      </c>
      <c r="B3900" s="99" t="s">
        <v>5281</v>
      </c>
      <c r="C3900" s="99" t="s">
        <v>148</v>
      </c>
      <c r="D3900" s="99" t="s">
        <v>5272</v>
      </c>
      <c r="E3900" s="99" t="s">
        <v>165</v>
      </c>
      <c r="F3900" s="99"/>
      <c r="G3900" s="99"/>
      <c r="H3900" s="99" t="str">
        <f t="shared" si="60"/>
        <v>Pantoprazole, Tablet (enteric coated) 40 mg (as sodium sesquihydrate), Oral, APO-Pantoprazole, Apotex Pty Ltd</v>
      </c>
    </row>
    <row r="3901" spans="1:8" ht="72.5" x14ac:dyDescent="0.35">
      <c r="A3901" s="99" t="s">
        <v>5268</v>
      </c>
      <c r="B3901" s="99" t="s">
        <v>5281</v>
      </c>
      <c r="C3901" s="99" t="s">
        <v>148</v>
      </c>
      <c r="D3901" s="99" t="s">
        <v>5282</v>
      </c>
      <c r="E3901" s="99" t="s">
        <v>281</v>
      </c>
      <c r="F3901" s="99"/>
      <c r="G3901" s="99"/>
      <c r="H3901" s="99" t="str">
        <f t="shared" si="60"/>
        <v>Pantoprazole, Tablet (enteric coated) 40 mg (as sodium sesquihydrate), Oral, I-Pantoprazole, Pharmacor Pty Limited</v>
      </c>
    </row>
    <row r="3902" spans="1:8" ht="87" x14ac:dyDescent="0.35">
      <c r="A3902" s="99" t="s">
        <v>5268</v>
      </c>
      <c r="B3902" s="99" t="s">
        <v>5281</v>
      </c>
      <c r="C3902" s="99" t="s">
        <v>148</v>
      </c>
      <c r="D3902" s="99" t="s">
        <v>5273</v>
      </c>
      <c r="E3902" s="99" t="s">
        <v>173</v>
      </c>
      <c r="F3902" s="99"/>
      <c r="G3902" s="99"/>
      <c r="H3902" s="99" t="str">
        <f t="shared" si="60"/>
        <v>Pantoprazole, Tablet (enteric coated) 40 mg (as sodium sesquihydrate), Oral, NOUMED PANTOPRAZOLE, Avallon Pharmaceuticals Pty Limited</v>
      </c>
    </row>
    <row r="3903" spans="1:8" ht="58" x14ac:dyDescent="0.35">
      <c r="A3903" s="99" t="s">
        <v>5268</v>
      </c>
      <c r="B3903" s="99" t="s">
        <v>5281</v>
      </c>
      <c r="C3903" s="99" t="s">
        <v>148</v>
      </c>
      <c r="D3903" s="99" t="s">
        <v>5274</v>
      </c>
      <c r="E3903" s="99" t="s">
        <v>307</v>
      </c>
      <c r="F3903" s="99"/>
      <c r="G3903" s="99"/>
      <c r="H3903" s="99" t="str">
        <f t="shared" si="60"/>
        <v>Pantoprazole, Tablet (enteric coated) 40 mg (as sodium sesquihydrate), Oral, Ozpan, Sun Pharma ANZ Pty Ltd</v>
      </c>
    </row>
    <row r="3904" spans="1:8" ht="72.5" x14ac:dyDescent="0.35">
      <c r="A3904" s="99" t="s">
        <v>5268</v>
      </c>
      <c r="B3904" s="99" t="s">
        <v>5281</v>
      </c>
      <c r="C3904" s="99" t="s">
        <v>148</v>
      </c>
      <c r="D3904" s="99" t="s">
        <v>5275</v>
      </c>
      <c r="E3904" s="99" t="s">
        <v>306</v>
      </c>
      <c r="F3904" s="99"/>
      <c r="G3904" s="99"/>
      <c r="H3904" s="99" t="str">
        <f t="shared" si="60"/>
        <v>Pantoprazole, Tablet (enteric coated) 40 mg (as sodium sesquihydrate), Oral, Panthron, Strides Pharma Science Pty Ltd</v>
      </c>
    </row>
    <row r="3905" spans="1:8" ht="72.5" x14ac:dyDescent="0.35">
      <c r="A3905" s="99" t="s">
        <v>5268</v>
      </c>
      <c r="B3905" s="99" t="s">
        <v>5281</v>
      </c>
      <c r="C3905" s="99" t="s">
        <v>148</v>
      </c>
      <c r="D3905" s="99" t="s">
        <v>5283</v>
      </c>
      <c r="E3905" s="99" t="s">
        <v>163</v>
      </c>
      <c r="F3905" s="99"/>
      <c r="G3905" s="99"/>
      <c r="H3905" s="99" t="str">
        <f t="shared" si="60"/>
        <v>Pantoprazole, Tablet (enteric coated) 40 mg (as sodium sesquihydrate), Oral, Pantoprazole AN, Amneal Pharmaceuticals Pty Ltd</v>
      </c>
    </row>
    <row r="3906" spans="1:8" ht="72.5" x14ac:dyDescent="0.35">
      <c r="A3906" s="99" t="s">
        <v>5268</v>
      </c>
      <c r="B3906" s="99" t="s">
        <v>5281</v>
      </c>
      <c r="C3906" s="99" t="s">
        <v>148</v>
      </c>
      <c r="D3906" s="99" t="s">
        <v>5276</v>
      </c>
      <c r="E3906" s="99" t="s">
        <v>165</v>
      </c>
      <c r="F3906" s="99"/>
      <c r="G3906" s="99"/>
      <c r="H3906" s="99" t="str">
        <f t="shared" ref="H3906:H3969" si="61">_xlfn.CONCAT(A3906, ", ",B3906, ", ",C3906, ", ",D3906,", ",E3906)</f>
        <v>Pantoprazole, Tablet (enteric coated) 40 mg (as sodium sesquihydrate), Oral, Pantoprazole APOTEX, Apotex Pty Ltd</v>
      </c>
    </row>
    <row r="3907" spans="1:8" ht="72.5" x14ac:dyDescent="0.35">
      <c r="A3907" s="99" t="s">
        <v>5268</v>
      </c>
      <c r="B3907" s="99" t="s">
        <v>5281</v>
      </c>
      <c r="C3907" s="99" t="s">
        <v>148</v>
      </c>
      <c r="D3907" s="99" t="s">
        <v>5277</v>
      </c>
      <c r="E3907" s="99" t="s">
        <v>290</v>
      </c>
      <c r="F3907" s="99"/>
      <c r="G3907" s="99"/>
      <c r="H3907" s="99" t="str">
        <f t="shared" si="61"/>
        <v>Pantoprazole, Tablet (enteric coated) 40 mg (as sodium sesquihydrate), Oral, Pantoprazole Sandoz, Sandoz Pty Ltd</v>
      </c>
    </row>
    <row r="3908" spans="1:8" ht="72.5" x14ac:dyDescent="0.35">
      <c r="A3908" s="99" t="s">
        <v>5268</v>
      </c>
      <c r="B3908" s="99" t="s">
        <v>5281</v>
      </c>
      <c r="C3908" s="99" t="s">
        <v>148</v>
      </c>
      <c r="D3908" s="99" t="s">
        <v>5278</v>
      </c>
      <c r="E3908" s="99" t="s">
        <v>222</v>
      </c>
      <c r="F3908" s="99"/>
      <c r="G3908" s="99"/>
      <c r="H3908" s="99" t="str">
        <f t="shared" si="61"/>
        <v>Pantoprazole, Tablet (enteric coated) 40 mg (as sodium sesquihydrate), Oral, Pantoprazole generichealth, Generic Health Pty Ltd</v>
      </c>
    </row>
    <row r="3909" spans="1:8" ht="58" x14ac:dyDescent="0.35">
      <c r="A3909" s="99" t="s">
        <v>5268</v>
      </c>
      <c r="B3909" s="99" t="s">
        <v>5281</v>
      </c>
      <c r="C3909" s="99" t="s">
        <v>148</v>
      </c>
      <c r="D3909" s="99" t="s">
        <v>5279</v>
      </c>
      <c r="E3909" s="99" t="s">
        <v>160</v>
      </c>
      <c r="F3909" s="99"/>
      <c r="G3909" s="99"/>
      <c r="H3909" s="99" t="str">
        <f t="shared" si="61"/>
        <v>Pantoprazole, Tablet (enteric coated) 40 mg (as sodium sesquihydrate), Oral, Salpraz, Alphapharm Pty Ltd</v>
      </c>
    </row>
    <row r="3910" spans="1:8" ht="72.5" x14ac:dyDescent="0.35">
      <c r="A3910" s="99" t="s">
        <v>5268</v>
      </c>
      <c r="B3910" s="99" t="s">
        <v>5281</v>
      </c>
      <c r="C3910" s="99" t="s">
        <v>148</v>
      </c>
      <c r="D3910" s="99" t="s">
        <v>5270</v>
      </c>
      <c r="E3910" s="99" t="s">
        <v>309</v>
      </c>
      <c r="F3910" s="99"/>
      <c r="G3910" s="99"/>
      <c r="H3910" s="99" t="str">
        <f t="shared" si="61"/>
        <v>Pantoprazole, Tablet (enteric coated) 40 mg (as sodium sesquihydrate), Oral, Somac, Takeda Pharmaceuticals Australia Pty. Ltd.</v>
      </c>
    </row>
    <row r="3911" spans="1:8" ht="58" x14ac:dyDescent="0.35">
      <c r="A3911" s="99" t="s">
        <v>5268</v>
      </c>
      <c r="B3911" s="99" t="s">
        <v>5281</v>
      </c>
      <c r="C3911" s="99" t="s">
        <v>148</v>
      </c>
      <c r="D3911" s="99" t="s">
        <v>5280</v>
      </c>
      <c r="E3911" s="99" t="s">
        <v>167</v>
      </c>
      <c r="F3911" s="99"/>
      <c r="G3911" s="99"/>
      <c r="H3911" s="99" t="str">
        <f t="shared" si="61"/>
        <v>Pantoprazole, Tablet (enteric coated) 40 mg (as sodium sesquihydrate), Oral, Sozol, Arrow Pharma Pty Ltd</v>
      </c>
    </row>
    <row r="3912" spans="1:8" ht="58" x14ac:dyDescent="0.35">
      <c r="A3912" s="99" t="s">
        <v>5284</v>
      </c>
      <c r="B3912" s="99" t="s">
        <v>5285</v>
      </c>
      <c r="C3912" s="99" t="s">
        <v>148</v>
      </c>
      <c r="D3912" s="99" t="s">
        <v>5286</v>
      </c>
      <c r="E3912" s="99" t="s">
        <v>291</v>
      </c>
      <c r="F3912" s="99"/>
      <c r="G3912" s="99"/>
      <c r="H3912" s="99" t="str">
        <f t="shared" si="61"/>
        <v>Paracetamol, Oral liquid 120 mg per 5 mL, 100 mL, Oral, Panamax, sanofi-aventis Australia Pty Ltd</v>
      </c>
    </row>
    <row r="3913" spans="1:8" ht="58" x14ac:dyDescent="0.35">
      <c r="A3913" s="99" t="s">
        <v>5284</v>
      </c>
      <c r="B3913" s="99" t="s">
        <v>5287</v>
      </c>
      <c r="C3913" s="99" t="s">
        <v>148</v>
      </c>
      <c r="D3913" s="99" t="s">
        <v>5288</v>
      </c>
      <c r="E3913" s="99" t="s">
        <v>291</v>
      </c>
      <c r="F3913" s="99"/>
      <c r="G3913" s="99"/>
      <c r="H3913" s="99" t="str">
        <f t="shared" si="61"/>
        <v>Paracetamol, Oral liquid 240 mg per 5 mL, 200 mL, Oral, Panamax 240 Elixir, sanofi-aventis Australia Pty Ltd</v>
      </c>
    </row>
    <row r="3914" spans="1:8" ht="72.5" x14ac:dyDescent="0.35">
      <c r="A3914" s="99" t="s">
        <v>5284</v>
      </c>
      <c r="B3914" s="99" t="s">
        <v>5287</v>
      </c>
      <c r="C3914" s="99" t="s">
        <v>148</v>
      </c>
      <c r="D3914" s="99" t="s">
        <v>5289</v>
      </c>
      <c r="E3914" s="99" t="s">
        <v>281</v>
      </c>
      <c r="F3914" s="99"/>
      <c r="G3914" s="99"/>
      <c r="H3914" s="99" t="str">
        <f t="shared" si="61"/>
        <v>Paracetamol, Oral liquid 240 mg per 5 mL, 200 mL, Oral, Trust for Kids Paracetamol 6 to 12 years, Pharmacor Pty Limited</v>
      </c>
    </row>
    <row r="3915" spans="1:8" ht="43.5" x14ac:dyDescent="0.35">
      <c r="A3915" s="99" t="s">
        <v>5284</v>
      </c>
      <c r="B3915" s="99" t="s">
        <v>5290</v>
      </c>
      <c r="C3915" s="99" t="s">
        <v>1282</v>
      </c>
      <c r="D3915" s="99" t="s">
        <v>5291</v>
      </c>
      <c r="E3915" s="99" t="s">
        <v>226</v>
      </c>
      <c r="F3915" s="99"/>
      <c r="G3915" s="99"/>
      <c r="H3915" s="99" t="str">
        <f t="shared" si="61"/>
        <v>Paracetamol, Suppository 500 mg, Rectal, Panadol, HALEON AUSTRALIA PTY LTD</v>
      </c>
    </row>
    <row r="3916" spans="1:8" ht="43.5" x14ac:dyDescent="0.35">
      <c r="A3916" s="99" t="s">
        <v>5284</v>
      </c>
      <c r="B3916" s="99" t="s">
        <v>1520</v>
      </c>
      <c r="C3916" s="99" t="s">
        <v>148</v>
      </c>
      <c r="D3916" s="99" t="s">
        <v>5292</v>
      </c>
      <c r="E3916" s="99" t="s">
        <v>165</v>
      </c>
      <c r="F3916" s="99"/>
      <c r="G3916" s="99"/>
      <c r="H3916" s="99" t="str">
        <f t="shared" si="61"/>
        <v>Paracetamol, Tablet 500 mg, Oral, APO-Paracetamol, Apotex Pty Ltd</v>
      </c>
    </row>
    <row r="3917" spans="1:8" ht="43.5" x14ac:dyDescent="0.35">
      <c r="A3917" s="99" t="s">
        <v>5284</v>
      </c>
      <c r="B3917" s="99" t="s">
        <v>1520</v>
      </c>
      <c r="C3917" s="99" t="s">
        <v>148</v>
      </c>
      <c r="D3917" s="99" t="s">
        <v>5293</v>
      </c>
      <c r="E3917" s="99" t="s">
        <v>163</v>
      </c>
      <c r="F3917" s="99"/>
      <c r="G3917" s="99"/>
      <c r="H3917" s="99" t="str">
        <f t="shared" si="61"/>
        <v>Paracetamol, Tablet 500 mg, Oral, Febridol, Amneal Pharmaceuticals Pty Ltd</v>
      </c>
    </row>
    <row r="3918" spans="1:8" ht="58" x14ac:dyDescent="0.35">
      <c r="A3918" s="99" t="s">
        <v>5284</v>
      </c>
      <c r="B3918" s="99" t="s">
        <v>1520</v>
      </c>
      <c r="C3918" s="99" t="s">
        <v>148</v>
      </c>
      <c r="D3918" s="99" t="s">
        <v>5294</v>
      </c>
      <c r="E3918" s="99" t="s">
        <v>297</v>
      </c>
      <c r="F3918" s="99"/>
      <c r="G3918" s="99"/>
      <c r="H3918" s="99" t="str">
        <f t="shared" si="61"/>
        <v>Paracetamol, Tablet 500 mg, Oral, PHARMACY CARE PARACETAMOL, Sigma Company Limited</v>
      </c>
    </row>
    <row r="3919" spans="1:8" ht="43.5" x14ac:dyDescent="0.35">
      <c r="A3919" s="99" t="s">
        <v>5284</v>
      </c>
      <c r="B3919" s="99" t="s">
        <v>1520</v>
      </c>
      <c r="C3919" s="99" t="s">
        <v>148</v>
      </c>
      <c r="D3919" s="99" t="s">
        <v>5286</v>
      </c>
      <c r="E3919" s="99" t="s">
        <v>291</v>
      </c>
      <c r="F3919" s="99"/>
      <c r="G3919" s="99"/>
      <c r="H3919" s="99" t="str">
        <f t="shared" si="61"/>
        <v>Paracetamol, Tablet 500 mg, Oral, Panamax, sanofi-aventis Australia Pty Ltd</v>
      </c>
    </row>
    <row r="3920" spans="1:8" ht="43.5" x14ac:dyDescent="0.35">
      <c r="A3920" s="99" t="s">
        <v>5284</v>
      </c>
      <c r="B3920" s="99" t="s">
        <v>1520</v>
      </c>
      <c r="C3920" s="99" t="s">
        <v>148</v>
      </c>
      <c r="D3920" s="99" t="s">
        <v>5295</v>
      </c>
      <c r="E3920" s="99" t="s">
        <v>290</v>
      </c>
      <c r="F3920" s="99"/>
      <c r="G3920" s="99"/>
      <c r="H3920" s="99" t="str">
        <f t="shared" si="61"/>
        <v>Paracetamol, Tablet 500 mg, Oral, Paracetamol (Sandoz), Sandoz Pty Ltd</v>
      </c>
    </row>
    <row r="3921" spans="1:8" ht="43.5" x14ac:dyDescent="0.35">
      <c r="A3921" s="99" t="s">
        <v>5284</v>
      </c>
      <c r="B3921" s="99" t="s">
        <v>1520</v>
      </c>
      <c r="C3921" s="99" t="s">
        <v>148</v>
      </c>
      <c r="D3921" s="99" t="s">
        <v>5296</v>
      </c>
      <c r="E3921" s="99" t="s">
        <v>290</v>
      </c>
      <c r="F3921" s="99"/>
      <c r="G3921" s="99"/>
      <c r="H3921" s="99" t="str">
        <f t="shared" si="61"/>
        <v>Paracetamol, Tablet 500 mg, Oral, Paracetamol Sandoz Pharma, Sandoz Pty Ltd</v>
      </c>
    </row>
    <row r="3922" spans="1:8" ht="43.5" x14ac:dyDescent="0.35">
      <c r="A3922" s="99" t="s">
        <v>5284</v>
      </c>
      <c r="B3922" s="99" t="s">
        <v>1520</v>
      </c>
      <c r="C3922" s="99" t="s">
        <v>148</v>
      </c>
      <c r="D3922" s="99" t="s">
        <v>5297</v>
      </c>
      <c r="E3922" s="99" t="s">
        <v>167</v>
      </c>
      <c r="F3922" s="99"/>
      <c r="G3922" s="99"/>
      <c r="H3922" s="99" t="str">
        <f t="shared" si="61"/>
        <v>Paracetamol, Tablet 500 mg, Oral, Paralgin, Arrow Pharma Pty Ltd</v>
      </c>
    </row>
    <row r="3923" spans="1:8" ht="43.5" x14ac:dyDescent="0.35">
      <c r="A3923" s="99" t="s">
        <v>5284</v>
      </c>
      <c r="B3923" s="99" t="s">
        <v>1520</v>
      </c>
      <c r="C3923" s="99" t="s">
        <v>148</v>
      </c>
      <c r="D3923" s="99" t="s">
        <v>5298</v>
      </c>
      <c r="E3923" s="99" t="s">
        <v>160</v>
      </c>
      <c r="F3923" s="99"/>
      <c r="G3923" s="99"/>
      <c r="H3923" s="99" t="str">
        <f t="shared" si="61"/>
        <v>Paracetamol, Tablet 500 mg, Oral, Parapane, Alphapharm Pty Ltd</v>
      </c>
    </row>
    <row r="3924" spans="1:8" ht="43.5" x14ac:dyDescent="0.35">
      <c r="A3924" s="99" t="s">
        <v>5284</v>
      </c>
      <c r="B3924" s="99" t="s">
        <v>1520</v>
      </c>
      <c r="C3924" s="99" t="s">
        <v>148</v>
      </c>
      <c r="D3924" s="99" t="s">
        <v>5299</v>
      </c>
      <c r="E3924" s="99" t="s">
        <v>290</v>
      </c>
      <c r="F3924" s="99"/>
      <c r="G3924" s="99"/>
      <c r="H3924" s="99" t="str">
        <f t="shared" si="61"/>
        <v>Paracetamol, Tablet 500 mg, Oral, Wagner Health Paracetamol, Sandoz Pty Ltd</v>
      </c>
    </row>
    <row r="3925" spans="1:8" ht="72.5" x14ac:dyDescent="0.35">
      <c r="A3925" s="99" t="s">
        <v>5284</v>
      </c>
      <c r="B3925" s="99" t="s">
        <v>5300</v>
      </c>
      <c r="C3925" s="99" t="s">
        <v>148</v>
      </c>
      <c r="D3925" s="99" t="s">
        <v>5301</v>
      </c>
      <c r="E3925" s="99" t="s">
        <v>165</v>
      </c>
      <c r="F3925" s="99"/>
      <c r="G3925" s="99"/>
      <c r="H3925" s="99" t="str">
        <f t="shared" si="61"/>
        <v>Paracetamol, Tablet 665 mg (modified release), Oral, APOHEALTH Osteo Relief Paracetamol 665 mg, Apotex Pty Ltd</v>
      </c>
    </row>
    <row r="3926" spans="1:8" ht="72.5" x14ac:dyDescent="0.35">
      <c r="A3926" s="99" t="s">
        <v>5284</v>
      </c>
      <c r="B3926" s="99" t="s">
        <v>5300</v>
      </c>
      <c r="C3926" s="99" t="s">
        <v>148</v>
      </c>
      <c r="D3926" s="99" t="s">
        <v>5302</v>
      </c>
      <c r="E3926" s="99" t="s">
        <v>167</v>
      </c>
      <c r="F3926" s="99"/>
      <c r="G3926" s="99"/>
      <c r="H3926" s="99" t="str">
        <f t="shared" si="61"/>
        <v>Paracetamol, Tablet 665 mg (modified release), Oral, CHEMISTS' OWN OSTEO RELIEF PARACETAMOL, Arrow Pharma Pty Ltd</v>
      </c>
    </row>
    <row r="3927" spans="1:8" ht="58" x14ac:dyDescent="0.35">
      <c r="A3927" s="99" t="s">
        <v>5284</v>
      </c>
      <c r="B3927" s="99" t="s">
        <v>5300</v>
      </c>
      <c r="C3927" s="99" t="s">
        <v>148</v>
      </c>
      <c r="D3927" s="99" t="s">
        <v>5303</v>
      </c>
      <c r="E3927" s="99" t="s">
        <v>281</v>
      </c>
      <c r="F3927" s="99"/>
      <c r="G3927" s="99"/>
      <c r="H3927" s="99" t="str">
        <f t="shared" si="61"/>
        <v>Paracetamol, Tablet 665 mg (modified release), Oral, Osteomol 665 Paracetamol, Pharmacor Pty Limited</v>
      </c>
    </row>
    <row r="3928" spans="1:8" ht="58" x14ac:dyDescent="0.35">
      <c r="A3928" s="99" t="s">
        <v>5284</v>
      </c>
      <c r="B3928" s="99" t="s">
        <v>5300</v>
      </c>
      <c r="C3928" s="99" t="s">
        <v>148</v>
      </c>
      <c r="D3928" s="99" t="s">
        <v>5304</v>
      </c>
      <c r="E3928" s="99" t="s">
        <v>160</v>
      </c>
      <c r="F3928" s="99"/>
      <c r="G3928" s="99"/>
      <c r="H3928" s="99" t="str">
        <f t="shared" si="61"/>
        <v>Paracetamol, Tablet 665 mg (modified release), Oral, Parapane OSTEO, Alphapharm Pty Ltd</v>
      </c>
    </row>
    <row r="3929" spans="1:8" ht="72.5" x14ac:dyDescent="0.35">
      <c r="A3929" s="99" t="s">
        <v>5284</v>
      </c>
      <c r="B3929" s="99" t="s">
        <v>5300</v>
      </c>
      <c r="C3929" s="99" t="s">
        <v>148</v>
      </c>
      <c r="D3929" s="99" t="s">
        <v>5305</v>
      </c>
      <c r="E3929" s="99" t="s">
        <v>222</v>
      </c>
      <c r="F3929" s="99"/>
      <c r="G3929" s="99"/>
      <c r="H3929" s="99" t="str">
        <f t="shared" si="61"/>
        <v>Paracetamol, Tablet 665 mg (modified release), Oral, Pharmacy Action Paracetamol Osteo 665, Generic Health Pty Ltd</v>
      </c>
    </row>
    <row r="3930" spans="1:8" ht="130.5" x14ac:dyDescent="0.35">
      <c r="A3930" s="99" t="s">
        <v>5306</v>
      </c>
      <c r="B3930" s="99" t="s">
        <v>5307</v>
      </c>
      <c r="C3930" s="99" t="s">
        <v>370</v>
      </c>
      <c r="D3930" s="99" t="s">
        <v>5308</v>
      </c>
      <c r="E3930" s="99" t="s">
        <v>295</v>
      </c>
      <c r="F3930" s="99"/>
      <c r="G3930" s="99"/>
      <c r="H3930" s="99" t="str">
        <f t="shared" si="61"/>
        <v>Paraffin, Eye drops containing liquid paraffin, glycerol, tyloxapol, poloxamer-188, trometamol hydrochloride, trometamol, cetalkonium chloride, 10 mL (preservative free), Application to the Eye, Cationorm, Seqirus (Australia) Pty Ltd</v>
      </c>
    </row>
    <row r="3931" spans="1:8" ht="101.5" x14ac:dyDescent="0.35">
      <c r="A3931" s="99" t="s">
        <v>5306</v>
      </c>
      <c r="B3931" s="99" t="s">
        <v>5309</v>
      </c>
      <c r="C3931" s="99" t="s">
        <v>370</v>
      </c>
      <c r="D3931" s="99" t="s">
        <v>5310</v>
      </c>
      <c r="E3931" s="99" t="s">
        <v>158</v>
      </c>
      <c r="F3931" s="99"/>
      <c r="G3931" s="99"/>
      <c r="H3931" s="99" t="str">
        <f t="shared" si="61"/>
        <v>Paraffin, Eye ointment, compound, containing white soft paraffin with liquid paraffin, 3.5 g, Application to the Eye, Poly Visc, Alcon Laboratories (Australia) Pty Ltd</v>
      </c>
    </row>
    <row r="3932" spans="1:8" ht="116" x14ac:dyDescent="0.35">
      <c r="A3932" s="99" t="s">
        <v>5306</v>
      </c>
      <c r="B3932" s="99" t="s">
        <v>5311</v>
      </c>
      <c r="C3932" s="99" t="s">
        <v>370</v>
      </c>
      <c r="D3932" s="99" t="s">
        <v>5310</v>
      </c>
      <c r="E3932" s="99" t="s">
        <v>158</v>
      </c>
      <c r="F3932" s="99"/>
      <c r="G3932" s="99"/>
      <c r="H3932" s="99" t="str">
        <f t="shared" si="61"/>
        <v>Paraffin, Pack containing 2 tubes eye ointment, compound, containing white soft paraffin with liquid paraffin, 3.5 g, Application to the Eye, Poly Visc, Alcon Laboratories (Australia) Pty Ltd</v>
      </c>
    </row>
    <row r="3933" spans="1:8" ht="101.5" x14ac:dyDescent="0.35">
      <c r="A3933" s="99" t="s">
        <v>5306</v>
      </c>
      <c r="B3933" s="99" t="s">
        <v>5311</v>
      </c>
      <c r="C3933" s="99" t="s">
        <v>370</v>
      </c>
      <c r="D3933" s="99" t="s">
        <v>5312</v>
      </c>
      <c r="E3933" s="99" t="s">
        <v>154</v>
      </c>
      <c r="F3933" s="99"/>
      <c r="G3933" s="99"/>
      <c r="H3933" s="99" t="str">
        <f t="shared" si="61"/>
        <v>Paraffin, Pack containing 2 tubes eye ointment, compound, containing white soft paraffin with liquid paraffin, 3.5 g, Application to the Eye, Refresh Night Time, AbbVie Pty Ltd</v>
      </c>
    </row>
    <row r="3934" spans="1:8" ht="130.5" x14ac:dyDescent="0.35">
      <c r="A3934" s="99" t="s">
        <v>5313</v>
      </c>
      <c r="B3934" s="99" t="s">
        <v>5314</v>
      </c>
      <c r="C3934" s="99" t="s">
        <v>370</v>
      </c>
      <c r="D3934" s="99" t="s">
        <v>5315</v>
      </c>
      <c r="E3934" s="99" t="s">
        <v>157</v>
      </c>
      <c r="F3934" s="99"/>
      <c r="G3934" s="99"/>
      <c r="H3934" s="99" t="str">
        <f t="shared" si="61"/>
        <v>Paraffin with retinol palmitate, Eye ointment, compound, containing liquid paraffin, light liquid paraffin, wool fat, white soft paraffin and retinol palmitate, 5 g, Application to the Eye, VitA-POS, AFT Pharmaceuticals (AU) Pty Ltd</v>
      </c>
    </row>
    <row r="3935" spans="1:8" ht="43.5" x14ac:dyDescent="0.35">
      <c r="A3935" s="99" t="s">
        <v>5316</v>
      </c>
      <c r="B3935" s="99" t="s">
        <v>5317</v>
      </c>
      <c r="C3935" s="99" t="s">
        <v>148</v>
      </c>
      <c r="D3935" s="99" t="s">
        <v>5318</v>
      </c>
      <c r="E3935" s="99" t="s">
        <v>165</v>
      </c>
      <c r="F3935" s="99"/>
      <c r="G3935" s="99"/>
      <c r="H3935" s="99" t="str">
        <f t="shared" si="61"/>
        <v>Paroxetine, Tablet 20 mg (as hydrochloride), Oral, APO-Paroxetine, Apotex Pty Ltd</v>
      </c>
    </row>
    <row r="3936" spans="1:8" ht="43.5" x14ac:dyDescent="0.35">
      <c r="A3936" s="99" t="s">
        <v>5316</v>
      </c>
      <c r="B3936" s="99" t="s">
        <v>5317</v>
      </c>
      <c r="C3936" s="99" t="s">
        <v>148</v>
      </c>
      <c r="D3936" s="99" t="s">
        <v>5319</v>
      </c>
      <c r="E3936" s="99" t="s">
        <v>165</v>
      </c>
      <c r="F3936" s="99"/>
      <c r="G3936" s="99"/>
      <c r="H3936" s="99" t="str">
        <f t="shared" si="61"/>
        <v>Paroxetine, Tablet 20 mg (as hydrochloride), Oral, APX-Paroxetine, Apotex Pty Ltd</v>
      </c>
    </row>
    <row r="3937" spans="1:8" ht="58" x14ac:dyDescent="0.35">
      <c r="A3937" s="99" t="s">
        <v>5316</v>
      </c>
      <c r="B3937" s="99" t="s">
        <v>5317</v>
      </c>
      <c r="C3937" s="99" t="s">
        <v>148</v>
      </c>
      <c r="D3937" s="99" t="s">
        <v>5320</v>
      </c>
      <c r="E3937" s="99" t="s">
        <v>169</v>
      </c>
      <c r="F3937" s="99"/>
      <c r="G3937" s="99"/>
      <c r="H3937" s="99" t="str">
        <f t="shared" si="61"/>
        <v>Paroxetine, Tablet 20 mg (as hydrochloride), Oral, Aropax, Aspen Pharmacare Australia Pty Limited</v>
      </c>
    </row>
    <row r="3938" spans="1:8" ht="58" x14ac:dyDescent="0.35">
      <c r="A3938" s="99" t="s">
        <v>5316</v>
      </c>
      <c r="B3938" s="99" t="s">
        <v>5317</v>
      </c>
      <c r="C3938" s="99" t="s">
        <v>148</v>
      </c>
      <c r="D3938" s="99" t="s">
        <v>5321</v>
      </c>
      <c r="E3938" s="99" t="s">
        <v>290</v>
      </c>
      <c r="F3938" s="99"/>
      <c r="G3938" s="99"/>
      <c r="H3938" s="99" t="str">
        <f t="shared" si="61"/>
        <v>Paroxetine, Tablet 20 mg (as hydrochloride), Oral, Blooms The Chemist Paroxetine, Sandoz Pty Ltd</v>
      </c>
    </row>
    <row r="3939" spans="1:8" ht="43.5" x14ac:dyDescent="0.35">
      <c r="A3939" s="99" t="s">
        <v>5316</v>
      </c>
      <c r="B3939" s="99" t="s">
        <v>5317</v>
      </c>
      <c r="C3939" s="99" t="s">
        <v>148</v>
      </c>
      <c r="D3939" s="99" t="s">
        <v>5322</v>
      </c>
      <c r="E3939" s="99" t="s">
        <v>167</v>
      </c>
      <c r="F3939" s="99"/>
      <c r="G3939" s="99"/>
      <c r="H3939" s="99" t="str">
        <f t="shared" si="61"/>
        <v>Paroxetine, Tablet 20 mg (as hydrochloride), Oral, Extine 20, Arrow Pharma Pty Ltd</v>
      </c>
    </row>
    <row r="3940" spans="1:8" ht="58" x14ac:dyDescent="0.35">
      <c r="A3940" s="99" t="s">
        <v>5316</v>
      </c>
      <c r="B3940" s="99" t="s">
        <v>5317</v>
      </c>
      <c r="C3940" s="99" t="s">
        <v>148</v>
      </c>
      <c r="D3940" s="99" t="s">
        <v>5323</v>
      </c>
      <c r="E3940" s="99" t="s">
        <v>163</v>
      </c>
      <c r="F3940" s="99"/>
      <c r="G3940" s="99"/>
      <c r="H3940" s="99" t="str">
        <f t="shared" si="61"/>
        <v>Paroxetine, Tablet 20 mg (as hydrochloride), Oral, Paroxetine AN, Amneal Pharmaceuticals Pty Ltd</v>
      </c>
    </row>
    <row r="3941" spans="1:8" ht="58" x14ac:dyDescent="0.35">
      <c r="A3941" s="99" t="s">
        <v>5316</v>
      </c>
      <c r="B3941" s="99" t="s">
        <v>5317</v>
      </c>
      <c r="C3941" s="99" t="s">
        <v>148</v>
      </c>
      <c r="D3941" s="99" t="s">
        <v>5324</v>
      </c>
      <c r="E3941" s="99" t="s">
        <v>222</v>
      </c>
      <c r="F3941" s="99"/>
      <c r="G3941" s="99"/>
      <c r="H3941" s="99" t="str">
        <f t="shared" si="61"/>
        <v>Paroxetine, Tablet 20 mg (as hydrochloride), Oral, Paroxetine GH, Generic Health Pty Ltd</v>
      </c>
    </row>
    <row r="3942" spans="1:8" ht="58" x14ac:dyDescent="0.35">
      <c r="A3942" s="99" t="s">
        <v>5316</v>
      </c>
      <c r="B3942" s="99" t="s">
        <v>5317</v>
      </c>
      <c r="C3942" s="99" t="s">
        <v>148</v>
      </c>
      <c r="D3942" s="99" t="s">
        <v>5325</v>
      </c>
      <c r="E3942" s="99" t="s">
        <v>290</v>
      </c>
      <c r="F3942" s="99"/>
      <c r="G3942" s="99"/>
      <c r="H3942" s="99" t="str">
        <f t="shared" si="61"/>
        <v>Paroxetine, Tablet 20 mg (as hydrochloride), Oral, Paroxetine Sandoz, Sandoz Pty Ltd</v>
      </c>
    </row>
    <row r="3943" spans="1:8" ht="43.5" x14ac:dyDescent="0.35">
      <c r="A3943" s="99" t="s">
        <v>5316</v>
      </c>
      <c r="B3943" s="99" t="s">
        <v>5317</v>
      </c>
      <c r="C3943" s="99" t="s">
        <v>148</v>
      </c>
      <c r="D3943" s="99" t="s">
        <v>5326</v>
      </c>
      <c r="E3943" s="99" t="s">
        <v>160</v>
      </c>
      <c r="F3943" s="99"/>
      <c r="G3943" s="99"/>
      <c r="H3943" s="99" t="str">
        <f t="shared" si="61"/>
        <v>Paroxetine, Tablet 20 mg (as hydrochloride), Oral, Paxtine, Alphapharm Pty Ltd</v>
      </c>
    </row>
    <row r="3944" spans="1:8" ht="87" x14ac:dyDescent="0.35">
      <c r="A3944" s="99" t="s">
        <v>5327</v>
      </c>
      <c r="B3944" s="99" t="s">
        <v>5328</v>
      </c>
      <c r="C3944" s="99" t="s">
        <v>336</v>
      </c>
      <c r="D3944" s="99" t="s">
        <v>5329</v>
      </c>
      <c r="E3944" s="99" t="s">
        <v>288</v>
      </c>
      <c r="F3944" s="99"/>
      <c r="G3944" s="99"/>
      <c r="H3944" s="99" t="str">
        <f t="shared" si="61"/>
        <v>Pasireotide, Injection (modified release) 20 mg (as embonate), vial and diluent syringe, Injection, Signifor LAR, Recordati Rare Diseases Australia Pty. Ltd.</v>
      </c>
    </row>
    <row r="3945" spans="1:8" ht="87" x14ac:dyDescent="0.35">
      <c r="A3945" s="99" t="s">
        <v>5327</v>
      </c>
      <c r="B3945" s="99" t="s">
        <v>5330</v>
      </c>
      <c r="C3945" s="99" t="s">
        <v>336</v>
      </c>
      <c r="D3945" s="99" t="s">
        <v>5329</v>
      </c>
      <c r="E3945" s="99" t="s">
        <v>288</v>
      </c>
      <c r="F3945" s="99"/>
      <c r="G3945" s="99"/>
      <c r="H3945" s="99" t="str">
        <f t="shared" si="61"/>
        <v>Pasireotide, Injection (modified release) 40 mg (as embonate), vial and diluent syringe, Injection, Signifor LAR, Recordati Rare Diseases Australia Pty. Ltd.</v>
      </c>
    </row>
    <row r="3946" spans="1:8" ht="87" x14ac:dyDescent="0.35">
      <c r="A3946" s="99" t="s">
        <v>5327</v>
      </c>
      <c r="B3946" s="99" t="s">
        <v>5331</v>
      </c>
      <c r="C3946" s="99" t="s">
        <v>336</v>
      </c>
      <c r="D3946" s="99" t="s">
        <v>5329</v>
      </c>
      <c r="E3946" s="99" t="s">
        <v>288</v>
      </c>
      <c r="F3946" s="99"/>
      <c r="G3946" s="99"/>
      <c r="H3946" s="99" t="str">
        <f t="shared" si="61"/>
        <v>Pasireotide, Injection (modified release) 60 mg (as embonate), vial and diluent syringe, Injection, Signifor LAR, Recordati Rare Diseases Australia Pty. Ltd.</v>
      </c>
    </row>
    <row r="3947" spans="1:8" ht="58" x14ac:dyDescent="0.35">
      <c r="A3947" s="99" t="s">
        <v>5332</v>
      </c>
      <c r="B3947" s="99" t="s">
        <v>5333</v>
      </c>
      <c r="C3947" s="99" t="s">
        <v>148</v>
      </c>
      <c r="D3947" s="99" t="s">
        <v>5334</v>
      </c>
      <c r="E3947" s="99" t="s">
        <v>266</v>
      </c>
      <c r="F3947" s="99"/>
      <c r="G3947" s="99"/>
      <c r="H3947" s="99" t="str">
        <f t="shared" si="61"/>
        <v>Pazopanib, Tablet 200 mg (as hydrochloride), Oral, Votrient, Novartis Pharmaceuticals Australia Pty Limited</v>
      </c>
    </row>
    <row r="3948" spans="1:8" ht="58" x14ac:dyDescent="0.35">
      <c r="A3948" s="99" t="s">
        <v>5332</v>
      </c>
      <c r="B3948" s="99" t="s">
        <v>5335</v>
      </c>
      <c r="C3948" s="99" t="s">
        <v>148</v>
      </c>
      <c r="D3948" s="99" t="s">
        <v>5334</v>
      </c>
      <c r="E3948" s="99" t="s">
        <v>266</v>
      </c>
      <c r="F3948" s="99"/>
      <c r="G3948" s="99"/>
      <c r="H3948" s="99" t="str">
        <f t="shared" si="61"/>
        <v>Pazopanib, Tablet 400 mg (as hydrochloride), Oral, Votrient, Novartis Pharmaceuticals Australia Pty Limited</v>
      </c>
    </row>
    <row r="3949" spans="1:8" ht="72.5" x14ac:dyDescent="0.35">
      <c r="A3949" s="99" t="s">
        <v>5336</v>
      </c>
      <c r="B3949" s="99" t="s">
        <v>5337</v>
      </c>
      <c r="C3949" s="99" t="s">
        <v>336</v>
      </c>
      <c r="D3949" s="99" t="s">
        <v>5338</v>
      </c>
      <c r="E3949" s="99" t="s">
        <v>308</v>
      </c>
      <c r="F3949" s="99"/>
      <c r="G3949" s="99"/>
      <c r="H3949" s="99" t="str">
        <f t="shared" si="61"/>
        <v>Pegcetacoplan, Solution for subcutaneous infusion 1,080 mg in 20 mL, Injection, Empaveli, Swedish Orphan Biovitrum Pty Ltd</v>
      </c>
    </row>
    <row r="3950" spans="1:8" ht="58" x14ac:dyDescent="0.35">
      <c r="A3950" s="99" t="s">
        <v>5339</v>
      </c>
      <c r="B3950" s="99" t="s">
        <v>4243</v>
      </c>
      <c r="C3950" s="99" t="s">
        <v>336</v>
      </c>
      <c r="D3950" s="99" t="s">
        <v>5340</v>
      </c>
      <c r="E3950" s="99" t="s">
        <v>155</v>
      </c>
      <c r="F3950" s="99"/>
      <c r="G3950" s="99"/>
      <c r="H3950" s="99" t="str">
        <f t="shared" si="61"/>
        <v>Pegfilgrastim, Injection 6 mg in 0.6 mL single use pre-filled syringe, Injection, Pelgraz, Accord Healthcare Pty. Ltd.</v>
      </c>
    </row>
    <row r="3951" spans="1:8" ht="58" x14ac:dyDescent="0.35">
      <c r="A3951" s="99" t="s">
        <v>5339</v>
      </c>
      <c r="B3951" s="99" t="s">
        <v>4243</v>
      </c>
      <c r="C3951" s="99" t="s">
        <v>336</v>
      </c>
      <c r="D3951" s="99" t="s">
        <v>5341</v>
      </c>
      <c r="E3951" s="99" t="s">
        <v>238</v>
      </c>
      <c r="F3951" s="99"/>
      <c r="G3951" s="99"/>
      <c r="H3951" s="99" t="str">
        <f t="shared" si="61"/>
        <v>Pegfilgrastim, Injection 6 mg in 0.6 mL single use pre-filled syringe, Injection, Ristempa, Juno Pharmaceuticals Pty Ltd</v>
      </c>
    </row>
    <row r="3952" spans="1:8" ht="58" x14ac:dyDescent="0.35">
      <c r="A3952" s="99" t="s">
        <v>5339</v>
      </c>
      <c r="B3952" s="99" t="s">
        <v>4243</v>
      </c>
      <c r="C3952" s="99" t="s">
        <v>336</v>
      </c>
      <c r="D3952" s="99" t="s">
        <v>5342</v>
      </c>
      <c r="E3952" s="99" t="s">
        <v>290</v>
      </c>
      <c r="F3952" s="99"/>
      <c r="G3952" s="99"/>
      <c r="H3952" s="99" t="str">
        <f t="shared" si="61"/>
        <v>Pegfilgrastim, Injection 6 mg in 0.6 mL single use pre-filled syringe, Injection, Ziextenzo, Sandoz Pty Ltd</v>
      </c>
    </row>
    <row r="3953" spans="1:8" ht="72.5" x14ac:dyDescent="0.35">
      <c r="A3953" s="99" t="s">
        <v>5343</v>
      </c>
      <c r="B3953" s="99" t="s">
        <v>5344</v>
      </c>
      <c r="C3953" s="99" t="s">
        <v>336</v>
      </c>
      <c r="D3953" s="99" t="s">
        <v>5345</v>
      </c>
      <c r="E3953" s="99" t="s">
        <v>210</v>
      </c>
      <c r="F3953" s="99"/>
      <c r="G3953" s="99"/>
      <c r="H3953" s="99" t="str">
        <f t="shared" si="61"/>
        <v>Peginterferon alfa-2a, Injection 135 micrograms in 0.5 mL single use pre-filled syringe, Injection, Pegasys, Echo Therapeutics Pty Ltd</v>
      </c>
    </row>
    <row r="3954" spans="1:8" ht="72.5" x14ac:dyDescent="0.35">
      <c r="A3954" s="99" t="s">
        <v>5343</v>
      </c>
      <c r="B3954" s="99" t="s">
        <v>5346</v>
      </c>
      <c r="C3954" s="99" t="s">
        <v>336</v>
      </c>
      <c r="D3954" s="99" t="s">
        <v>5345</v>
      </c>
      <c r="E3954" s="99" t="s">
        <v>210</v>
      </c>
      <c r="F3954" s="99"/>
      <c r="G3954" s="99"/>
      <c r="H3954" s="99" t="str">
        <f t="shared" si="61"/>
        <v>Peginterferon alfa-2a, Injection 180 micrograms in 0.5 mL single use pre-filled syringe, Injection, Pegasys, Echo Therapeutics Pty Ltd</v>
      </c>
    </row>
    <row r="3955" spans="1:8" ht="101.5" x14ac:dyDescent="0.35">
      <c r="A3955" s="99" t="s">
        <v>5347</v>
      </c>
      <c r="B3955" s="99" t="s">
        <v>5348</v>
      </c>
      <c r="C3955" s="99" t="s">
        <v>336</v>
      </c>
      <c r="D3955" s="99" t="s">
        <v>5349</v>
      </c>
      <c r="E3955" s="99" t="s">
        <v>182</v>
      </c>
      <c r="F3955" s="99"/>
      <c r="G3955" s="99"/>
      <c r="H3955" s="99" t="str">
        <f t="shared" si="61"/>
        <v>Peginterferon beta-1a, Pack containing single use injection pens containing 63 micrograms in 0.5 mL and 94 micrograms in 0.5 mL, Injection, Plegridy, Biogen Australia Pty Ltd</v>
      </c>
    </row>
    <row r="3956" spans="1:8" ht="72.5" x14ac:dyDescent="0.35">
      <c r="A3956" s="99" t="s">
        <v>5347</v>
      </c>
      <c r="B3956" s="99" t="s">
        <v>5350</v>
      </c>
      <c r="C3956" s="99" t="s">
        <v>336</v>
      </c>
      <c r="D3956" s="99" t="s">
        <v>5349</v>
      </c>
      <c r="E3956" s="99" t="s">
        <v>182</v>
      </c>
      <c r="F3956" s="99"/>
      <c r="G3956" s="99"/>
      <c r="H3956" s="99" t="str">
        <f t="shared" si="61"/>
        <v>Peginterferon beta-1a, Single use injection pen containing 125 micrograms in 0.5 mL, Injection, Plegridy, Biogen Australia Pty Ltd</v>
      </c>
    </row>
    <row r="3957" spans="1:8" ht="87" x14ac:dyDescent="0.35">
      <c r="A3957" s="99" t="s">
        <v>5351</v>
      </c>
      <c r="B3957" s="99" t="s">
        <v>5352</v>
      </c>
      <c r="C3957" s="99" t="s">
        <v>336</v>
      </c>
      <c r="D3957" s="99" t="s">
        <v>5353</v>
      </c>
      <c r="E3957" s="99" t="s">
        <v>279</v>
      </c>
      <c r="F3957" s="99"/>
      <c r="G3957" s="99"/>
      <c r="H3957" s="99" t="str">
        <f t="shared" si="61"/>
        <v>Pegvisomant, Injection set containing  powder for injection 15 mg, 30 and diluent, 30, Injection, Somavert, Pfizer Australia Pty Ltd</v>
      </c>
    </row>
    <row r="3958" spans="1:8" ht="87" x14ac:dyDescent="0.35">
      <c r="A3958" s="99" t="s">
        <v>5351</v>
      </c>
      <c r="B3958" s="99" t="s">
        <v>5354</v>
      </c>
      <c r="C3958" s="99" t="s">
        <v>336</v>
      </c>
      <c r="D3958" s="99" t="s">
        <v>5353</v>
      </c>
      <c r="E3958" s="99" t="s">
        <v>279</v>
      </c>
      <c r="F3958" s="99"/>
      <c r="G3958" s="99"/>
      <c r="H3958" s="99" t="str">
        <f t="shared" si="61"/>
        <v>Pegvisomant, Injection set containing powder for injection 10 mg, 30 and diluent, 30, Injection, Somavert, Pfizer Australia Pty Ltd</v>
      </c>
    </row>
    <row r="3959" spans="1:8" ht="72.5" x14ac:dyDescent="0.35">
      <c r="A3959" s="99" t="s">
        <v>5351</v>
      </c>
      <c r="B3959" s="99" t="s">
        <v>5355</v>
      </c>
      <c r="C3959" s="99" t="s">
        <v>336</v>
      </c>
      <c r="D3959" s="99" t="s">
        <v>5353</v>
      </c>
      <c r="E3959" s="99" t="s">
        <v>279</v>
      </c>
      <c r="F3959" s="99"/>
      <c r="G3959" s="99"/>
      <c r="H3959" s="99" t="str">
        <f t="shared" si="61"/>
        <v>Pegvisomant, Injection set containing powder for injection 20 mg, 1 and diluent, 1, Injection, Somavert, Pfizer Australia Pty Ltd</v>
      </c>
    </row>
    <row r="3960" spans="1:8" ht="87" x14ac:dyDescent="0.35">
      <c r="A3960" s="99" t="s">
        <v>5351</v>
      </c>
      <c r="B3960" s="99" t="s">
        <v>5356</v>
      </c>
      <c r="C3960" s="99" t="s">
        <v>336</v>
      </c>
      <c r="D3960" s="99" t="s">
        <v>5353</v>
      </c>
      <c r="E3960" s="99" t="s">
        <v>279</v>
      </c>
      <c r="F3960" s="99"/>
      <c r="G3960" s="99"/>
      <c r="H3960" s="99" t="str">
        <f t="shared" si="61"/>
        <v>Pegvisomant, Injection set containing powder for injection 20 mg, 30 and diluent, 30, Injection, Somavert, Pfizer Australia Pty Ltd</v>
      </c>
    </row>
    <row r="3961" spans="1:8" ht="43.5" x14ac:dyDescent="0.35">
      <c r="A3961" s="99" t="s">
        <v>5357</v>
      </c>
      <c r="B3961" s="99" t="s">
        <v>2977</v>
      </c>
      <c r="C3961" s="99" t="s">
        <v>148</v>
      </c>
      <c r="D3961" s="99" t="s">
        <v>5358</v>
      </c>
      <c r="E3961" s="99" t="s">
        <v>160</v>
      </c>
      <c r="F3961" s="99"/>
      <c r="G3961" s="99"/>
      <c r="H3961" s="99" t="str">
        <f t="shared" si="61"/>
        <v>Penicillamine, Tablet 125 mg, Oral, D-Penamine, Alphapharm Pty Ltd</v>
      </c>
    </row>
    <row r="3962" spans="1:8" ht="43.5" x14ac:dyDescent="0.35">
      <c r="A3962" s="99" t="s">
        <v>5357</v>
      </c>
      <c r="B3962" s="99" t="s">
        <v>366</v>
      </c>
      <c r="C3962" s="99" t="s">
        <v>148</v>
      </c>
      <c r="D3962" s="99" t="s">
        <v>5358</v>
      </c>
      <c r="E3962" s="99" t="s">
        <v>160</v>
      </c>
      <c r="F3962" s="99"/>
      <c r="G3962" s="99"/>
      <c r="H3962" s="99" t="str">
        <f t="shared" si="61"/>
        <v>Penicillamine, Tablet 250 mg, Oral, D-Penamine, Alphapharm Pty Ltd</v>
      </c>
    </row>
    <row r="3963" spans="1:8" ht="58" x14ac:dyDescent="0.35">
      <c r="A3963" s="99" t="s">
        <v>5359</v>
      </c>
      <c r="B3963" s="99" t="s">
        <v>5360</v>
      </c>
      <c r="C3963" s="99" t="s">
        <v>148</v>
      </c>
      <c r="D3963" s="99" t="s">
        <v>5361</v>
      </c>
      <c r="E3963" s="99" t="s">
        <v>212</v>
      </c>
      <c r="F3963" s="99"/>
      <c r="G3963" s="99"/>
      <c r="H3963" s="99" t="str">
        <f t="shared" si="61"/>
        <v>Perampanel, Tablet 10 mg (as hemisesquihydrate), Oral, Fycompa, Eisai Australia Pty Ltd</v>
      </c>
    </row>
    <row r="3964" spans="1:8" ht="58" x14ac:dyDescent="0.35">
      <c r="A3964" s="99" t="s">
        <v>5359</v>
      </c>
      <c r="B3964" s="99" t="s">
        <v>5362</v>
      </c>
      <c r="C3964" s="99" t="s">
        <v>148</v>
      </c>
      <c r="D3964" s="99" t="s">
        <v>5361</v>
      </c>
      <c r="E3964" s="99" t="s">
        <v>212</v>
      </c>
      <c r="F3964" s="99"/>
      <c r="G3964" s="99"/>
      <c r="H3964" s="99" t="str">
        <f t="shared" si="61"/>
        <v>Perampanel, Tablet 12 mg (as hemisesquihydrate), Oral, Fycompa, Eisai Australia Pty Ltd</v>
      </c>
    </row>
    <row r="3965" spans="1:8" ht="58" x14ac:dyDescent="0.35">
      <c r="A3965" s="99" t="s">
        <v>5359</v>
      </c>
      <c r="B3965" s="99" t="s">
        <v>5363</v>
      </c>
      <c r="C3965" s="99" t="s">
        <v>148</v>
      </c>
      <c r="D3965" s="99" t="s">
        <v>5361</v>
      </c>
      <c r="E3965" s="99" t="s">
        <v>212</v>
      </c>
      <c r="F3965" s="99"/>
      <c r="G3965" s="99"/>
      <c r="H3965" s="99" t="str">
        <f t="shared" si="61"/>
        <v>Perampanel, Tablet 2 mg (as hemisesquihydrate), Oral, Fycompa, Eisai Australia Pty Ltd</v>
      </c>
    </row>
    <row r="3966" spans="1:8" ht="58" x14ac:dyDescent="0.35">
      <c r="A3966" s="99" t="s">
        <v>5359</v>
      </c>
      <c r="B3966" s="99" t="s">
        <v>5364</v>
      </c>
      <c r="C3966" s="99" t="s">
        <v>148</v>
      </c>
      <c r="D3966" s="99" t="s">
        <v>5361</v>
      </c>
      <c r="E3966" s="99" t="s">
        <v>212</v>
      </c>
      <c r="F3966" s="99"/>
      <c r="G3966" s="99"/>
      <c r="H3966" s="99" t="str">
        <f t="shared" si="61"/>
        <v>Perampanel, Tablet 4 mg (as hemisesquihydrate), Oral, Fycompa, Eisai Australia Pty Ltd</v>
      </c>
    </row>
    <row r="3967" spans="1:8" ht="58" x14ac:dyDescent="0.35">
      <c r="A3967" s="99" t="s">
        <v>5359</v>
      </c>
      <c r="B3967" s="99" t="s">
        <v>5365</v>
      </c>
      <c r="C3967" s="99" t="s">
        <v>148</v>
      </c>
      <c r="D3967" s="99" t="s">
        <v>5361</v>
      </c>
      <c r="E3967" s="99" t="s">
        <v>212</v>
      </c>
      <c r="F3967" s="99"/>
      <c r="G3967" s="99"/>
      <c r="H3967" s="99" t="str">
        <f t="shared" si="61"/>
        <v>Perampanel, Tablet 6 mg (as hemisesquihydrate), Oral, Fycompa, Eisai Australia Pty Ltd</v>
      </c>
    </row>
    <row r="3968" spans="1:8" ht="58" x14ac:dyDescent="0.35">
      <c r="A3968" s="99" t="s">
        <v>5359</v>
      </c>
      <c r="B3968" s="99" t="s">
        <v>5366</v>
      </c>
      <c r="C3968" s="99" t="s">
        <v>148</v>
      </c>
      <c r="D3968" s="99" t="s">
        <v>5361</v>
      </c>
      <c r="E3968" s="99" t="s">
        <v>212</v>
      </c>
      <c r="F3968" s="99"/>
      <c r="G3968" s="99"/>
      <c r="H3968" s="99" t="str">
        <f t="shared" si="61"/>
        <v>Perampanel, Tablet 8 mg (as hemisesquihydrate), Oral, Fycompa, Eisai Australia Pty Ltd</v>
      </c>
    </row>
    <row r="3969" spans="1:8" ht="58" x14ac:dyDescent="0.35">
      <c r="A3969" s="99" t="s">
        <v>5367</v>
      </c>
      <c r="B3969" s="99" t="s">
        <v>5368</v>
      </c>
      <c r="C3969" s="99" t="s">
        <v>370</v>
      </c>
      <c r="D3969" s="99" t="s">
        <v>5369</v>
      </c>
      <c r="E3969" s="99" t="s">
        <v>157</v>
      </c>
      <c r="F3969" s="99"/>
      <c r="G3969" s="99"/>
      <c r="H3969" s="99" t="str">
        <f t="shared" si="61"/>
        <v>Perfluorohexyloctane, Eye drops, 3 mL, Application to the Eye, Novatears, AFT Pharmaceuticals (AU) Pty Ltd</v>
      </c>
    </row>
    <row r="3970" spans="1:8" ht="72.5" x14ac:dyDescent="0.35">
      <c r="A3970" s="99" t="s">
        <v>5370</v>
      </c>
      <c r="B3970" s="99" t="s">
        <v>5371</v>
      </c>
      <c r="C3970" s="99" t="s">
        <v>148</v>
      </c>
      <c r="D3970" s="99" t="s">
        <v>5372</v>
      </c>
      <c r="E3970" s="99" t="s">
        <v>169</v>
      </c>
      <c r="F3970" s="99"/>
      <c r="G3970" s="99"/>
      <c r="H3970" s="99" t="str">
        <f t="shared" ref="H3970:H4033" si="62">_xlfn.CONCAT(A3970, ", ",B3970, ", ",C3970, ", ",D3970,", ",E3970)</f>
        <v>Perhexiline, Tablet containing perhexiline maleate 100 mg, Oral, Pexsig, Aspen Pharmacare Australia Pty Limited</v>
      </c>
    </row>
    <row r="3971" spans="1:8" ht="43.5" x14ac:dyDescent="0.35">
      <c r="A3971" s="99" t="s">
        <v>5373</v>
      </c>
      <c r="B3971" s="99" t="s">
        <v>461</v>
      </c>
      <c r="C3971" s="99" t="s">
        <v>148</v>
      </c>
      <c r="D3971" s="99" t="s">
        <v>5374</v>
      </c>
      <c r="E3971" s="99" t="s">
        <v>291</v>
      </c>
      <c r="F3971" s="99"/>
      <c r="G3971" s="99"/>
      <c r="H3971" s="99" t="str">
        <f t="shared" si="62"/>
        <v>Periciazine, Tablet 10 mg, Oral, Neulactil, sanofi-aventis Australia Pty Ltd</v>
      </c>
    </row>
    <row r="3972" spans="1:8" ht="43.5" x14ac:dyDescent="0.35">
      <c r="A3972" s="99" t="s">
        <v>5373</v>
      </c>
      <c r="B3972" s="99" t="s">
        <v>900</v>
      </c>
      <c r="C3972" s="99" t="s">
        <v>148</v>
      </c>
      <c r="D3972" s="99" t="s">
        <v>5374</v>
      </c>
      <c r="E3972" s="99" t="s">
        <v>291</v>
      </c>
      <c r="F3972" s="99"/>
      <c r="G3972" s="99"/>
      <c r="H3972" s="99" t="str">
        <f t="shared" si="62"/>
        <v>Periciazine, Tablet 2.5 mg, Oral, Neulactil, sanofi-aventis Australia Pty Ltd</v>
      </c>
    </row>
    <row r="3973" spans="1:8" ht="58" x14ac:dyDescent="0.35">
      <c r="A3973" s="99" t="s">
        <v>5375</v>
      </c>
      <c r="B3973" s="99" t="s">
        <v>5376</v>
      </c>
      <c r="C3973" s="99" t="s">
        <v>148</v>
      </c>
      <c r="D3973" s="99" t="s">
        <v>5377</v>
      </c>
      <c r="E3973" s="99" t="s">
        <v>165</v>
      </c>
      <c r="F3973" s="99"/>
      <c r="G3973" s="99"/>
      <c r="H3973" s="99" t="str">
        <f t="shared" si="62"/>
        <v>Perindopril, Tablet containing perindopril arginine 10 mg, Oral, APO-Perindopril Arginine, Apotex Pty Ltd</v>
      </c>
    </row>
    <row r="3974" spans="1:8" ht="58" x14ac:dyDescent="0.35">
      <c r="A3974" s="99" t="s">
        <v>5375</v>
      </c>
      <c r="B3974" s="99" t="s">
        <v>5376</v>
      </c>
      <c r="C3974" s="99" t="s">
        <v>148</v>
      </c>
      <c r="D3974" s="99" t="s">
        <v>5378</v>
      </c>
      <c r="E3974" s="99" t="s">
        <v>296</v>
      </c>
      <c r="F3974" s="99"/>
      <c r="G3974" s="99"/>
      <c r="H3974" s="99" t="str">
        <f t="shared" si="62"/>
        <v>Perindopril, Tablet containing perindopril arginine 10 mg, Oral, Coversyl 10mg, Servier Laboratories (Aust.) Pty. Ltd.</v>
      </c>
    </row>
    <row r="3975" spans="1:8" ht="58" x14ac:dyDescent="0.35">
      <c r="A3975" s="99" t="s">
        <v>5375</v>
      </c>
      <c r="B3975" s="99" t="s">
        <v>5376</v>
      </c>
      <c r="C3975" s="99" t="s">
        <v>148</v>
      </c>
      <c r="D3975" s="99" t="s">
        <v>5379</v>
      </c>
      <c r="E3975" s="99" t="s">
        <v>296</v>
      </c>
      <c r="F3975" s="99"/>
      <c r="G3975" s="99"/>
      <c r="H3975" s="99" t="str">
        <f t="shared" si="62"/>
        <v>Perindopril, Tablet containing perindopril arginine 10 mg, Oral, PREXUM 10, Servier Laboratories (Aust.) Pty. Ltd.</v>
      </c>
    </row>
    <row r="3976" spans="1:8" ht="58" x14ac:dyDescent="0.35">
      <c r="A3976" s="99" t="s">
        <v>5375</v>
      </c>
      <c r="B3976" s="99" t="s">
        <v>5380</v>
      </c>
      <c r="C3976" s="99" t="s">
        <v>148</v>
      </c>
      <c r="D3976" s="99" t="s">
        <v>5377</v>
      </c>
      <c r="E3976" s="99" t="s">
        <v>165</v>
      </c>
      <c r="F3976" s="99"/>
      <c r="G3976" s="99"/>
      <c r="H3976" s="99" t="str">
        <f t="shared" si="62"/>
        <v>Perindopril, Tablet containing perindopril arginine 2.5 mg, Oral, APO-Perindopril Arginine, Apotex Pty Ltd</v>
      </c>
    </row>
    <row r="3977" spans="1:8" ht="58" x14ac:dyDescent="0.35">
      <c r="A3977" s="99" t="s">
        <v>5375</v>
      </c>
      <c r="B3977" s="99" t="s">
        <v>5380</v>
      </c>
      <c r="C3977" s="99" t="s">
        <v>148</v>
      </c>
      <c r="D3977" s="99" t="s">
        <v>5381</v>
      </c>
      <c r="E3977" s="99" t="s">
        <v>296</v>
      </c>
      <c r="F3977" s="99"/>
      <c r="G3977" s="99"/>
      <c r="H3977" s="99" t="str">
        <f t="shared" si="62"/>
        <v>Perindopril, Tablet containing perindopril arginine 2.5 mg, Oral, Coversyl 2.5mg, Servier Laboratories (Aust.) Pty. Ltd.</v>
      </c>
    </row>
    <row r="3978" spans="1:8" ht="58" x14ac:dyDescent="0.35">
      <c r="A3978" s="99" t="s">
        <v>5375</v>
      </c>
      <c r="B3978" s="99" t="s">
        <v>5380</v>
      </c>
      <c r="C3978" s="99" t="s">
        <v>148</v>
      </c>
      <c r="D3978" s="99" t="s">
        <v>5382</v>
      </c>
      <c r="E3978" s="99" t="s">
        <v>296</v>
      </c>
      <c r="F3978" s="99"/>
      <c r="G3978" s="99"/>
      <c r="H3978" s="99" t="str">
        <f t="shared" si="62"/>
        <v>Perindopril, Tablet containing perindopril arginine 2.5 mg, Oral, PREXUM 2.5, Servier Laboratories (Aust.) Pty. Ltd.</v>
      </c>
    </row>
    <row r="3979" spans="1:8" ht="58" x14ac:dyDescent="0.35">
      <c r="A3979" s="99" t="s">
        <v>5375</v>
      </c>
      <c r="B3979" s="99" t="s">
        <v>5383</v>
      </c>
      <c r="C3979" s="99" t="s">
        <v>148</v>
      </c>
      <c r="D3979" s="99" t="s">
        <v>5377</v>
      </c>
      <c r="E3979" s="99" t="s">
        <v>165</v>
      </c>
      <c r="F3979" s="99"/>
      <c r="G3979" s="99"/>
      <c r="H3979" s="99" t="str">
        <f t="shared" si="62"/>
        <v>Perindopril, Tablet containing perindopril arginine 5 mg, Oral, APO-Perindopril Arginine, Apotex Pty Ltd</v>
      </c>
    </row>
    <row r="3980" spans="1:8" ht="58" x14ac:dyDescent="0.35">
      <c r="A3980" s="99" t="s">
        <v>5375</v>
      </c>
      <c r="B3980" s="99" t="s">
        <v>5383</v>
      </c>
      <c r="C3980" s="99" t="s">
        <v>148</v>
      </c>
      <c r="D3980" s="99" t="s">
        <v>5384</v>
      </c>
      <c r="E3980" s="99" t="s">
        <v>296</v>
      </c>
      <c r="F3980" s="99"/>
      <c r="G3980" s="99"/>
      <c r="H3980" s="99" t="str">
        <f t="shared" si="62"/>
        <v>Perindopril, Tablet containing perindopril arginine 5 mg, Oral, Coversyl 5mg, Servier Laboratories (Aust.) Pty. Ltd.</v>
      </c>
    </row>
    <row r="3981" spans="1:8" ht="58" x14ac:dyDescent="0.35">
      <c r="A3981" s="99" t="s">
        <v>5375</v>
      </c>
      <c r="B3981" s="99" t="s">
        <v>5383</v>
      </c>
      <c r="C3981" s="99" t="s">
        <v>148</v>
      </c>
      <c r="D3981" s="99" t="s">
        <v>5385</v>
      </c>
      <c r="E3981" s="99" t="s">
        <v>296</v>
      </c>
      <c r="F3981" s="99"/>
      <c r="G3981" s="99"/>
      <c r="H3981" s="99" t="str">
        <f t="shared" si="62"/>
        <v>Perindopril, Tablet containing perindopril arginine 5 mg, Oral, PREXUM 5, Servier Laboratories (Aust.) Pty. Ltd.</v>
      </c>
    </row>
    <row r="3982" spans="1:8" ht="58" x14ac:dyDescent="0.35">
      <c r="A3982" s="99" t="s">
        <v>5375</v>
      </c>
      <c r="B3982" s="99" t="s">
        <v>5386</v>
      </c>
      <c r="C3982" s="99" t="s">
        <v>148</v>
      </c>
      <c r="D3982" s="99" t="s">
        <v>5387</v>
      </c>
      <c r="E3982" s="99" t="s">
        <v>165</v>
      </c>
      <c r="F3982" s="99"/>
      <c r="G3982" s="99"/>
      <c r="H3982" s="99" t="str">
        <f t="shared" si="62"/>
        <v>Perindopril, Tablet containing perindopril erbumine 2 mg, Oral, APO-Perindopril, Apotex Pty Ltd</v>
      </c>
    </row>
    <row r="3983" spans="1:8" ht="58" x14ac:dyDescent="0.35">
      <c r="A3983" s="99" t="s">
        <v>5375</v>
      </c>
      <c r="B3983" s="99" t="s">
        <v>5386</v>
      </c>
      <c r="C3983" s="99" t="s">
        <v>148</v>
      </c>
      <c r="D3983" s="99" t="s">
        <v>5388</v>
      </c>
      <c r="E3983" s="99" t="s">
        <v>165</v>
      </c>
      <c r="F3983" s="99"/>
      <c r="G3983" s="99"/>
      <c r="H3983" s="99" t="str">
        <f t="shared" si="62"/>
        <v>Perindopril, Tablet containing perindopril erbumine 2 mg, Oral, BTC Perindopril, Apotex Pty Ltd</v>
      </c>
    </row>
    <row r="3984" spans="1:8" ht="58" x14ac:dyDescent="0.35">
      <c r="A3984" s="99" t="s">
        <v>5375</v>
      </c>
      <c r="B3984" s="99" t="s">
        <v>5386</v>
      </c>
      <c r="C3984" s="99" t="s">
        <v>148</v>
      </c>
      <c r="D3984" s="99" t="s">
        <v>5389</v>
      </c>
      <c r="E3984" s="99" t="s">
        <v>165</v>
      </c>
      <c r="F3984" s="99"/>
      <c r="G3984" s="99"/>
      <c r="H3984" s="99" t="str">
        <f t="shared" si="62"/>
        <v>Perindopril, Tablet containing perindopril erbumine 2 mg, Oral, Blooms the Chemist Perindopril, Apotex Pty Ltd</v>
      </c>
    </row>
    <row r="3985" spans="1:8" ht="43.5" x14ac:dyDescent="0.35">
      <c r="A3985" s="99" t="s">
        <v>5375</v>
      </c>
      <c r="B3985" s="99" t="s">
        <v>5386</v>
      </c>
      <c r="C3985" s="99" t="s">
        <v>148</v>
      </c>
      <c r="D3985" s="99" t="s">
        <v>5390</v>
      </c>
      <c r="E3985" s="99" t="s">
        <v>290</v>
      </c>
      <c r="F3985" s="99"/>
      <c r="G3985" s="99"/>
      <c r="H3985" s="99" t="str">
        <f t="shared" si="62"/>
        <v>Perindopril, Tablet containing perindopril erbumine 2 mg, Oral, Idaprex 2, Sandoz Pty Ltd</v>
      </c>
    </row>
    <row r="3986" spans="1:8" ht="58" x14ac:dyDescent="0.35">
      <c r="A3986" s="99" t="s">
        <v>5375</v>
      </c>
      <c r="B3986" s="99" t="s">
        <v>5386</v>
      </c>
      <c r="C3986" s="99" t="s">
        <v>148</v>
      </c>
      <c r="D3986" s="99" t="s">
        <v>5391</v>
      </c>
      <c r="E3986" s="99" t="s">
        <v>167</v>
      </c>
      <c r="F3986" s="99"/>
      <c r="G3986" s="99"/>
      <c r="H3986" s="99" t="str">
        <f t="shared" si="62"/>
        <v>Perindopril, Tablet containing perindopril erbumine 2 mg, Oral, Indosyl Mono 2, Arrow Pharma Pty Ltd</v>
      </c>
    </row>
    <row r="3987" spans="1:8" ht="58" x14ac:dyDescent="0.35">
      <c r="A3987" s="99" t="s">
        <v>5375</v>
      </c>
      <c r="B3987" s="99" t="s">
        <v>5386</v>
      </c>
      <c r="C3987" s="99" t="s">
        <v>148</v>
      </c>
      <c r="D3987" s="99" t="s">
        <v>5392</v>
      </c>
      <c r="E3987" s="99" t="s">
        <v>160</v>
      </c>
      <c r="F3987" s="99"/>
      <c r="G3987" s="99"/>
      <c r="H3987" s="99" t="str">
        <f t="shared" si="62"/>
        <v>Perindopril, Tablet containing perindopril erbumine 2 mg, Oral, PERISYL, Alphapharm Pty Ltd</v>
      </c>
    </row>
    <row r="3988" spans="1:8" ht="58" x14ac:dyDescent="0.35">
      <c r="A3988" s="99" t="s">
        <v>5375</v>
      </c>
      <c r="B3988" s="99" t="s">
        <v>5386</v>
      </c>
      <c r="C3988" s="99" t="s">
        <v>148</v>
      </c>
      <c r="D3988" s="99" t="s">
        <v>5393</v>
      </c>
      <c r="E3988" s="99" t="s">
        <v>160</v>
      </c>
      <c r="F3988" s="99"/>
      <c r="G3988" s="99"/>
      <c r="H3988" s="99" t="str">
        <f t="shared" si="62"/>
        <v>Perindopril, Tablet containing perindopril erbumine 2 mg, Oral, Perindo, Alphapharm Pty Ltd</v>
      </c>
    </row>
    <row r="3989" spans="1:8" ht="58" x14ac:dyDescent="0.35">
      <c r="A3989" s="99" t="s">
        <v>5375</v>
      </c>
      <c r="B3989" s="99" t="s">
        <v>5394</v>
      </c>
      <c r="C3989" s="99" t="s">
        <v>148</v>
      </c>
      <c r="D3989" s="99" t="s">
        <v>5387</v>
      </c>
      <c r="E3989" s="99" t="s">
        <v>165</v>
      </c>
      <c r="F3989" s="99"/>
      <c r="G3989" s="99"/>
      <c r="H3989" s="99" t="str">
        <f t="shared" si="62"/>
        <v>Perindopril, Tablet containing perindopril erbumine 4 mg, Oral, APO-Perindopril, Apotex Pty Ltd</v>
      </c>
    </row>
    <row r="3990" spans="1:8" ht="58" x14ac:dyDescent="0.35">
      <c r="A3990" s="99" t="s">
        <v>5375</v>
      </c>
      <c r="B3990" s="99" t="s">
        <v>5394</v>
      </c>
      <c r="C3990" s="99" t="s">
        <v>148</v>
      </c>
      <c r="D3990" s="99" t="s">
        <v>5388</v>
      </c>
      <c r="E3990" s="99" t="s">
        <v>165</v>
      </c>
      <c r="F3990" s="99"/>
      <c r="G3990" s="99"/>
      <c r="H3990" s="99" t="str">
        <f t="shared" si="62"/>
        <v>Perindopril, Tablet containing perindopril erbumine 4 mg, Oral, BTC Perindopril, Apotex Pty Ltd</v>
      </c>
    </row>
    <row r="3991" spans="1:8" ht="58" x14ac:dyDescent="0.35">
      <c r="A3991" s="99" t="s">
        <v>5375</v>
      </c>
      <c r="B3991" s="99" t="s">
        <v>5394</v>
      </c>
      <c r="C3991" s="99" t="s">
        <v>148</v>
      </c>
      <c r="D3991" s="99" t="s">
        <v>5389</v>
      </c>
      <c r="E3991" s="99" t="s">
        <v>165</v>
      </c>
      <c r="F3991" s="99"/>
      <c r="G3991" s="99"/>
      <c r="H3991" s="99" t="str">
        <f t="shared" si="62"/>
        <v>Perindopril, Tablet containing perindopril erbumine 4 mg, Oral, Blooms the Chemist Perindopril, Apotex Pty Ltd</v>
      </c>
    </row>
    <row r="3992" spans="1:8" ht="43.5" x14ac:dyDescent="0.35">
      <c r="A3992" s="99" t="s">
        <v>5375</v>
      </c>
      <c r="B3992" s="99" t="s">
        <v>5394</v>
      </c>
      <c r="C3992" s="99" t="s">
        <v>148</v>
      </c>
      <c r="D3992" s="99" t="s">
        <v>5395</v>
      </c>
      <c r="E3992" s="99" t="s">
        <v>290</v>
      </c>
      <c r="F3992" s="99"/>
      <c r="G3992" s="99"/>
      <c r="H3992" s="99" t="str">
        <f t="shared" si="62"/>
        <v>Perindopril, Tablet containing perindopril erbumine 4 mg, Oral, Idaprex 4, Sandoz Pty Ltd</v>
      </c>
    </row>
    <row r="3993" spans="1:8" ht="58" x14ac:dyDescent="0.35">
      <c r="A3993" s="99" t="s">
        <v>5375</v>
      </c>
      <c r="B3993" s="99" t="s">
        <v>5394</v>
      </c>
      <c r="C3993" s="99" t="s">
        <v>148</v>
      </c>
      <c r="D3993" s="99" t="s">
        <v>5396</v>
      </c>
      <c r="E3993" s="99" t="s">
        <v>167</v>
      </c>
      <c r="F3993" s="99"/>
      <c r="G3993" s="99"/>
      <c r="H3993" s="99" t="str">
        <f t="shared" si="62"/>
        <v>Perindopril, Tablet containing perindopril erbumine 4 mg, Oral, Indosyl Mono 4, Arrow Pharma Pty Ltd</v>
      </c>
    </row>
    <row r="3994" spans="1:8" ht="58" x14ac:dyDescent="0.35">
      <c r="A3994" s="99" t="s">
        <v>5375</v>
      </c>
      <c r="B3994" s="99" t="s">
        <v>5394</v>
      </c>
      <c r="C3994" s="99" t="s">
        <v>148</v>
      </c>
      <c r="D3994" s="99" t="s">
        <v>5392</v>
      </c>
      <c r="E3994" s="99" t="s">
        <v>160</v>
      </c>
      <c r="F3994" s="99"/>
      <c r="G3994" s="99"/>
      <c r="H3994" s="99" t="str">
        <f t="shared" si="62"/>
        <v>Perindopril, Tablet containing perindopril erbumine 4 mg, Oral, PERISYL, Alphapharm Pty Ltd</v>
      </c>
    </row>
    <row r="3995" spans="1:8" ht="58" x14ac:dyDescent="0.35">
      <c r="A3995" s="99" t="s">
        <v>5375</v>
      </c>
      <c r="B3995" s="99" t="s">
        <v>5394</v>
      </c>
      <c r="C3995" s="99" t="s">
        <v>148</v>
      </c>
      <c r="D3995" s="99" t="s">
        <v>5393</v>
      </c>
      <c r="E3995" s="99" t="s">
        <v>160</v>
      </c>
      <c r="F3995" s="99"/>
      <c r="G3995" s="99"/>
      <c r="H3995" s="99" t="str">
        <f t="shared" si="62"/>
        <v>Perindopril, Tablet containing perindopril erbumine 4 mg, Oral, Perindo, Alphapharm Pty Ltd</v>
      </c>
    </row>
    <row r="3996" spans="1:8" ht="72.5" x14ac:dyDescent="0.35">
      <c r="A3996" s="99" t="s">
        <v>5375</v>
      </c>
      <c r="B3996" s="99" t="s">
        <v>5394</v>
      </c>
      <c r="C3996" s="99" t="s">
        <v>148</v>
      </c>
      <c r="D3996" s="99" t="s">
        <v>5397</v>
      </c>
      <c r="E3996" s="99" t="s">
        <v>222</v>
      </c>
      <c r="F3996" s="99"/>
      <c r="G3996" s="99"/>
      <c r="H3996" s="99" t="str">
        <f t="shared" si="62"/>
        <v>Perindopril, Tablet containing perindopril erbumine 4 mg, Oral, Perindopril generichealth, Generic Health Pty Ltd</v>
      </c>
    </row>
    <row r="3997" spans="1:8" ht="58" x14ac:dyDescent="0.35">
      <c r="A3997" s="99" t="s">
        <v>5375</v>
      </c>
      <c r="B3997" s="99" t="s">
        <v>5398</v>
      </c>
      <c r="C3997" s="99" t="s">
        <v>148</v>
      </c>
      <c r="D3997" s="99" t="s">
        <v>5387</v>
      </c>
      <c r="E3997" s="99" t="s">
        <v>165</v>
      </c>
      <c r="F3997" s="99"/>
      <c r="G3997" s="99"/>
      <c r="H3997" s="99" t="str">
        <f t="shared" si="62"/>
        <v>Perindopril, Tablet containing perindopril erbumine 8 mg, Oral, APO-Perindopril, Apotex Pty Ltd</v>
      </c>
    </row>
    <row r="3998" spans="1:8" ht="58" x14ac:dyDescent="0.35">
      <c r="A3998" s="99" t="s">
        <v>5375</v>
      </c>
      <c r="B3998" s="99" t="s">
        <v>5398</v>
      </c>
      <c r="C3998" s="99" t="s">
        <v>148</v>
      </c>
      <c r="D3998" s="99" t="s">
        <v>5388</v>
      </c>
      <c r="E3998" s="99" t="s">
        <v>165</v>
      </c>
      <c r="F3998" s="99"/>
      <c r="G3998" s="99"/>
      <c r="H3998" s="99" t="str">
        <f t="shared" si="62"/>
        <v>Perindopril, Tablet containing perindopril erbumine 8 mg, Oral, BTC Perindopril, Apotex Pty Ltd</v>
      </c>
    </row>
    <row r="3999" spans="1:8" ht="58" x14ac:dyDescent="0.35">
      <c r="A3999" s="99" t="s">
        <v>5375</v>
      </c>
      <c r="B3999" s="99" t="s">
        <v>5398</v>
      </c>
      <c r="C3999" s="99" t="s">
        <v>148</v>
      </c>
      <c r="D3999" s="99" t="s">
        <v>5389</v>
      </c>
      <c r="E3999" s="99" t="s">
        <v>165</v>
      </c>
      <c r="F3999" s="99"/>
      <c r="G3999" s="99"/>
      <c r="H3999" s="99" t="str">
        <f t="shared" si="62"/>
        <v>Perindopril, Tablet containing perindopril erbumine 8 mg, Oral, Blooms the Chemist Perindopril, Apotex Pty Ltd</v>
      </c>
    </row>
    <row r="4000" spans="1:8" ht="43.5" x14ac:dyDescent="0.35">
      <c r="A4000" s="99" t="s">
        <v>5375</v>
      </c>
      <c r="B4000" s="99" t="s">
        <v>5398</v>
      </c>
      <c r="C4000" s="99" t="s">
        <v>148</v>
      </c>
      <c r="D4000" s="99" t="s">
        <v>5399</v>
      </c>
      <c r="E4000" s="99" t="s">
        <v>290</v>
      </c>
      <c r="F4000" s="99"/>
      <c r="G4000" s="99"/>
      <c r="H4000" s="99" t="str">
        <f t="shared" si="62"/>
        <v>Perindopril, Tablet containing perindopril erbumine 8 mg, Oral, Idaprex 8, Sandoz Pty Ltd</v>
      </c>
    </row>
    <row r="4001" spans="1:8" ht="58" x14ac:dyDescent="0.35">
      <c r="A4001" s="99" t="s">
        <v>5375</v>
      </c>
      <c r="B4001" s="99" t="s">
        <v>5398</v>
      </c>
      <c r="C4001" s="99" t="s">
        <v>148</v>
      </c>
      <c r="D4001" s="99" t="s">
        <v>5400</v>
      </c>
      <c r="E4001" s="99" t="s">
        <v>167</v>
      </c>
      <c r="F4001" s="99"/>
      <c r="G4001" s="99"/>
      <c r="H4001" s="99" t="str">
        <f t="shared" si="62"/>
        <v>Perindopril, Tablet containing perindopril erbumine 8 mg, Oral, Indosyl Mono 8, Arrow Pharma Pty Ltd</v>
      </c>
    </row>
    <row r="4002" spans="1:8" ht="58" x14ac:dyDescent="0.35">
      <c r="A4002" s="99" t="s">
        <v>5375</v>
      </c>
      <c r="B4002" s="99" t="s">
        <v>5398</v>
      </c>
      <c r="C4002" s="99" t="s">
        <v>148</v>
      </c>
      <c r="D4002" s="99" t="s">
        <v>5392</v>
      </c>
      <c r="E4002" s="99" t="s">
        <v>160</v>
      </c>
      <c r="F4002" s="99"/>
      <c r="G4002" s="99"/>
      <c r="H4002" s="99" t="str">
        <f t="shared" si="62"/>
        <v>Perindopril, Tablet containing perindopril erbumine 8 mg, Oral, PERISYL, Alphapharm Pty Ltd</v>
      </c>
    </row>
    <row r="4003" spans="1:8" ht="58" x14ac:dyDescent="0.35">
      <c r="A4003" s="99" t="s">
        <v>5375</v>
      </c>
      <c r="B4003" s="99" t="s">
        <v>5398</v>
      </c>
      <c r="C4003" s="99" t="s">
        <v>148</v>
      </c>
      <c r="D4003" s="99" t="s">
        <v>5393</v>
      </c>
      <c r="E4003" s="99" t="s">
        <v>160</v>
      </c>
      <c r="F4003" s="99"/>
      <c r="G4003" s="99"/>
      <c r="H4003" s="99" t="str">
        <f t="shared" si="62"/>
        <v>Perindopril, Tablet containing perindopril erbumine 8 mg, Oral, Perindo, Alphapharm Pty Ltd</v>
      </c>
    </row>
    <row r="4004" spans="1:8" ht="72.5" x14ac:dyDescent="0.35">
      <c r="A4004" s="99" t="s">
        <v>5375</v>
      </c>
      <c r="B4004" s="99" t="s">
        <v>5398</v>
      </c>
      <c r="C4004" s="99" t="s">
        <v>148</v>
      </c>
      <c r="D4004" s="99" t="s">
        <v>5397</v>
      </c>
      <c r="E4004" s="99" t="s">
        <v>222</v>
      </c>
      <c r="F4004" s="99"/>
      <c r="G4004" s="99"/>
      <c r="H4004" s="99" t="str">
        <f t="shared" si="62"/>
        <v>Perindopril, Tablet containing perindopril erbumine 8 mg, Oral, Perindopril generichealth, Generic Health Pty Ltd</v>
      </c>
    </row>
    <row r="4005" spans="1:8" ht="101.5" x14ac:dyDescent="0.35">
      <c r="A4005" s="99" t="s">
        <v>5401</v>
      </c>
      <c r="B4005" s="99" t="s">
        <v>5402</v>
      </c>
      <c r="C4005" s="99" t="s">
        <v>148</v>
      </c>
      <c r="D4005" s="99" t="s">
        <v>5403</v>
      </c>
      <c r="E4005" s="99" t="s">
        <v>165</v>
      </c>
      <c r="F4005" s="99"/>
      <c r="G4005" s="99"/>
      <c r="H4005" s="99" t="str">
        <f t="shared" si="62"/>
        <v>Perindopril with amlodipine, Tablet containing 10 mg perindopril arginine with 10 mg amlodipine (as besilate), Oral, APO-Perindopril Arginine/Amlodipine 10/10, Apotex Pty Ltd</v>
      </c>
    </row>
    <row r="4006" spans="1:8" ht="87" x14ac:dyDescent="0.35">
      <c r="A4006" s="99" t="s">
        <v>5401</v>
      </c>
      <c r="B4006" s="99" t="s">
        <v>5402</v>
      </c>
      <c r="C4006" s="99" t="s">
        <v>148</v>
      </c>
      <c r="D4006" s="99" t="s">
        <v>5404</v>
      </c>
      <c r="E4006" s="99" t="s">
        <v>296</v>
      </c>
      <c r="F4006" s="99"/>
      <c r="G4006" s="99"/>
      <c r="H4006" s="99" t="str">
        <f t="shared" si="62"/>
        <v>Perindopril with amlodipine, Tablet containing 10 mg perindopril arginine with 10 mg amlodipine (as besilate), Oral, Coveram 10/10, Servier Laboratories (Aust.) Pty. Ltd.</v>
      </c>
    </row>
    <row r="4007" spans="1:8" ht="87" x14ac:dyDescent="0.35">
      <c r="A4007" s="99" t="s">
        <v>5401</v>
      </c>
      <c r="B4007" s="99" t="s">
        <v>5402</v>
      </c>
      <c r="C4007" s="99" t="s">
        <v>148</v>
      </c>
      <c r="D4007" s="99" t="s">
        <v>5405</v>
      </c>
      <c r="E4007" s="99" t="s">
        <v>296</v>
      </c>
      <c r="F4007" s="99"/>
      <c r="G4007" s="99"/>
      <c r="H4007" s="99" t="str">
        <f t="shared" si="62"/>
        <v>Perindopril with amlodipine, Tablet containing 10 mg perindopril arginine with 10 mg amlodipine (as besilate), Oral, Reaptan 10/10, Servier Laboratories (Aust.) Pty. Ltd.</v>
      </c>
    </row>
    <row r="4008" spans="1:8" ht="101.5" x14ac:dyDescent="0.35">
      <c r="A4008" s="99" t="s">
        <v>5401</v>
      </c>
      <c r="B4008" s="99" t="s">
        <v>5406</v>
      </c>
      <c r="C4008" s="99" t="s">
        <v>148</v>
      </c>
      <c r="D4008" s="99" t="s">
        <v>5407</v>
      </c>
      <c r="E4008" s="99" t="s">
        <v>165</v>
      </c>
      <c r="F4008" s="99"/>
      <c r="G4008" s="99"/>
      <c r="H4008" s="99" t="str">
        <f t="shared" si="62"/>
        <v>Perindopril with amlodipine, Tablet containing 10 mg perindopril arginine with 5 mg amlodipine (as besilate), Oral, APO-Perindopril Arginine/Amlodipine 10/5, Apotex Pty Ltd</v>
      </c>
    </row>
    <row r="4009" spans="1:8" ht="87" x14ac:dyDescent="0.35">
      <c r="A4009" s="99" t="s">
        <v>5401</v>
      </c>
      <c r="B4009" s="99" t="s">
        <v>5406</v>
      </c>
      <c r="C4009" s="99" t="s">
        <v>148</v>
      </c>
      <c r="D4009" s="99" t="s">
        <v>5408</v>
      </c>
      <c r="E4009" s="99" t="s">
        <v>296</v>
      </c>
      <c r="F4009" s="99"/>
      <c r="G4009" s="99"/>
      <c r="H4009" s="99" t="str">
        <f t="shared" si="62"/>
        <v>Perindopril with amlodipine, Tablet containing 10 mg perindopril arginine with 5 mg amlodipine (as besilate), Oral, Coveram 10/5, Servier Laboratories (Aust.) Pty. Ltd.</v>
      </c>
    </row>
    <row r="4010" spans="1:8" ht="87" x14ac:dyDescent="0.35">
      <c r="A4010" s="99" t="s">
        <v>5401</v>
      </c>
      <c r="B4010" s="99" t="s">
        <v>5406</v>
      </c>
      <c r="C4010" s="99" t="s">
        <v>148</v>
      </c>
      <c r="D4010" s="99" t="s">
        <v>5409</v>
      </c>
      <c r="E4010" s="99" t="s">
        <v>296</v>
      </c>
      <c r="F4010" s="99"/>
      <c r="G4010" s="99"/>
      <c r="H4010" s="99" t="str">
        <f t="shared" si="62"/>
        <v>Perindopril with amlodipine, Tablet containing 10 mg perindopril arginine with 5 mg amlodipine (as besilate), Oral, Reaptan 10/5, Servier Laboratories (Aust.) Pty. Ltd.</v>
      </c>
    </row>
    <row r="4011" spans="1:8" ht="101.5" x14ac:dyDescent="0.35">
      <c r="A4011" s="99" t="s">
        <v>5401</v>
      </c>
      <c r="B4011" s="99" t="s">
        <v>5410</v>
      </c>
      <c r="C4011" s="99" t="s">
        <v>148</v>
      </c>
      <c r="D4011" s="99" t="s">
        <v>5411</v>
      </c>
      <c r="E4011" s="99" t="s">
        <v>165</v>
      </c>
      <c r="F4011" s="99"/>
      <c r="G4011" s="99"/>
      <c r="H4011" s="99" t="str">
        <f t="shared" si="62"/>
        <v>Perindopril with amlodipine, Tablet containing 5 mg perindopril arginine with 10 mg amlodipine (as besilate), Oral, APO-Perindopril Arginine/Amlodipine 5/10, Apotex Pty Ltd</v>
      </c>
    </row>
    <row r="4012" spans="1:8" ht="87" x14ac:dyDescent="0.35">
      <c r="A4012" s="99" t="s">
        <v>5401</v>
      </c>
      <c r="B4012" s="99" t="s">
        <v>5410</v>
      </c>
      <c r="C4012" s="99" t="s">
        <v>148</v>
      </c>
      <c r="D4012" s="99" t="s">
        <v>5412</v>
      </c>
      <c r="E4012" s="99" t="s">
        <v>296</v>
      </c>
      <c r="F4012" s="99"/>
      <c r="G4012" s="99"/>
      <c r="H4012" s="99" t="str">
        <f t="shared" si="62"/>
        <v>Perindopril with amlodipine, Tablet containing 5 mg perindopril arginine with 10 mg amlodipine (as besilate), Oral, Coveram 5/10, Servier Laboratories (Aust.) Pty. Ltd.</v>
      </c>
    </row>
    <row r="4013" spans="1:8" ht="87" x14ac:dyDescent="0.35">
      <c r="A4013" s="99" t="s">
        <v>5401</v>
      </c>
      <c r="B4013" s="99" t="s">
        <v>5410</v>
      </c>
      <c r="C4013" s="99" t="s">
        <v>148</v>
      </c>
      <c r="D4013" s="99" t="s">
        <v>5413</v>
      </c>
      <c r="E4013" s="99" t="s">
        <v>296</v>
      </c>
      <c r="F4013" s="99"/>
      <c r="G4013" s="99"/>
      <c r="H4013" s="99" t="str">
        <f t="shared" si="62"/>
        <v>Perindopril with amlodipine, Tablet containing 5 mg perindopril arginine with 10 mg amlodipine (as besilate), Oral, Reaptan 5/10, Servier Laboratories (Aust.) Pty. Ltd.</v>
      </c>
    </row>
    <row r="4014" spans="1:8" ht="101.5" x14ac:dyDescent="0.35">
      <c r="A4014" s="99" t="s">
        <v>5401</v>
      </c>
      <c r="B4014" s="99" t="s">
        <v>5414</v>
      </c>
      <c r="C4014" s="99" t="s">
        <v>148</v>
      </c>
      <c r="D4014" s="99" t="s">
        <v>5415</v>
      </c>
      <c r="E4014" s="99" t="s">
        <v>165</v>
      </c>
      <c r="F4014" s="99"/>
      <c r="G4014" s="99"/>
      <c r="H4014" s="99" t="str">
        <f t="shared" si="62"/>
        <v>Perindopril with amlodipine, Tablet containing 5 mg perindopril arginine with 5 mg amlodipine (as besilate), Oral, APO-Perindopril Arginine/Amlodipine 5/5, Apotex Pty Ltd</v>
      </c>
    </row>
    <row r="4015" spans="1:8" ht="87" x14ac:dyDescent="0.35">
      <c r="A4015" s="99" t="s">
        <v>5401</v>
      </c>
      <c r="B4015" s="99" t="s">
        <v>5414</v>
      </c>
      <c r="C4015" s="99" t="s">
        <v>148</v>
      </c>
      <c r="D4015" s="99" t="s">
        <v>5416</v>
      </c>
      <c r="E4015" s="99" t="s">
        <v>296</v>
      </c>
      <c r="F4015" s="99"/>
      <c r="G4015" s="99"/>
      <c r="H4015" s="99" t="str">
        <f t="shared" si="62"/>
        <v>Perindopril with amlodipine, Tablet containing 5 mg perindopril arginine with 5 mg amlodipine (as besilate), Oral, Coveram 5/5, Servier Laboratories (Aust.) Pty. Ltd.</v>
      </c>
    </row>
    <row r="4016" spans="1:8" ht="87" x14ac:dyDescent="0.35">
      <c r="A4016" s="99" t="s">
        <v>5401</v>
      </c>
      <c r="B4016" s="99" t="s">
        <v>5414</v>
      </c>
      <c r="C4016" s="99" t="s">
        <v>148</v>
      </c>
      <c r="D4016" s="99" t="s">
        <v>5417</v>
      </c>
      <c r="E4016" s="99" t="s">
        <v>296</v>
      </c>
      <c r="F4016" s="99"/>
      <c r="G4016" s="99"/>
      <c r="H4016" s="99" t="str">
        <f t="shared" si="62"/>
        <v>Perindopril with amlodipine, Tablet containing 5 mg perindopril arginine with 5 mg amlodipine (as besilate), Oral, Reaptan 5/5, Servier Laboratories (Aust.) Pty. Ltd.</v>
      </c>
    </row>
    <row r="4017" spans="1:8" ht="101.5" x14ac:dyDescent="0.35">
      <c r="A4017" s="99" t="s">
        <v>5418</v>
      </c>
      <c r="B4017" s="99" t="s">
        <v>5419</v>
      </c>
      <c r="C4017" s="99" t="s">
        <v>148</v>
      </c>
      <c r="D4017" s="99" t="s">
        <v>5420</v>
      </c>
      <c r="E4017" s="99" t="s">
        <v>296</v>
      </c>
      <c r="F4017" s="99"/>
      <c r="G4017" s="99"/>
      <c r="H4017" s="99" t="str">
        <f t="shared" si="62"/>
        <v>Perindopril with indapamide, Tablet containing perindopril arginine 2.5 mg with indapamide hemihydrate 0.625 mg, Oral, Coversyl Plus LD 2.5mg/0.625mg, Servier Laboratories (Aust.) Pty. Ltd.</v>
      </c>
    </row>
    <row r="4018" spans="1:8" ht="101.5" x14ac:dyDescent="0.35">
      <c r="A4018" s="99" t="s">
        <v>5418</v>
      </c>
      <c r="B4018" s="99" t="s">
        <v>5419</v>
      </c>
      <c r="C4018" s="99" t="s">
        <v>148</v>
      </c>
      <c r="D4018" s="99" t="s">
        <v>5421</v>
      </c>
      <c r="E4018" s="99" t="s">
        <v>296</v>
      </c>
      <c r="F4018" s="99"/>
      <c r="G4018" s="99"/>
      <c r="H4018" s="99" t="str">
        <f t="shared" si="62"/>
        <v>Perindopril with indapamide, Tablet containing perindopril arginine 2.5 mg with indapamide hemihydrate 0.625 mg, Oral, PREXUM Combi LD 2.5/0.625, Servier Laboratories (Aust.) Pty. Ltd.</v>
      </c>
    </row>
    <row r="4019" spans="1:8" ht="101.5" x14ac:dyDescent="0.35">
      <c r="A4019" s="99" t="s">
        <v>5418</v>
      </c>
      <c r="B4019" s="99" t="s">
        <v>5422</v>
      </c>
      <c r="C4019" s="99" t="s">
        <v>148</v>
      </c>
      <c r="D4019" s="99" t="s">
        <v>5423</v>
      </c>
      <c r="E4019" s="99" t="s">
        <v>296</v>
      </c>
      <c r="F4019" s="99"/>
      <c r="G4019" s="99"/>
      <c r="H4019" s="99" t="str">
        <f t="shared" si="62"/>
        <v>Perindopril with indapamide, Tablet containing perindopril arginine 5 mg with indapamide hemihydrate 1.25 mg, Oral, Coversyl Plus 5mg/1.25mg, Servier Laboratories (Aust.) Pty. Ltd.</v>
      </c>
    </row>
    <row r="4020" spans="1:8" ht="101.5" x14ac:dyDescent="0.35">
      <c r="A4020" s="99" t="s">
        <v>5418</v>
      </c>
      <c r="B4020" s="99" t="s">
        <v>5422</v>
      </c>
      <c r="C4020" s="99" t="s">
        <v>148</v>
      </c>
      <c r="D4020" s="99" t="s">
        <v>5424</v>
      </c>
      <c r="E4020" s="99" t="s">
        <v>296</v>
      </c>
      <c r="F4020" s="99"/>
      <c r="G4020" s="99"/>
      <c r="H4020" s="99" t="str">
        <f t="shared" si="62"/>
        <v>Perindopril with indapamide, Tablet containing perindopril arginine 5 mg with indapamide hemihydrate 1.25 mg, Oral, Prexum Combi 5/1.25, Servier Laboratories (Aust.) Pty. Ltd.</v>
      </c>
    </row>
    <row r="4021" spans="1:8" ht="101.5" x14ac:dyDescent="0.35">
      <c r="A4021" s="99" t="s">
        <v>5418</v>
      </c>
      <c r="B4021" s="99" t="s">
        <v>5425</v>
      </c>
      <c r="C4021" s="99" t="s">
        <v>148</v>
      </c>
      <c r="D4021" s="99" t="s">
        <v>5426</v>
      </c>
      <c r="E4021" s="99" t="s">
        <v>165</v>
      </c>
      <c r="F4021" s="99"/>
      <c r="G4021" s="99"/>
      <c r="H4021" s="99" t="str">
        <f t="shared" si="62"/>
        <v>Perindopril with indapamide, Tablet containing perindopril erbumine 4 mg with indapamide hemihydrate 1.25 mg, Oral, APO-Perindopril/Indapamide, Apotex Pty Ltd</v>
      </c>
    </row>
    <row r="4022" spans="1:8" ht="101.5" x14ac:dyDescent="0.35">
      <c r="A4022" s="99" t="s">
        <v>5418</v>
      </c>
      <c r="B4022" s="99" t="s">
        <v>5425</v>
      </c>
      <c r="C4022" s="99" t="s">
        <v>148</v>
      </c>
      <c r="D4022" s="99" t="s">
        <v>5427</v>
      </c>
      <c r="E4022" s="99" t="s">
        <v>165</v>
      </c>
      <c r="F4022" s="99"/>
      <c r="G4022" s="99"/>
      <c r="H4022" s="99" t="str">
        <f t="shared" si="62"/>
        <v>Perindopril with indapamide, Tablet containing perindopril erbumine 4 mg with indapamide hemihydrate 1.25 mg, Oral, GenRx Perindopril/ Indapamide 4/1.25, Apotex Pty Ltd</v>
      </c>
    </row>
    <row r="4023" spans="1:8" ht="87" x14ac:dyDescent="0.35">
      <c r="A4023" s="99" t="s">
        <v>5418</v>
      </c>
      <c r="B4023" s="99" t="s">
        <v>5425</v>
      </c>
      <c r="C4023" s="99" t="s">
        <v>148</v>
      </c>
      <c r="D4023" s="99" t="s">
        <v>5428</v>
      </c>
      <c r="E4023" s="99" t="s">
        <v>290</v>
      </c>
      <c r="F4023" s="99"/>
      <c r="G4023" s="99"/>
      <c r="H4023" s="99" t="str">
        <f t="shared" si="62"/>
        <v>Perindopril with indapamide, Tablet containing perindopril erbumine 4 mg with indapamide hemihydrate 1.25 mg, Oral, Idaprex Combi 4/1.25, Sandoz Pty Ltd</v>
      </c>
    </row>
    <row r="4024" spans="1:8" ht="87" x14ac:dyDescent="0.35">
      <c r="A4024" s="99" t="s">
        <v>5418</v>
      </c>
      <c r="B4024" s="99" t="s">
        <v>5425</v>
      </c>
      <c r="C4024" s="99" t="s">
        <v>148</v>
      </c>
      <c r="D4024" s="99" t="s">
        <v>5429</v>
      </c>
      <c r="E4024" s="99" t="s">
        <v>167</v>
      </c>
      <c r="F4024" s="99"/>
      <c r="G4024" s="99"/>
      <c r="H4024" s="99" t="str">
        <f t="shared" si="62"/>
        <v>Perindopril with indapamide, Tablet containing perindopril erbumine 4 mg with indapamide hemihydrate 1.25 mg, Oral, Indosyl Combi 4/1.25, Arrow Pharma Pty Ltd</v>
      </c>
    </row>
    <row r="4025" spans="1:8" ht="87" x14ac:dyDescent="0.35">
      <c r="A4025" s="99" t="s">
        <v>5418</v>
      </c>
      <c r="B4025" s="99" t="s">
        <v>5425</v>
      </c>
      <c r="C4025" s="99" t="s">
        <v>148</v>
      </c>
      <c r="D4025" s="99" t="s">
        <v>5430</v>
      </c>
      <c r="E4025" s="99" t="s">
        <v>160</v>
      </c>
      <c r="F4025" s="99"/>
      <c r="G4025" s="99"/>
      <c r="H4025" s="99" t="str">
        <f t="shared" si="62"/>
        <v>Perindopril with indapamide, Tablet containing perindopril erbumine 4 mg with indapamide hemihydrate 1.25 mg, Oral, PERISYL COMBI 4/1.25, Alphapharm Pty Ltd</v>
      </c>
    </row>
    <row r="4026" spans="1:8" ht="87" x14ac:dyDescent="0.35">
      <c r="A4026" s="99" t="s">
        <v>5418</v>
      </c>
      <c r="B4026" s="99" t="s">
        <v>5425</v>
      </c>
      <c r="C4026" s="99" t="s">
        <v>148</v>
      </c>
      <c r="D4026" s="99" t="s">
        <v>5431</v>
      </c>
      <c r="E4026" s="99" t="s">
        <v>160</v>
      </c>
      <c r="F4026" s="99"/>
      <c r="G4026" s="99"/>
      <c r="H4026" s="99" t="str">
        <f t="shared" si="62"/>
        <v>Perindopril with indapamide, Tablet containing perindopril erbumine 4 mg with indapamide hemihydrate 1.25 mg, Oral, Perindo Combi 4/1.25, Alphapharm Pty Ltd</v>
      </c>
    </row>
    <row r="4027" spans="1:8" ht="58" x14ac:dyDescent="0.35">
      <c r="A4027" s="99" t="s">
        <v>5432</v>
      </c>
      <c r="B4027" s="99" t="s">
        <v>5433</v>
      </c>
      <c r="C4027" s="99" t="s">
        <v>409</v>
      </c>
      <c r="D4027" s="99" t="s">
        <v>5434</v>
      </c>
      <c r="E4027" s="99" t="s">
        <v>236</v>
      </c>
      <c r="F4027" s="99"/>
      <c r="G4027" s="99"/>
      <c r="H4027" s="99" t="str">
        <f t="shared" si="62"/>
        <v>Permethrin, Cream 50 mg per g, 30 g, Application, Lyclear, Johnson &amp; Johnson Pacific Pty Limited</v>
      </c>
    </row>
    <row r="4028" spans="1:8" ht="43.5" x14ac:dyDescent="0.35">
      <c r="A4028" s="99" t="s">
        <v>5435</v>
      </c>
      <c r="B4028" s="99" t="s">
        <v>5436</v>
      </c>
      <c r="C4028" s="99" t="s">
        <v>148</v>
      </c>
      <c r="D4028" s="99" t="s">
        <v>5437</v>
      </c>
      <c r="E4028" s="99" t="s">
        <v>245</v>
      </c>
      <c r="F4028" s="99"/>
      <c r="G4028" s="99"/>
      <c r="H4028" s="99" t="str">
        <f t="shared" si="62"/>
        <v>Phenelzine, Tablet 15 mg (as sulfate), Oral, Nardil, Link Medical Products Pty Ltd</v>
      </c>
    </row>
    <row r="4029" spans="1:8" ht="58" x14ac:dyDescent="0.35">
      <c r="A4029" s="99" t="s">
        <v>5435</v>
      </c>
      <c r="B4029" s="99" t="s">
        <v>5438</v>
      </c>
      <c r="C4029" s="99" t="s">
        <v>148</v>
      </c>
      <c r="D4029" s="99" t="s">
        <v>5439</v>
      </c>
      <c r="E4029" s="99" t="s">
        <v>254</v>
      </c>
      <c r="F4029" s="99"/>
      <c r="G4029" s="99"/>
      <c r="H4029" s="99" t="str">
        <f t="shared" si="62"/>
        <v>Phenelzine, Tablet 15 mg (as sulfate) s19A, Oral, Nardil (Canada), Medsurge Healthcare Pty Ltd</v>
      </c>
    </row>
    <row r="4030" spans="1:8" ht="101.5" x14ac:dyDescent="0.35">
      <c r="A4030" s="99" t="s">
        <v>5440</v>
      </c>
      <c r="B4030" s="99" t="s">
        <v>5441</v>
      </c>
      <c r="C4030" s="99" t="s">
        <v>336</v>
      </c>
      <c r="D4030" s="99" t="s">
        <v>5442</v>
      </c>
      <c r="E4030" s="99" t="s">
        <v>169</v>
      </c>
      <c r="F4030" s="99"/>
      <c r="G4030" s="99"/>
      <c r="H4030" s="99" t="str">
        <f t="shared" si="62"/>
        <v>Phenobarbital, Injection 200 mg (as sodium) in 1 mL, Injection, Phenobarbitone Injection  (Aspen Pharmacare Australia Pty Ltd), Aspen Pharmacare Australia Pty Limited</v>
      </c>
    </row>
    <row r="4031" spans="1:8" ht="43.5" x14ac:dyDescent="0.35">
      <c r="A4031" s="99" t="s">
        <v>5440</v>
      </c>
      <c r="B4031" s="99" t="s">
        <v>429</v>
      </c>
      <c r="C4031" s="99" t="s">
        <v>148</v>
      </c>
      <c r="D4031" s="99" t="s">
        <v>5443</v>
      </c>
      <c r="E4031" s="99" t="s">
        <v>167</v>
      </c>
      <c r="F4031" s="99"/>
      <c r="G4031" s="99"/>
      <c r="H4031" s="99" t="str">
        <f t="shared" si="62"/>
        <v>Phenobarbital, Tablet 30 mg, Oral, Phenobarb, Arrow Pharma Pty Ltd</v>
      </c>
    </row>
    <row r="4032" spans="1:8" ht="101.5" x14ac:dyDescent="0.35">
      <c r="A4032" s="99" t="s">
        <v>5444</v>
      </c>
      <c r="B4032" s="99" t="s">
        <v>5445</v>
      </c>
      <c r="C4032" s="99" t="s">
        <v>148</v>
      </c>
      <c r="D4032" s="99" t="s">
        <v>5446</v>
      </c>
      <c r="E4032" s="99" t="s">
        <v>161</v>
      </c>
      <c r="F4032" s="99"/>
      <c r="G4032" s="99"/>
      <c r="H4032" s="99" t="str">
        <f t="shared" si="62"/>
        <v>Phenoxybenzamine, Capsule containing phenoxybenzamine hydrochloride 10 mg, Oral, Dibenyline, Amdipharm Mercury (Australia) Pty Limited</v>
      </c>
    </row>
    <row r="4033" spans="1:8" ht="116" x14ac:dyDescent="0.35">
      <c r="A4033" s="99" t="s">
        <v>5444</v>
      </c>
      <c r="B4033" s="99" t="s">
        <v>5447</v>
      </c>
      <c r="C4033" s="99" t="s">
        <v>148</v>
      </c>
      <c r="D4033" s="99" t="s">
        <v>161</v>
      </c>
      <c r="E4033" s="99" t="s">
        <v>161</v>
      </c>
      <c r="F4033" s="99"/>
      <c r="G4033" s="99"/>
      <c r="H4033" s="99" t="str">
        <f t="shared" si="62"/>
        <v>Phenoxybenzamine, Capsules containing phenoxybenzamine hydrochloride 10 mg, 30, Oral, Amdipharm Mercury (Australia) Pty Limited, Amdipharm Mercury (Australia) Pty Limited</v>
      </c>
    </row>
    <row r="4034" spans="1:8" ht="72.5" x14ac:dyDescent="0.35">
      <c r="A4034" s="99" t="s">
        <v>5448</v>
      </c>
      <c r="B4034" s="99" t="s">
        <v>5449</v>
      </c>
      <c r="C4034" s="99" t="s">
        <v>148</v>
      </c>
      <c r="D4034" s="99" t="s">
        <v>5450</v>
      </c>
      <c r="E4034" s="99" t="s">
        <v>160</v>
      </c>
      <c r="F4034" s="99"/>
      <c r="G4034" s="99"/>
      <c r="H4034" s="99" t="str">
        <f t="shared" ref="H4034:H4097" si="63">_xlfn.CONCAT(A4034, ", ",B4034, ", ",C4034, ", ",D4034,", ",E4034)</f>
        <v>Phenoxymethylpenicillin, Capsule 250 mg phenoxymethylpenicillin (as potassium), Oral, Cilicaine VK, Alphapharm Pty Ltd</v>
      </c>
    </row>
    <row r="4035" spans="1:8" ht="87" x14ac:dyDescent="0.35">
      <c r="A4035" s="99" t="s">
        <v>5448</v>
      </c>
      <c r="B4035" s="99" t="s">
        <v>5449</v>
      </c>
      <c r="C4035" s="99" t="s">
        <v>148</v>
      </c>
      <c r="D4035" s="99" t="s">
        <v>5451</v>
      </c>
      <c r="E4035" s="99" t="s">
        <v>230</v>
      </c>
      <c r="F4035" s="99"/>
      <c r="G4035" s="99"/>
      <c r="H4035" s="99" t="str">
        <f t="shared" si="63"/>
        <v>Phenoxymethylpenicillin, Capsule 250 mg phenoxymethylpenicillin (as potassium), Oral, LPV, iNova Pharmaceuticals (Australia) Pty Limited</v>
      </c>
    </row>
    <row r="4036" spans="1:8" ht="72.5" x14ac:dyDescent="0.35">
      <c r="A4036" s="99" t="s">
        <v>5448</v>
      </c>
      <c r="B4036" s="99" t="s">
        <v>5452</v>
      </c>
      <c r="C4036" s="99" t="s">
        <v>148</v>
      </c>
      <c r="D4036" s="99" t="s">
        <v>5450</v>
      </c>
      <c r="E4036" s="99" t="s">
        <v>160</v>
      </c>
      <c r="F4036" s="99"/>
      <c r="G4036" s="99"/>
      <c r="H4036" s="99" t="str">
        <f t="shared" si="63"/>
        <v>Phenoxymethylpenicillin, Capsule 500 mg phenoxymethylpenicillin (as potassium), Oral, Cilicaine VK, Alphapharm Pty Ltd</v>
      </c>
    </row>
    <row r="4037" spans="1:8" ht="87" x14ac:dyDescent="0.35">
      <c r="A4037" s="99" t="s">
        <v>5448</v>
      </c>
      <c r="B4037" s="99" t="s">
        <v>5452</v>
      </c>
      <c r="C4037" s="99" t="s">
        <v>148</v>
      </c>
      <c r="D4037" s="99" t="s">
        <v>5451</v>
      </c>
      <c r="E4037" s="99" t="s">
        <v>230</v>
      </c>
      <c r="F4037" s="99"/>
      <c r="G4037" s="99"/>
      <c r="H4037" s="99" t="str">
        <f t="shared" si="63"/>
        <v>Phenoxymethylpenicillin, Capsule 500 mg phenoxymethylpenicillin (as potassium), Oral, LPV, iNova Pharmaceuticals (Australia) Pty Limited</v>
      </c>
    </row>
    <row r="4038" spans="1:8" ht="72.5" x14ac:dyDescent="0.35">
      <c r="A4038" s="99" t="s">
        <v>5448</v>
      </c>
      <c r="B4038" s="99" t="s">
        <v>5453</v>
      </c>
      <c r="C4038" s="99" t="s">
        <v>148</v>
      </c>
      <c r="D4038" s="99" t="s">
        <v>5454</v>
      </c>
      <c r="E4038" s="99" t="s">
        <v>160</v>
      </c>
      <c r="F4038" s="99"/>
      <c r="G4038" s="99"/>
      <c r="H4038" s="99" t="str">
        <f t="shared" si="63"/>
        <v>Phenoxymethylpenicillin, Oral suspension 150 mg (as benzathine) per 5 mL, 100 mL, Oral, Cilicaine V, Alphapharm Pty Ltd</v>
      </c>
    </row>
    <row r="4039" spans="1:8" ht="101.5" x14ac:dyDescent="0.35">
      <c r="A4039" s="99" t="s">
        <v>5448</v>
      </c>
      <c r="B4039" s="99" t="s">
        <v>5455</v>
      </c>
      <c r="C4039" s="99" t="s">
        <v>148</v>
      </c>
      <c r="D4039" s="99" t="s">
        <v>5456</v>
      </c>
      <c r="E4039" s="99" t="s">
        <v>157</v>
      </c>
      <c r="F4039" s="99"/>
      <c r="G4039" s="99"/>
      <c r="H4039" s="99" t="str">
        <f t="shared" si="63"/>
        <v>Phenoxymethylpenicillin, Powder for oral liquid 125 mg (as potassium) per 5 mL, 100 mL, Oral, Phenoxymethylpenicillin-AFT, AFT Pharmaceuticals (AU) Pty Ltd</v>
      </c>
    </row>
    <row r="4040" spans="1:8" ht="101.5" x14ac:dyDescent="0.35">
      <c r="A4040" s="99" t="s">
        <v>5448</v>
      </c>
      <c r="B4040" s="99" t="s">
        <v>5457</v>
      </c>
      <c r="C4040" s="99" t="s">
        <v>148</v>
      </c>
      <c r="D4040" s="99" t="s">
        <v>5456</v>
      </c>
      <c r="E4040" s="99" t="s">
        <v>157</v>
      </c>
      <c r="F4040" s="99"/>
      <c r="G4040" s="99"/>
      <c r="H4040" s="99" t="str">
        <f t="shared" si="63"/>
        <v>Phenoxymethylpenicillin, Powder for oral liquid 250 mg (as potassium) per 5 mL, 100 mL, Oral, Phenoxymethylpenicillin-AFT, AFT Pharmaceuticals (AU) Pty Ltd</v>
      </c>
    </row>
    <row r="4041" spans="1:8" ht="87" x14ac:dyDescent="0.35">
      <c r="A4041" s="99" t="s">
        <v>5448</v>
      </c>
      <c r="B4041" s="99" t="s">
        <v>5458</v>
      </c>
      <c r="C4041" s="99" t="s">
        <v>148</v>
      </c>
      <c r="D4041" s="99" t="s">
        <v>5459</v>
      </c>
      <c r="E4041" s="99" t="s">
        <v>284</v>
      </c>
      <c r="F4041" s="99"/>
      <c r="G4041" s="99"/>
      <c r="H4041" s="99" t="str">
        <f t="shared" si="63"/>
        <v>Phenoxymethylpenicillin, Powder for oral liquid 250 mg (as potassium) per 5 mL, 100 mL (s19A), Oral, Penopen, Pro Pharmaceuticals Group Pty. Ltd.</v>
      </c>
    </row>
    <row r="4042" spans="1:8" ht="72.5" x14ac:dyDescent="0.35">
      <c r="A4042" s="99" t="s">
        <v>5448</v>
      </c>
      <c r="B4042" s="99" t="s">
        <v>5460</v>
      </c>
      <c r="C4042" s="99" t="s">
        <v>148</v>
      </c>
      <c r="D4042" s="99" t="s">
        <v>5461</v>
      </c>
      <c r="E4042" s="99" t="s">
        <v>160</v>
      </c>
      <c r="F4042" s="99"/>
      <c r="G4042" s="99"/>
      <c r="H4042" s="99" t="str">
        <f t="shared" si="63"/>
        <v>Phenoxymethylpenicillin, Tablet 250 mg phenoxymethylpenicillin (as potassium), Oral, Aspecillin VK, Alphapharm Pty Ltd</v>
      </c>
    </row>
    <row r="4043" spans="1:8" ht="72.5" x14ac:dyDescent="0.35">
      <c r="A4043" s="99" t="s">
        <v>5448</v>
      </c>
      <c r="B4043" s="99" t="s">
        <v>5462</v>
      </c>
      <c r="C4043" s="99" t="s">
        <v>148</v>
      </c>
      <c r="D4043" s="99" t="s">
        <v>5461</v>
      </c>
      <c r="E4043" s="99" t="s">
        <v>160</v>
      </c>
      <c r="F4043" s="99"/>
      <c r="G4043" s="99"/>
      <c r="H4043" s="99" t="str">
        <f t="shared" si="63"/>
        <v>Phenoxymethylpenicillin, Tablet 500 mg phenoxymethylpenicillin (as potassium), Oral, Aspecillin VK, Alphapharm Pty Ltd</v>
      </c>
    </row>
    <row r="4044" spans="1:8" ht="101.5" x14ac:dyDescent="0.35">
      <c r="A4044" s="99" t="s">
        <v>5463</v>
      </c>
      <c r="B4044" s="99" t="s">
        <v>5464</v>
      </c>
      <c r="C4044" s="99" t="s">
        <v>148</v>
      </c>
      <c r="D4044" s="99" t="s">
        <v>5465</v>
      </c>
      <c r="E4044" s="99" t="s">
        <v>324</v>
      </c>
      <c r="F4044" s="99"/>
      <c r="G4044" s="99"/>
      <c r="H4044" s="99" t="str">
        <f t="shared" si="63"/>
        <v>Phenylalanine with carbohydrate, Sachets of oral powder 4 g containing 50 mg phenylalanine, 30 (Phenylalanine 50), Oral, Phenylalanine 50, Vitaflo Australia Pty Limited</v>
      </c>
    </row>
    <row r="4045" spans="1:8" ht="58" x14ac:dyDescent="0.35">
      <c r="A4045" s="99" t="s">
        <v>5466</v>
      </c>
      <c r="B4045" s="99" t="s">
        <v>5467</v>
      </c>
      <c r="C4045" s="99" t="s">
        <v>148</v>
      </c>
      <c r="D4045" s="99" t="s">
        <v>5468</v>
      </c>
      <c r="E4045" s="99" t="s">
        <v>319</v>
      </c>
      <c r="F4045" s="99"/>
      <c r="G4045" s="99"/>
      <c r="H4045" s="99" t="str">
        <f t="shared" si="63"/>
        <v>Phenytoin, Capsule containing phenytoin sodium 100 mg, Oral, Dilantin Sodium, Upjohn Australia Pty Ltd</v>
      </c>
    </row>
    <row r="4046" spans="1:8" ht="58" x14ac:dyDescent="0.35">
      <c r="A4046" s="99" t="s">
        <v>5466</v>
      </c>
      <c r="B4046" s="99" t="s">
        <v>5469</v>
      </c>
      <c r="C4046" s="99" t="s">
        <v>148</v>
      </c>
      <c r="D4046" s="99" t="s">
        <v>5468</v>
      </c>
      <c r="E4046" s="99" t="s">
        <v>319</v>
      </c>
      <c r="F4046" s="99"/>
      <c r="G4046" s="99"/>
      <c r="H4046" s="99" t="str">
        <f t="shared" si="63"/>
        <v>Phenytoin, Capsule containing phenytoin sodium 30 mg, Oral, Dilantin Sodium, Upjohn Australia Pty Ltd</v>
      </c>
    </row>
    <row r="4047" spans="1:8" ht="58" x14ac:dyDescent="0.35">
      <c r="A4047" s="99" t="s">
        <v>5466</v>
      </c>
      <c r="B4047" s="99" t="s">
        <v>5470</v>
      </c>
      <c r="C4047" s="99" t="s">
        <v>148</v>
      </c>
      <c r="D4047" s="99" t="s">
        <v>5471</v>
      </c>
      <c r="E4047" s="99" t="s">
        <v>319</v>
      </c>
      <c r="F4047" s="99"/>
      <c r="G4047" s="99"/>
      <c r="H4047" s="99" t="str">
        <f t="shared" si="63"/>
        <v>Phenytoin, Oral suspension 30 mg per 5 mL, 500 mL, Oral, Dilantin, Upjohn Australia Pty Ltd</v>
      </c>
    </row>
    <row r="4048" spans="1:8" ht="43.5" x14ac:dyDescent="0.35">
      <c r="A4048" s="99" t="s">
        <v>5466</v>
      </c>
      <c r="B4048" s="99" t="s">
        <v>345</v>
      </c>
      <c r="C4048" s="99" t="s">
        <v>148</v>
      </c>
      <c r="D4048" s="99" t="s">
        <v>5472</v>
      </c>
      <c r="E4048" s="99" t="s">
        <v>319</v>
      </c>
      <c r="F4048" s="99"/>
      <c r="G4048" s="99"/>
      <c r="H4048" s="99" t="str">
        <f t="shared" si="63"/>
        <v>Phenytoin, Tablet 50 mg, Oral, Dilantin Infatabs, Upjohn Australia Pty Ltd</v>
      </c>
    </row>
    <row r="4049" spans="1:8" ht="58" x14ac:dyDescent="0.35">
      <c r="A4049" s="99" t="s">
        <v>5473</v>
      </c>
      <c r="B4049" s="99" t="s">
        <v>5474</v>
      </c>
      <c r="C4049" s="99" t="s">
        <v>4114</v>
      </c>
      <c r="D4049" s="99" t="s">
        <v>5475</v>
      </c>
      <c r="E4049" s="99" t="s">
        <v>280</v>
      </c>
      <c r="F4049" s="99"/>
      <c r="G4049" s="99"/>
      <c r="H4049" s="99" t="str">
        <f t="shared" si="63"/>
        <v>Phytomenadione, Injection 10 mg in 1 mL, Injection/Oral, Konakion MM, Pharmaco (Australia) Limited</v>
      </c>
    </row>
    <row r="4050" spans="1:8" ht="101.5" x14ac:dyDescent="0.35">
      <c r="A4050" s="99" t="s">
        <v>5476</v>
      </c>
      <c r="B4050" s="99" t="s">
        <v>5477</v>
      </c>
      <c r="C4050" s="99" t="s">
        <v>370</v>
      </c>
      <c r="D4050" s="99" t="s">
        <v>5478</v>
      </c>
      <c r="E4050" s="99" t="s">
        <v>266</v>
      </c>
      <c r="F4050" s="99"/>
      <c r="G4050" s="99"/>
      <c r="H4050" s="99" t="str">
        <f t="shared" si="63"/>
        <v>Pilocarpine, Eye drops containing pilocarpine hydrochloride 10 mg per mL, 15 mL, Application to the Eye, Isopto Carpine, Novartis Pharmaceuticals Australia Pty Limited</v>
      </c>
    </row>
    <row r="4051" spans="1:8" ht="101.5" x14ac:dyDescent="0.35">
      <c r="A4051" s="99" t="s">
        <v>5476</v>
      </c>
      <c r="B4051" s="99" t="s">
        <v>5479</v>
      </c>
      <c r="C4051" s="99" t="s">
        <v>370</v>
      </c>
      <c r="D4051" s="99" t="s">
        <v>5478</v>
      </c>
      <c r="E4051" s="99" t="s">
        <v>266</v>
      </c>
      <c r="F4051" s="99"/>
      <c r="G4051" s="99"/>
      <c r="H4051" s="99" t="str">
        <f t="shared" si="63"/>
        <v>Pilocarpine, Eye drops containing pilocarpine hydrochloride 20 mg per mL, 15 mL, Application to the Eye, Isopto Carpine, Novartis Pharmaceuticals Australia Pty Limited</v>
      </c>
    </row>
    <row r="4052" spans="1:8" ht="101.5" x14ac:dyDescent="0.35">
      <c r="A4052" s="99" t="s">
        <v>5476</v>
      </c>
      <c r="B4052" s="99" t="s">
        <v>5480</v>
      </c>
      <c r="C4052" s="99" t="s">
        <v>370</v>
      </c>
      <c r="D4052" s="99" t="s">
        <v>5478</v>
      </c>
      <c r="E4052" s="99" t="s">
        <v>266</v>
      </c>
      <c r="F4052" s="99"/>
      <c r="G4052" s="99"/>
      <c r="H4052" s="99" t="str">
        <f t="shared" si="63"/>
        <v>Pilocarpine, Eye drops containing pilocarpine hydrochloride 40 mg per mL, 15 mL, Application to the Eye, Isopto Carpine, Novartis Pharmaceuticals Australia Pty Limited</v>
      </c>
    </row>
    <row r="4053" spans="1:8" ht="43.5" x14ac:dyDescent="0.35">
      <c r="A4053" s="99" t="s">
        <v>5481</v>
      </c>
      <c r="B4053" s="99" t="s">
        <v>5482</v>
      </c>
      <c r="C4053" s="99" t="s">
        <v>409</v>
      </c>
      <c r="D4053" s="99" t="s">
        <v>5483</v>
      </c>
      <c r="E4053" s="99" t="s">
        <v>322</v>
      </c>
      <c r="F4053" s="99"/>
      <c r="G4053" s="99"/>
      <c r="H4053" s="99" t="str">
        <f t="shared" si="63"/>
        <v>Pimecrolimus, Cream 10 mg per g, 15 g, Application, Elidel, Viatris Pty Ltd</v>
      </c>
    </row>
    <row r="4054" spans="1:8" ht="72.5" x14ac:dyDescent="0.35">
      <c r="A4054" s="99" t="s">
        <v>5484</v>
      </c>
      <c r="B4054" s="99" t="s">
        <v>5485</v>
      </c>
      <c r="C4054" s="99" t="s">
        <v>409</v>
      </c>
      <c r="D4054" s="99" t="s">
        <v>5486</v>
      </c>
      <c r="E4054" s="99" t="s">
        <v>211</v>
      </c>
      <c r="F4054" s="99"/>
      <c r="G4054" s="99"/>
      <c r="H4054" s="99" t="str">
        <f t="shared" si="63"/>
        <v>Pine tar with trolamine lauril sulfate, Solution 23 mg-60 mg per mL (2.3%-6%), 500 mL, Application, Pinetarsol, Ego Pharmaceuticals Pty Ltd</v>
      </c>
    </row>
    <row r="4055" spans="1:8" ht="43.5" x14ac:dyDescent="0.35">
      <c r="A4055" s="99" t="s">
        <v>5487</v>
      </c>
      <c r="B4055" s="99" t="s">
        <v>5488</v>
      </c>
      <c r="C4055" s="99" t="s">
        <v>148</v>
      </c>
      <c r="D4055" s="99" t="s">
        <v>5489</v>
      </c>
      <c r="E4055" s="99" t="s">
        <v>165</v>
      </c>
      <c r="F4055" s="99"/>
      <c r="G4055" s="99"/>
      <c r="H4055" s="99" t="str">
        <f t="shared" si="63"/>
        <v>Pioglitazone, Tablet 15 mg (as hydrochloride), Oral, APOTEX-Pioglitazone, Apotex Pty Ltd</v>
      </c>
    </row>
    <row r="4056" spans="1:8" ht="43.5" x14ac:dyDescent="0.35">
      <c r="A4056" s="99" t="s">
        <v>5487</v>
      </c>
      <c r="B4056" s="99" t="s">
        <v>5488</v>
      </c>
      <c r="C4056" s="99" t="s">
        <v>148</v>
      </c>
      <c r="D4056" s="99" t="s">
        <v>5490</v>
      </c>
      <c r="E4056" s="99" t="s">
        <v>167</v>
      </c>
      <c r="F4056" s="99"/>
      <c r="G4056" s="99"/>
      <c r="H4056" s="99" t="str">
        <f t="shared" si="63"/>
        <v>Pioglitazone, Tablet 15 mg (as hydrochloride), Oral, Acpio 15, Arrow Pharma Pty Ltd</v>
      </c>
    </row>
    <row r="4057" spans="1:8" ht="43.5" x14ac:dyDescent="0.35">
      <c r="A4057" s="99" t="s">
        <v>5487</v>
      </c>
      <c r="B4057" s="99" t="s">
        <v>5488</v>
      </c>
      <c r="C4057" s="99" t="s">
        <v>148</v>
      </c>
      <c r="D4057" s="99" t="s">
        <v>5491</v>
      </c>
      <c r="E4057" s="99" t="s">
        <v>167</v>
      </c>
      <c r="F4057" s="99"/>
      <c r="G4057" s="99"/>
      <c r="H4057" s="99" t="str">
        <f t="shared" si="63"/>
        <v>Pioglitazone, Tablet 15 mg (as hydrochloride), Oral, Actaze, Arrow Pharma Pty Ltd</v>
      </c>
    </row>
    <row r="4058" spans="1:8" ht="58" x14ac:dyDescent="0.35">
      <c r="A4058" s="99" t="s">
        <v>5487</v>
      </c>
      <c r="B4058" s="99" t="s">
        <v>5488</v>
      </c>
      <c r="C4058" s="99" t="s">
        <v>148</v>
      </c>
      <c r="D4058" s="99" t="s">
        <v>5492</v>
      </c>
      <c r="E4058" s="99" t="s">
        <v>195</v>
      </c>
      <c r="F4058" s="99"/>
      <c r="G4058" s="99"/>
      <c r="H4058" s="99" t="str">
        <f t="shared" si="63"/>
        <v>Pioglitazone, Tablet 15 mg (as hydrochloride), Oral, Actos, Celltrion Healthcare Australia Pty Ltd</v>
      </c>
    </row>
    <row r="4059" spans="1:8" ht="43.5" x14ac:dyDescent="0.35">
      <c r="A4059" s="99" t="s">
        <v>5487</v>
      </c>
      <c r="B4059" s="99" t="s">
        <v>5488</v>
      </c>
      <c r="C4059" s="99" t="s">
        <v>148</v>
      </c>
      <c r="D4059" s="99" t="s">
        <v>5493</v>
      </c>
      <c r="E4059" s="99" t="s">
        <v>160</v>
      </c>
      <c r="F4059" s="99"/>
      <c r="G4059" s="99"/>
      <c r="H4059" s="99" t="str">
        <f t="shared" si="63"/>
        <v>Pioglitazone, Tablet 15 mg (as hydrochloride), Oral, Vexazone, Alphapharm Pty Ltd</v>
      </c>
    </row>
    <row r="4060" spans="1:8" ht="43.5" x14ac:dyDescent="0.35">
      <c r="A4060" s="99" t="s">
        <v>5487</v>
      </c>
      <c r="B4060" s="99" t="s">
        <v>1735</v>
      </c>
      <c r="C4060" s="99" t="s">
        <v>148</v>
      </c>
      <c r="D4060" s="99" t="s">
        <v>5489</v>
      </c>
      <c r="E4060" s="99" t="s">
        <v>165</v>
      </c>
      <c r="F4060" s="99"/>
      <c r="G4060" s="99"/>
      <c r="H4060" s="99" t="str">
        <f t="shared" si="63"/>
        <v>Pioglitazone, Tablet 30 mg (as hydrochloride), Oral, APOTEX-Pioglitazone, Apotex Pty Ltd</v>
      </c>
    </row>
    <row r="4061" spans="1:8" ht="43.5" x14ac:dyDescent="0.35">
      <c r="A4061" s="99" t="s">
        <v>5487</v>
      </c>
      <c r="B4061" s="99" t="s">
        <v>1735</v>
      </c>
      <c r="C4061" s="99" t="s">
        <v>148</v>
      </c>
      <c r="D4061" s="99" t="s">
        <v>5494</v>
      </c>
      <c r="E4061" s="99" t="s">
        <v>167</v>
      </c>
      <c r="F4061" s="99"/>
      <c r="G4061" s="99"/>
      <c r="H4061" s="99" t="str">
        <f t="shared" si="63"/>
        <v>Pioglitazone, Tablet 30 mg (as hydrochloride), Oral, Acpio 30, Arrow Pharma Pty Ltd</v>
      </c>
    </row>
    <row r="4062" spans="1:8" ht="43.5" x14ac:dyDescent="0.35">
      <c r="A4062" s="99" t="s">
        <v>5487</v>
      </c>
      <c r="B4062" s="99" t="s">
        <v>1735</v>
      </c>
      <c r="C4062" s="99" t="s">
        <v>148</v>
      </c>
      <c r="D4062" s="99" t="s">
        <v>5491</v>
      </c>
      <c r="E4062" s="99" t="s">
        <v>167</v>
      </c>
      <c r="F4062" s="99"/>
      <c r="G4062" s="99"/>
      <c r="H4062" s="99" t="str">
        <f t="shared" si="63"/>
        <v>Pioglitazone, Tablet 30 mg (as hydrochloride), Oral, Actaze, Arrow Pharma Pty Ltd</v>
      </c>
    </row>
    <row r="4063" spans="1:8" ht="58" x14ac:dyDescent="0.35">
      <c r="A4063" s="99" t="s">
        <v>5487</v>
      </c>
      <c r="B4063" s="99" t="s">
        <v>1735</v>
      </c>
      <c r="C4063" s="99" t="s">
        <v>148</v>
      </c>
      <c r="D4063" s="99" t="s">
        <v>5492</v>
      </c>
      <c r="E4063" s="99" t="s">
        <v>195</v>
      </c>
      <c r="F4063" s="99"/>
      <c r="G4063" s="99"/>
      <c r="H4063" s="99" t="str">
        <f t="shared" si="63"/>
        <v>Pioglitazone, Tablet 30 mg (as hydrochloride), Oral, Actos, Celltrion Healthcare Australia Pty Ltd</v>
      </c>
    </row>
    <row r="4064" spans="1:8" ht="72.5" x14ac:dyDescent="0.35">
      <c r="A4064" s="99" t="s">
        <v>5487</v>
      </c>
      <c r="B4064" s="99" t="s">
        <v>1735</v>
      </c>
      <c r="C4064" s="99" t="s">
        <v>148</v>
      </c>
      <c r="D4064" s="99" t="s">
        <v>5495</v>
      </c>
      <c r="E4064" s="99" t="s">
        <v>173</v>
      </c>
      <c r="F4064" s="99"/>
      <c r="G4064" s="99"/>
      <c r="H4064" s="99" t="str">
        <f t="shared" si="63"/>
        <v>Pioglitazone, Tablet 30 mg (as hydrochloride), Oral, NOUMED PIOGLITAZONE, Avallon Pharmaceuticals Pty Limited</v>
      </c>
    </row>
    <row r="4065" spans="1:8" ht="58" x14ac:dyDescent="0.35">
      <c r="A4065" s="99" t="s">
        <v>5487</v>
      </c>
      <c r="B4065" s="99" t="s">
        <v>1735</v>
      </c>
      <c r="C4065" s="99" t="s">
        <v>148</v>
      </c>
      <c r="D4065" s="99" t="s">
        <v>5496</v>
      </c>
      <c r="E4065" s="99" t="s">
        <v>290</v>
      </c>
      <c r="F4065" s="99"/>
      <c r="G4065" s="99"/>
      <c r="H4065" s="99" t="str">
        <f t="shared" si="63"/>
        <v>Pioglitazone, Tablet 30 mg (as hydrochloride), Oral, Pioglitazone Sandoz, Sandoz Pty Ltd</v>
      </c>
    </row>
    <row r="4066" spans="1:8" ht="43.5" x14ac:dyDescent="0.35">
      <c r="A4066" s="99" t="s">
        <v>5487</v>
      </c>
      <c r="B4066" s="99" t="s">
        <v>1735</v>
      </c>
      <c r="C4066" s="99" t="s">
        <v>148</v>
      </c>
      <c r="D4066" s="99" t="s">
        <v>5493</v>
      </c>
      <c r="E4066" s="99" t="s">
        <v>160</v>
      </c>
      <c r="F4066" s="99"/>
      <c r="G4066" s="99"/>
      <c r="H4066" s="99" t="str">
        <f t="shared" si="63"/>
        <v>Pioglitazone, Tablet 30 mg (as hydrochloride), Oral, Vexazone, Alphapharm Pty Ltd</v>
      </c>
    </row>
    <row r="4067" spans="1:8" ht="43.5" x14ac:dyDescent="0.35">
      <c r="A4067" s="99" t="s">
        <v>5487</v>
      </c>
      <c r="B4067" s="99" t="s">
        <v>5497</v>
      </c>
      <c r="C4067" s="99" t="s">
        <v>148</v>
      </c>
      <c r="D4067" s="99" t="s">
        <v>5489</v>
      </c>
      <c r="E4067" s="99" t="s">
        <v>165</v>
      </c>
      <c r="F4067" s="99"/>
      <c r="G4067" s="99"/>
      <c r="H4067" s="99" t="str">
        <f t="shared" si="63"/>
        <v>Pioglitazone, Tablet 45 mg (as hydrochloride), Oral, APOTEX-Pioglitazone, Apotex Pty Ltd</v>
      </c>
    </row>
    <row r="4068" spans="1:8" ht="43.5" x14ac:dyDescent="0.35">
      <c r="A4068" s="99" t="s">
        <v>5487</v>
      </c>
      <c r="B4068" s="99" t="s">
        <v>5497</v>
      </c>
      <c r="C4068" s="99" t="s">
        <v>148</v>
      </c>
      <c r="D4068" s="99" t="s">
        <v>5498</v>
      </c>
      <c r="E4068" s="99" t="s">
        <v>167</v>
      </c>
      <c r="F4068" s="99"/>
      <c r="G4068" s="99"/>
      <c r="H4068" s="99" t="str">
        <f t="shared" si="63"/>
        <v>Pioglitazone, Tablet 45 mg (as hydrochloride), Oral, Acpio 45, Arrow Pharma Pty Ltd</v>
      </c>
    </row>
    <row r="4069" spans="1:8" ht="43.5" x14ac:dyDescent="0.35">
      <c r="A4069" s="99" t="s">
        <v>5487</v>
      </c>
      <c r="B4069" s="99" t="s">
        <v>5497</v>
      </c>
      <c r="C4069" s="99" t="s">
        <v>148</v>
      </c>
      <c r="D4069" s="99" t="s">
        <v>5491</v>
      </c>
      <c r="E4069" s="99" t="s">
        <v>167</v>
      </c>
      <c r="F4069" s="99"/>
      <c r="G4069" s="99"/>
      <c r="H4069" s="99" t="str">
        <f t="shared" si="63"/>
        <v>Pioglitazone, Tablet 45 mg (as hydrochloride), Oral, Actaze, Arrow Pharma Pty Ltd</v>
      </c>
    </row>
    <row r="4070" spans="1:8" ht="58" x14ac:dyDescent="0.35">
      <c r="A4070" s="99" t="s">
        <v>5487</v>
      </c>
      <c r="B4070" s="99" t="s">
        <v>5497</v>
      </c>
      <c r="C4070" s="99" t="s">
        <v>148</v>
      </c>
      <c r="D4070" s="99" t="s">
        <v>5492</v>
      </c>
      <c r="E4070" s="99" t="s">
        <v>195</v>
      </c>
      <c r="F4070" s="99"/>
      <c r="G4070" s="99"/>
      <c r="H4070" s="99" t="str">
        <f t="shared" si="63"/>
        <v>Pioglitazone, Tablet 45 mg (as hydrochloride), Oral, Actos, Celltrion Healthcare Australia Pty Ltd</v>
      </c>
    </row>
    <row r="4071" spans="1:8" ht="72.5" x14ac:dyDescent="0.35">
      <c r="A4071" s="99" t="s">
        <v>5487</v>
      </c>
      <c r="B4071" s="99" t="s">
        <v>5497</v>
      </c>
      <c r="C4071" s="99" t="s">
        <v>148</v>
      </c>
      <c r="D4071" s="99" t="s">
        <v>5495</v>
      </c>
      <c r="E4071" s="99" t="s">
        <v>173</v>
      </c>
      <c r="F4071" s="99"/>
      <c r="G4071" s="99"/>
      <c r="H4071" s="99" t="str">
        <f t="shared" si="63"/>
        <v>Pioglitazone, Tablet 45 mg (as hydrochloride), Oral, NOUMED PIOGLITAZONE, Avallon Pharmaceuticals Pty Limited</v>
      </c>
    </row>
    <row r="4072" spans="1:8" ht="58" x14ac:dyDescent="0.35">
      <c r="A4072" s="99" t="s">
        <v>5487</v>
      </c>
      <c r="B4072" s="99" t="s">
        <v>5497</v>
      </c>
      <c r="C4072" s="99" t="s">
        <v>148</v>
      </c>
      <c r="D4072" s="99" t="s">
        <v>5496</v>
      </c>
      <c r="E4072" s="99" t="s">
        <v>290</v>
      </c>
      <c r="F4072" s="99"/>
      <c r="G4072" s="99"/>
      <c r="H4072" s="99" t="str">
        <f t="shared" si="63"/>
        <v>Pioglitazone, Tablet 45 mg (as hydrochloride), Oral, Pioglitazone Sandoz, Sandoz Pty Ltd</v>
      </c>
    </row>
    <row r="4073" spans="1:8" ht="43.5" x14ac:dyDescent="0.35">
      <c r="A4073" s="99" t="s">
        <v>5487</v>
      </c>
      <c r="B4073" s="99" t="s">
        <v>5497</v>
      </c>
      <c r="C4073" s="99" t="s">
        <v>148</v>
      </c>
      <c r="D4073" s="99" t="s">
        <v>5493</v>
      </c>
      <c r="E4073" s="99" t="s">
        <v>160</v>
      </c>
      <c r="F4073" s="99"/>
      <c r="G4073" s="99"/>
      <c r="H4073" s="99" t="str">
        <f t="shared" si="63"/>
        <v>Pioglitazone, Tablet 45 mg (as hydrochloride), Oral, Vexazone, Alphapharm Pty Ltd</v>
      </c>
    </row>
    <row r="4074" spans="1:8" ht="43.5" x14ac:dyDescent="0.35">
      <c r="A4074" s="99" t="s">
        <v>5499</v>
      </c>
      <c r="B4074" s="99" t="s">
        <v>5500</v>
      </c>
      <c r="C4074" s="99" t="s">
        <v>148</v>
      </c>
      <c r="D4074" s="99" t="s">
        <v>5501</v>
      </c>
      <c r="E4074" s="99" t="s">
        <v>289</v>
      </c>
      <c r="F4074" s="99"/>
      <c r="G4074" s="99"/>
      <c r="H4074" s="99" t="str">
        <f t="shared" si="63"/>
        <v>Pirfenidone, Capsule 267 mg, Oral, Esbriet, Roche Products Pty Ltd</v>
      </c>
    </row>
    <row r="4075" spans="1:8" ht="43.5" x14ac:dyDescent="0.35">
      <c r="A4075" s="99" t="s">
        <v>5499</v>
      </c>
      <c r="B4075" s="99" t="s">
        <v>5502</v>
      </c>
      <c r="C4075" s="99" t="s">
        <v>148</v>
      </c>
      <c r="D4075" s="99" t="s">
        <v>5501</v>
      </c>
      <c r="E4075" s="99" t="s">
        <v>289</v>
      </c>
      <c r="F4075" s="99"/>
      <c r="G4075" s="99"/>
      <c r="H4075" s="99" t="str">
        <f t="shared" si="63"/>
        <v>Pirfenidone, Tablet 267 mg, Oral, Esbriet, Roche Products Pty Ltd</v>
      </c>
    </row>
    <row r="4076" spans="1:8" ht="43.5" x14ac:dyDescent="0.35">
      <c r="A4076" s="99" t="s">
        <v>5499</v>
      </c>
      <c r="B4076" s="99" t="s">
        <v>5503</v>
      </c>
      <c r="C4076" s="99" t="s">
        <v>148</v>
      </c>
      <c r="D4076" s="99" t="s">
        <v>5501</v>
      </c>
      <c r="E4076" s="99" t="s">
        <v>289</v>
      </c>
      <c r="F4076" s="99"/>
      <c r="G4076" s="99"/>
      <c r="H4076" s="99" t="str">
        <f t="shared" si="63"/>
        <v>Pirfenidone, Tablet 801mg, Oral, Esbriet, Roche Products Pty Ltd</v>
      </c>
    </row>
    <row r="4077" spans="1:8" ht="43.5" x14ac:dyDescent="0.35">
      <c r="A4077" s="99" t="s">
        <v>5504</v>
      </c>
      <c r="B4077" s="99" t="s">
        <v>381</v>
      </c>
      <c r="C4077" s="99" t="s">
        <v>148</v>
      </c>
      <c r="D4077" s="99" t="s">
        <v>5505</v>
      </c>
      <c r="E4077" s="99" t="s">
        <v>165</v>
      </c>
      <c r="F4077" s="99"/>
      <c r="G4077" s="99"/>
      <c r="H4077" s="99" t="str">
        <f t="shared" si="63"/>
        <v>Piroxicam, Capsule 10 mg, Oral, APO-Piroxicam, Apotex Pty Ltd</v>
      </c>
    </row>
    <row r="4078" spans="1:8" ht="43.5" x14ac:dyDescent="0.35">
      <c r="A4078" s="99" t="s">
        <v>5504</v>
      </c>
      <c r="B4078" s="99" t="s">
        <v>3928</v>
      </c>
      <c r="C4078" s="99" t="s">
        <v>148</v>
      </c>
      <c r="D4078" s="99" t="s">
        <v>5505</v>
      </c>
      <c r="E4078" s="99" t="s">
        <v>165</v>
      </c>
      <c r="F4078" s="99"/>
      <c r="G4078" s="99"/>
      <c r="H4078" s="99" t="str">
        <f t="shared" si="63"/>
        <v>Piroxicam, Capsule 20 mg, Oral, APO-Piroxicam, Apotex Pty Ltd</v>
      </c>
    </row>
    <row r="4079" spans="1:8" ht="43.5" x14ac:dyDescent="0.35">
      <c r="A4079" s="99" t="s">
        <v>5504</v>
      </c>
      <c r="B4079" s="99" t="s">
        <v>5506</v>
      </c>
      <c r="C4079" s="99" t="s">
        <v>148</v>
      </c>
      <c r="D4079" s="99" t="s">
        <v>5507</v>
      </c>
      <c r="E4079" s="99" t="s">
        <v>160</v>
      </c>
      <c r="F4079" s="99"/>
      <c r="G4079" s="99"/>
      <c r="H4079" s="99" t="str">
        <f t="shared" si="63"/>
        <v>Piroxicam, Dispersible tablet 10 mg, Oral, Mobilis D-10, Alphapharm Pty Ltd</v>
      </c>
    </row>
    <row r="4080" spans="1:8" ht="43.5" x14ac:dyDescent="0.35">
      <c r="A4080" s="99" t="s">
        <v>5504</v>
      </c>
      <c r="B4080" s="99" t="s">
        <v>5508</v>
      </c>
      <c r="C4080" s="99" t="s">
        <v>148</v>
      </c>
      <c r="D4080" s="99" t="s">
        <v>5509</v>
      </c>
      <c r="E4080" s="99" t="s">
        <v>279</v>
      </c>
      <c r="F4080" s="99"/>
      <c r="G4080" s="99"/>
      <c r="H4080" s="99" t="str">
        <f t="shared" si="63"/>
        <v>Piroxicam, Dispersible tablet 20 mg, Oral, Feldene-D, Pfizer Australia Pty Ltd</v>
      </c>
    </row>
    <row r="4081" spans="1:8" ht="58" x14ac:dyDescent="0.35">
      <c r="A4081" s="99" t="s">
        <v>5510</v>
      </c>
      <c r="B4081" s="99" t="s">
        <v>5511</v>
      </c>
      <c r="C4081" s="99" t="s">
        <v>148</v>
      </c>
      <c r="D4081" s="99" t="s">
        <v>5512</v>
      </c>
      <c r="E4081" s="99" t="s">
        <v>157</v>
      </c>
      <c r="F4081" s="99"/>
      <c r="G4081" s="99"/>
      <c r="H4081" s="99" t="str">
        <f t="shared" si="63"/>
        <v>Pizotifen, Tablet 500 micrograms (as malate), Oral, Sandomigran 0.5, AFT Pharmaceuticals (AU) Pty Ltd</v>
      </c>
    </row>
    <row r="4082" spans="1:8" ht="58" x14ac:dyDescent="0.35">
      <c r="A4082" s="99" t="s">
        <v>5513</v>
      </c>
      <c r="B4082" s="99" t="s">
        <v>5514</v>
      </c>
      <c r="C4082" s="99" t="s">
        <v>336</v>
      </c>
      <c r="D4082" s="99" t="s">
        <v>5515</v>
      </c>
      <c r="E4082" s="99" t="s">
        <v>291</v>
      </c>
      <c r="F4082" s="99"/>
      <c r="G4082" s="99"/>
      <c r="H4082" s="99" t="str">
        <f t="shared" si="63"/>
        <v>Plerixafor, Injection 24 mg in 1.2 mL, Injection, Mozobil, sanofi-aventis Australia Pty Ltd</v>
      </c>
    </row>
    <row r="4083" spans="1:8" ht="58" x14ac:dyDescent="0.35">
      <c r="A4083" s="99" t="s">
        <v>5513</v>
      </c>
      <c r="B4083" s="99" t="s">
        <v>5514</v>
      </c>
      <c r="C4083" s="99" t="s">
        <v>336</v>
      </c>
      <c r="D4083" s="99" t="s">
        <v>5516</v>
      </c>
      <c r="E4083" s="99" t="s">
        <v>166</v>
      </c>
      <c r="F4083" s="99"/>
      <c r="G4083" s="99"/>
      <c r="H4083" s="99" t="str">
        <f t="shared" si="63"/>
        <v>Plerixafor, Injection 24 mg in 1.2 mL, Injection, Plerixafor ARX, Arrotex Pharmaceuticals Pty Ltd</v>
      </c>
    </row>
    <row r="4084" spans="1:8" ht="58" x14ac:dyDescent="0.35">
      <c r="A4084" s="99" t="s">
        <v>5517</v>
      </c>
      <c r="B4084" s="99" t="s">
        <v>5518</v>
      </c>
      <c r="C4084" s="99" t="s">
        <v>336</v>
      </c>
      <c r="D4084" s="99" t="s">
        <v>5519</v>
      </c>
      <c r="E4084" s="99" t="s">
        <v>219</v>
      </c>
      <c r="F4084" s="99"/>
      <c r="G4084" s="99"/>
      <c r="H4084" s="99" t="str">
        <f t="shared" si="63"/>
        <v>Poly-l-lactic acid, Powder for injection 150 mg, Injection, Sculptra, Galderma Australia Pty Ltd</v>
      </c>
    </row>
    <row r="4085" spans="1:8" ht="72.5" x14ac:dyDescent="0.35">
      <c r="A4085" s="99" t="s">
        <v>5520</v>
      </c>
      <c r="B4085" s="99" t="s">
        <v>5521</v>
      </c>
      <c r="C4085" s="99" t="s">
        <v>370</v>
      </c>
      <c r="D4085" s="99" t="s">
        <v>5522</v>
      </c>
      <c r="E4085" s="99" t="s">
        <v>278</v>
      </c>
      <c r="F4085" s="99"/>
      <c r="G4085" s="99"/>
      <c r="H4085" s="99" t="str">
        <f t="shared" si="63"/>
        <v>Polyethylene glycol 400 with propylene glycol, Eye drops 4 mg-3 mg per mL, 15 mL, Application to the Eye, Optix, Petrus Pharmaceuticals Pty Ltd</v>
      </c>
    </row>
    <row r="4086" spans="1:8" ht="87" x14ac:dyDescent="0.35">
      <c r="A4086" s="99" t="s">
        <v>5520</v>
      </c>
      <c r="B4086" s="99" t="s">
        <v>5521</v>
      </c>
      <c r="C4086" s="99" t="s">
        <v>370</v>
      </c>
      <c r="D4086" s="99" t="s">
        <v>5523</v>
      </c>
      <c r="E4086" s="99" t="s">
        <v>158</v>
      </c>
      <c r="F4086" s="99"/>
      <c r="G4086" s="99"/>
      <c r="H4086" s="99" t="str">
        <f t="shared" si="63"/>
        <v>Polyethylene glycol 400 with propylene glycol, Eye drops 4 mg-3 mg per mL, 15 mL, Application to the Eye, Systane, Alcon Laboratories (Australia) Pty Ltd</v>
      </c>
    </row>
    <row r="4087" spans="1:8" ht="101.5" x14ac:dyDescent="0.35">
      <c r="A4087" s="99" t="s">
        <v>5520</v>
      </c>
      <c r="B4087" s="99" t="s">
        <v>5524</v>
      </c>
      <c r="C4087" s="99" t="s">
        <v>370</v>
      </c>
      <c r="D4087" s="99" t="s">
        <v>5523</v>
      </c>
      <c r="E4087" s="99" t="s">
        <v>158</v>
      </c>
      <c r="F4087" s="99"/>
      <c r="G4087" s="99"/>
      <c r="H4087" s="99" t="str">
        <f t="shared" si="63"/>
        <v>Polyethylene glycol 400 with propylene glycol, Eye drops 4 mg-3 mg per mL, single dose units 0.8 mL, 28, Application to the Eye, Systane, Alcon Laboratories (Australia) Pty Ltd</v>
      </c>
    </row>
    <row r="4088" spans="1:8" ht="101.5" x14ac:dyDescent="0.35">
      <c r="A4088" s="99" t="s">
        <v>5520</v>
      </c>
      <c r="B4088" s="99" t="s">
        <v>5525</v>
      </c>
      <c r="C4088" s="99" t="s">
        <v>370</v>
      </c>
      <c r="D4088" s="99" t="s">
        <v>5523</v>
      </c>
      <c r="E4088" s="99" t="s">
        <v>158</v>
      </c>
      <c r="F4088" s="99"/>
      <c r="G4088" s="99"/>
      <c r="H4088" s="99" t="str">
        <f t="shared" si="63"/>
        <v>Polyethylene glycol 400 with propylene glycol, Eye drops 4 mg-3 mg per mL, single dose units 0.8 mL, 30, Application to the Eye, Systane, Alcon Laboratories (Australia) Pty Ltd</v>
      </c>
    </row>
    <row r="4089" spans="1:8" ht="58" x14ac:dyDescent="0.35">
      <c r="A4089" s="99" t="s">
        <v>5526</v>
      </c>
      <c r="B4089" s="99" t="s">
        <v>5527</v>
      </c>
      <c r="C4089" s="99" t="s">
        <v>370</v>
      </c>
      <c r="D4089" s="99" t="s">
        <v>5528</v>
      </c>
      <c r="E4089" s="99" t="s">
        <v>154</v>
      </c>
      <c r="F4089" s="99"/>
      <c r="G4089" s="99"/>
      <c r="H4089" s="99" t="str">
        <f t="shared" si="63"/>
        <v>Polyvinyl alcohol, Eye drops 14 mg per mL, 15 mL, Application to the Eye, Liquifilm Tears, AbbVie Pty Ltd</v>
      </c>
    </row>
    <row r="4090" spans="1:8" ht="58" x14ac:dyDescent="0.35">
      <c r="A4090" s="99" t="s">
        <v>5526</v>
      </c>
      <c r="B4090" s="99" t="s">
        <v>5527</v>
      </c>
      <c r="C4090" s="99" t="s">
        <v>370</v>
      </c>
      <c r="D4090" s="99" t="s">
        <v>5529</v>
      </c>
      <c r="E4090" s="99" t="s">
        <v>154</v>
      </c>
      <c r="F4090" s="99"/>
      <c r="G4090" s="99"/>
      <c r="H4090" s="99" t="str">
        <f t="shared" si="63"/>
        <v>Polyvinyl alcohol, Eye drops 14 mg per mL, 15 mL, Application to the Eye, PVA Tears, AbbVie Pty Ltd</v>
      </c>
    </row>
    <row r="4091" spans="1:8" ht="43.5" x14ac:dyDescent="0.35">
      <c r="A4091" s="99" t="s">
        <v>5530</v>
      </c>
      <c r="B4091" s="99" t="s">
        <v>1028</v>
      </c>
      <c r="C4091" s="99" t="s">
        <v>148</v>
      </c>
      <c r="D4091" s="99" t="s">
        <v>5531</v>
      </c>
      <c r="E4091" s="99" t="s">
        <v>290</v>
      </c>
      <c r="F4091" s="99"/>
      <c r="G4091" s="99"/>
      <c r="H4091" s="99" t="str">
        <f t="shared" si="63"/>
        <v>Pomalidomide, Capsule 3 mg, Oral, Pomalidomide Sandoz, Sandoz Pty Ltd</v>
      </c>
    </row>
    <row r="4092" spans="1:8" ht="43.5" x14ac:dyDescent="0.35">
      <c r="A4092" s="99" t="s">
        <v>5530</v>
      </c>
      <c r="B4092" s="99" t="s">
        <v>1028</v>
      </c>
      <c r="C4092" s="99" t="s">
        <v>148</v>
      </c>
      <c r="D4092" s="99" t="s">
        <v>5532</v>
      </c>
      <c r="E4092" s="99" t="s">
        <v>194</v>
      </c>
      <c r="F4092" s="99"/>
      <c r="G4092" s="99"/>
      <c r="H4092" s="99" t="str">
        <f t="shared" si="63"/>
        <v>Pomalidomide, Capsule 3 mg, Oral, Pomalyst, Celgene Pty Limited</v>
      </c>
    </row>
    <row r="4093" spans="1:8" ht="43.5" x14ac:dyDescent="0.35">
      <c r="A4093" s="99" t="s">
        <v>5530</v>
      </c>
      <c r="B4093" s="99" t="s">
        <v>1028</v>
      </c>
      <c r="C4093" s="99" t="s">
        <v>148</v>
      </c>
      <c r="D4093" s="99" t="s">
        <v>5533</v>
      </c>
      <c r="E4093" s="99" t="s">
        <v>238</v>
      </c>
      <c r="F4093" s="99"/>
      <c r="G4093" s="99"/>
      <c r="H4093" s="99" t="str">
        <f t="shared" si="63"/>
        <v>Pomalidomide, Capsule 3 mg, Oral, Pomolide, Juno Pharmaceuticals Pty Ltd</v>
      </c>
    </row>
    <row r="4094" spans="1:8" ht="43.5" x14ac:dyDescent="0.35">
      <c r="A4094" s="99" t="s">
        <v>5530</v>
      </c>
      <c r="B4094" s="99" t="s">
        <v>5534</v>
      </c>
      <c r="C4094" s="99" t="s">
        <v>148</v>
      </c>
      <c r="D4094" s="99" t="s">
        <v>5531</v>
      </c>
      <c r="E4094" s="99" t="s">
        <v>290</v>
      </c>
      <c r="F4094" s="99"/>
      <c r="G4094" s="99"/>
      <c r="H4094" s="99" t="str">
        <f t="shared" si="63"/>
        <v>Pomalidomide, Capsule 4 mg, Oral, Pomalidomide Sandoz, Sandoz Pty Ltd</v>
      </c>
    </row>
    <row r="4095" spans="1:8" ht="43.5" x14ac:dyDescent="0.35">
      <c r="A4095" s="99" t="s">
        <v>5530</v>
      </c>
      <c r="B4095" s="99" t="s">
        <v>5534</v>
      </c>
      <c r="C4095" s="99" t="s">
        <v>148</v>
      </c>
      <c r="D4095" s="99" t="s">
        <v>5532</v>
      </c>
      <c r="E4095" s="99" t="s">
        <v>194</v>
      </c>
      <c r="F4095" s="99"/>
      <c r="G4095" s="99"/>
      <c r="H4095" s="99" t="str">
        <f t="shared" si="63"/>
        <v>Pomalidomide, Capsule 4 mg, Oral, Pomalyst, Celgene Pty Limited</v>
      </c>
    </row>
    <row r="4096" spans="1:8" ht="43.5" x14ac:dyDescent="0.35">
      <c r="A4096" s="99" t="s">
        <v>5530</v>
      </c>
      <c r="B4096" s="99" t="s">
        <v>5534</v>
      </c>
      <c r="C4096" s="99" t="s">
        <v>148</v>
      </c>
      <c r="D4096" s="99" t="s">
        <v>5533</v>
      </c>
      <c r="E4096" s="99" t="s">
        <v>238</v>
      </c>
      <c r="F4096" s="99"/>
      <c r="G4096" s="99"/>
      <c r="H4096" s="99" t="str">
        <f t="shared" si="63"/>
        <v>Pomalidomide, Capsule 4 mg, Oral, Pomolide, Juno Pharmaceuticals Pty Ltd</v>
      </c>
    </row>
    <row r="4097" spans="1:8" ht="58" x14ac:dyDescent="0.35">
      <c r="A4097" s="99" t="s">
        <v>5535</v>
      </c>
      <c r="B4097" s="99" t="s">
        <v>5488</v>
      </c>
      <c r="C4097" s="99" t="s">
        <v>148</v>
      </c>
      <c r="D4097" s="99" t="s">
        <v>5536</v>
      </c>
      <c r="E4097" s="99" t="s">
        <v>309</v>
      </c>
      <c r="F4097" s="99"/>
      <c r="G4097" s="99"/>
      <c r="H4097" s="99" t="str">
        <f t="shared" si="63"/>
        <v>Ponatinib, Tablet 15 mg (as hydrochloride), Oral, Iclusig, Takeda Pharmaceuticals Australia Pty. Ltd.</v>
      </c>
    </row>
    <row r="4098" spans="1:8" ht="58" x14ac:dyDescent="0.35">
      <c r="A4098" s="99" t="s">
        <v>5535</v>
      </c>
      <c r="B4098" s="99" t="s">
        <v>5497</v>
      </c>
      <c r="C4098" s="99" t="s">
        <v>148</v>
      </c>
      <c r="D4098" s="99" t="s">
        <v>5536</v>
      </c>
      <c r="E4098" s="99" t="s">
        <v>309</v>
      </c>
      <c r="F4098" s="99"/>
      <c r="G4098" s="99"/>
      <c r="H4098" s="99" t="str">
        <f t="shared" ref="H4098:H4161" si="64">_xlfn.CONCAT(A4098, ", ",B4098, ", ",C4098, ", ",D4098,", ",E4098)</f>
        <v>Ponatinib, Tablet 45 mg (as hydrochloride), Oral, Iclusig, Takeda Pharmaceuticals Australia Pty. Ltd.</v>
      </c>
    </row>
    <row r="4099" spans="1:8" ht="87" x14ac:dyDescent="0.35">
      <c r="A4099" s="99" t="s">
        <v>5537</v>
      </c>
      <c r="B4099" s="99" t="s">
        <v>2040</v>
      </c>
      <c r="C4099" s="99" t="s">
        <v>148</v>
      </c>
      <c r="D4099" s="99" t="s">
        <v>5538</v>
      </c>
      <c r="E4099" s="99" t="s">
        <v>209</v>
      </c>
      <c r="F4099" s="99"/>
      <c r="G4099" s="99"/>
      <c r="H4099" s="99" t="str">
        <f t="shared" si="64"/>
        <v>Posaconazole, Tablet (modified release) 100 mg, Oral, POSACONAZOLE DR.REDDY'S, Dr Reddy's Laboratories (Australia) Pty Ltd</v>
      </c>
    </row>
    <row r="4100" spans="1:8" ht="72.5" x14ac:dyDescent="0.35">
      <c r="A4100" s="99" t="s">
        <v>5537</v>
      </c>
      <c r="B4100" s="99" t="s">
        <v>2040</v>
      </c>
      <c r="C4100" s="99" t="s">
        <v>148</v>
      </c>
      <c r="D4100" s="99" t="s">
        <v>5539</v>
      </c>
      <c r="E4100" s="99" t="s">
        <v>281</v>
      </c>
      <c r="F4100" s="99"/>
      <c r="G4100" s="99"/>
      <c r="H4100" s="99" t="str">
        <f t="shared" si="64"/>
        <v>Posaconazole, Tablet (modified release) 100 mg, Oral, Pharmacor Posaconazole, Pharmacor Pty Limited</v>
      </c>
    </row>
    <row r="4101" spans="1:8" ht="72.5" x14ac:dyDescent="0.35">
      <c r="A4101" s="99" t="s">
        <v>5537</v>
      </c>
      <c r="B4101" s="99" t="s">
        <v>2040</v>
      </c>
      <c r="C4101" s="99" t="s">
        <v>148</v>
      </c>
      <c r="D4101" s="99" t="s">
        <v>5540</v>
      </c>
      <c r="E4101" s="99" t="s">
        <v>166</v>
      </c>
      <c r="F4101" s="99"/>
      <c r="G4101" s="99"/>
      <c r="H4101" s="99" t="str">
        <f t="shared" si="64"/>
        <v>Posaconazole, Tablet (modified release) 100 mg, Oral, Posaconazole ARX, Arrotex Pharmaceuticals Pty Ltd</v>
      </c>
    </row>
    <row r="4102" spans="1:8" ht="58" x14ac:dyDescent="0.35">
      <c r="A4102" s="99" t="s">
        <v>5537</v>
      </c>
      <c r="B4102" s="99" t="s">
        <v>2040</v>
      </c>
      <c r="C4102" s="99" t="s">
        <v>148</v>
      </c>
      <c r="D4102" s="99" t="s">
        <v>5541</v>
      </c>
      <c r="E4102" s="99" t="s">
        <v>238</v>
      </c>
      <c r="F4102" s="99"/>
      <c r="G4102" s="99"/>
      <c r="H4102" s="99" t="str">
        <f t="shared" si="64"/>
        <v>Posaconazole, Tablet (modified release) 100 mg, Oral, Posaconazole Juno, Juno Pharmaceuticals Pty Ltd</v>
      </c>
    </row>
    <row r="4103" spans="1:8" ht="58" x14ac:dyDescent="0.35">
      <c r="A4103" s="99" t="s">
        <v>5537</v>
      </c>
      <c r="B4103" s="99" t="s">
        <v>2040</v>
      </c>
      <c r="C4103" s="99" t="s">
        <v>148</v>
      </c>
      <c r="D4103" s="99" t="s">
        <v>5542</v>
      </c>
      <c r="E4103" s="99" t="s">
        <v>290</v>
      </c>
      <c r="F4103" s="99"/>
      <c r="G4103" s="99"/>
      <c r="H4103" s="99" t="str">
        <f t="shared" si="64"/>
        <v>Posaconazole, Tablet (modified release) 100 mg, Oral, Posaconazole Sandoz, Sandoz Pty Ltd</v>
      </c>
    </row>
    <row r="4104" spans="1:8" ht="58" x14ac:dyDescent="0.35">
      <c r="A4104" s="99" t="s">
        <v>5543</v>
      </c>
      <c r="B4104" s="99" t="s">
        <v>5544</v>
      </c>
      <c r="C4104" s="99" t="s">
        <v>148</v>
      </c>
      <c r="D4104" s="99" t="s">
        <v>5545</v>
      </c>
      <c r="E4104" s="99" t="s">
        <v>169</v>
      </c>
      <c r="F4104" s="99"/>
      <c r="G4104" s="99"/>
      <c r="H4104" s="99" t="str">
        <f t="shared" si="64"/>
        <v>Potassium chloride, Tablet 600 mg (sustained release), Oral, Span-K, Aspen Pharmacare Australia Pty Limited</v>
      </c>
    </row>
    <row r="4105" spans="1:8" ht="101.5" x14ac:dyDescent="0.35">
      <c r="A4105" s="99" t="s">
        <v>5546</v>
      </c>
      <c r="B4105" s="99" t="s">
        <v>5547</v>
      </c>
      <c r="C4105" s="99" t="s">
        <v>148</v>
      </c>
      <c r="D4105" s="99" t="s">
        <v>5548</v>
      </c>
      <c r="E4105" s="99" t="s">
        <v>169</v>
      </c>
      <c r="F4105" s="99"/>
      <c r="G4105" s="99"/>
      <c r="H4105" s="99" t="str">
        <f t="shared" si="64"/>
        <v>Potassium chloride with potassium bicarbonate, Tablet, effervescent, 14 mmol potassium and 8 mmol chloride, Oral, Chlorvescent, Aspen Pharmacare Australia Pty Limited</v>
      </c>
    </row>
    <row r="4106" spans="1:8" ht="58" x14ac:dyDescent="0.35">
      <c r="A4106" s="99" t="s">
        <v>5549</v>
      </c>
      <c r="B4106" s="99" t="s">
        <v>5550</v>
      </c>
      <c r="C4106" s="99" t="s">
        <v>1079</v>
      </c>
      <c r="D4106" s="99" t="s">
        <v>5551</v>
      </c>
      <c r="E4106" s="99" t="s">
        <v>239</v>
      </c>
      <c r="F4106" s="99"/>
      <c r="G4106" s="99"/>
      <c r="H4106" s="99" t="str">
        <f t="shared" si="64"/>
        <v>Povidone-Iodine, Dressing 9.5 cm x 9.5 cm, For External Use, Inadine, KCI Medical Australia Pty Ltd</v>
      </c>
    </row>
    <row r="4107" spans="1:8" ht="72.5" x14ac:dyDescent="0.35">
      <c r="A4107" s="99" t="s">
        <v>5549</v>
      </c>
      <c r="B4107" s="99" t="s">
        <v>5552</v>
      </c>
      <c r="C4107" s="99" t="s">
        <v>409</v>
      </c>
      <c r="D4107" s="99" t="s">
        <v>5553</v>
      </c>
      <c r="E4107" s="99" t="s">
        <v>291</v>
      </c>
      <c r="F4107" s="99"/>
      <c r="G4107" s="99"/>
      <c r="H4107" s="99" t="str">
        <f t="shared" si="64"/>
        <v>Povidone-Iodine, Solution 100 mg per mL (10%), 100 mL, Application, Betadine Antiseptic Liquid, sanofi-aventis Australia Pty Ltd</v>
      </c>
    </row>
    <row r="4108" spans="1:8" ht="87" x14ac:dyDescent="0.35">
      <c r="A4108" s="99" t="s">
        <v>5554</v>
      </c>
      <c r="B4108" s="99" t="s">
        <v>5555</v>
      </c>
      <c r="C4108" s="99" t="s">
        <v>148</v>
      </c>
      <c r="D4108" s="99" t="s">
        <v>5556</v>
      </c>
      <c r="E4108" s="99" t="s">
        <v>165</v>
      </c>
      <c r="F4108" s="99"/>
      <c r="G4108" s="99"/>
      <c r="H4108" s="99" t="str">
        <f t="shared" si="64"/>
        <v>Pramipexole, Tablet (extended release) containing pramipexole dihydrochloride monohydrate 1.5 mg, Oral, APO-Pramipexole ER, Apotex Pty Ltd</v>
      </c>
    </row>
    <row r="4109" spans="1:8" ht="87" x14ac:dyDescent="0.35">
      <c r="A4109" s="99" t="s">
        <v>5554</v>
      </c>
      <c r="B4109" s="99" t="s">
        <v>5555</v>
      </c>
      <c r="C4109" s="99" t="s">
        <v>148</v>
      </c>
      <c r="D4109" s="99" t="s">
        <v>5557</v>
      </c>
      <c r="E4109" s="99" t="s">
        <v>167</v>
      </c>
      <c r="F4109" s="99"/>
      <c r="G4109" s="99"/>
      <c r="H4109" s="99" t="str">
        <f t="shared" si="64"/>
        <v>Pramipexole, Tablet (extended release) containing pramipexole dihydrochloride monohydrate 1.5 mg, Oral, SIMIPEX XR, Arrow Pharma Pty Ltd</v>
      </c>
    </row>
    <row r="4110" spans="1:8" ht="87" x14ac:dyDescent="0.35">
      <c r="A4110" s="99" t="s">
        <v>5554</v>
      </c>
      <c r="B4110" s="99" t="s">
        <v>5555</v>
      </c>
      <c r="C4110" s="99" t="s">
        <v>148</v>
      </c>
      <c r="D4110" s="99" t="s">
        <v>5558</v>
      </c>
      <c r="E4110" s="99" t="s">
        <v>186</v>
      </c>
      <c r="F4110" s="99"/>
      <c r="G4110" s="99"/>
      <c r="H4110" s="99" t="str">
        <f t="shared" si="64"/>
        <v>Pramipexole, Tablet (extended release) containing pramipexole dihydrochloride monohydrate 1.5 mg, Oral, Sifrol ER, Boehringer Ingelheim Pty Ltd</v>
      </c>
    </row>
    <row r="4111" spans="1:8" ht="87" x14ac:dyDescent="0.35">
      <c r="A4111" s="99" t="s">
        <v>5554</v>
      </c>
      <c r="B4111" s="99" t="s">
        <v>5559</v>
      </c>
      <c r="C4111" s="99" t="s">
        <v>148</v>
      </c>
      <c r="D4111" s="99" t="s">
        <v>5556</v>
      </c>
      <c r="E4111" s="99" t="s">
        <v>165</v>
      </c>
      <c r="F4111" s="99"/>
      <c r="G4111" s="99"/>
      <c r="H4111" s="99" t="str">
        <f t="shared" si="64"/>
        <v>Pramipexole, Tablet (extended release) containing pramipexole dihydrochloride monohydrate 2.25 mg, Oral, APO-Pramipexole ER, Apotex Pty Ltd</v>
      </c>
    </row>
    <row r="4112" spans="1:8" ht="87" x14ac:dyDescent="0.35">
      <c r="A4112" s="99" t="s">
        <v>5554</v>
      </c>
      <c r="B4112" s="99" t="s">
        <v>5559</v>
      </c>
      <c r="C4112" s="99" t="s">
        <v>148</v>
      </c>
      <c r="D4112" s="99" t="s">
        <v>5557</v>
      </c>
      <c r="E4112" s="99" t="s">
        <v>167</v>
      </c>
      <c r="F4112" s="99"/>
      <c r="G4112" s="99"/>
      <c r="H4112" s="99" t="str">
        <f t="shared" si="64"/>
        <v>Pramipexole, Tablet (extended release) containing pramipexole dihydrochloride monohydrate 2.25 mg, Oral, SIMIPEX XR, Arrow Pharma Pty Ltd</v>
      </c>
    </row>
    <row r="4113" spans="1:8" ht="87" x14ac:dyDescent="0.35">
      <c r="A4113" s="99" t="s">
        <v>5554</v>
      </c>
      <c r="B4113" s="99" t="s">
        <v>5559</v>
      </c>
      <c r="C4113" s="99" t="s">
        <v>148</v>
      </c>
      <c r="D4113" s="99" t="s">
        <v>5558</v>
      </c>
      <c r="E4113" s="99" t="s">
        <v>186</v>
      </c>
      <c r="F4113" s="99"/>
      <c r="G4113" s="99"/>
      <c r="H4113" s="99" t="str">
        <f t="shared" si="64"/>
        <v>Pramipexole, Tablet (extended release) containing pramipexole dihydrochloride monohydrate 2.25 mg, Oral, Sifrol ER, Boehringer Ingelheim Pty Ltd</v>
      </c>
    </row>
    <row r="4114" spans="1:8" ht="87" x14ac:dyDescent="0.35">
      <c r="A4114" s="99" t="s">
        <v>5554</v>
      </c>
      <c r="B4114" s="99" t="s">
        <v>5560</v>
      </c>
      <c r="C4114" s="99" t="s">
        <v>148</v>
      </c>
      <c r="D4114" s="99" t="s">
        <v>5556</v>
      </c>
      <c r="E4114" s="99" t="s">
        <v>165</v>
      </c>
      <c r="F4114" s="99"/>
      <c r="G4114" s="99"/>
      <c r="H4114" s="99" t="str">
        <f t="shared" si="64"/>
        <v>Pramipexole, Tablet (extended release) containing pramipexole dihydrochloride monohydrate 3 mg, Oral, APO-Pramipexole ER, Apotex Pty Ltd</v>
      </c>
    </row>
    <row r="4115" spans="1:8" ht="87" x14ac:dyDescent="0.35">
      <c r="A4115" s="99" t="s">
        <v>5554</v>
      </c>
      <c r="B4115" s="99" t="s">
        <v>5560</v>
      </c>
      <c r="C4115" s="99" t="s">
        <v>148</v>
      </c>
      <c r="D4115" s="99" t="s">
        <v>5557</v>
      </c>
      <c r="E4115" s="99" t="s">
        <v>167</v>
      </c>
      <c r="F4115" s="99"/>
      <c r="G4115" s="99"/>
      <c r="H4115" s="99" t="str">
        <f t="shared" si="64"/>
        <v>Pramipexole, Tablet (extended release) containing pramipexole dihydrochloride monohydrate 3 mg, Oral, SIMIPEX XR, Arrow Pharma Pty Ltd</v>
      </c>
    </row>
    <row r="4116" spans="1:8" ht="87" x14ac:dyDescent="0.35">
      <c r="A4116" s="99" t="s">
        <v>5554</v>
      </c>
      <c r="B4116" s="99" t="s">
        <v>5560</v>
      </c>
      <c r="C4116" s="99" t="s">
        <v>148</v>
      </c>
      <c r="D4116" s="99" t="s">
        <v>5558</v>
      </c>
      <c r="E4116" s="99" t="s">
        <v>186</v>
      </c>
      <c r="F4116" s="99"/>
      <c r="G4116" s="99"/>
      <c r="H4116" s="99" t="str">
        <f t="shared" si="64"/>
        <v>Pramipexole, Tablet (extended release) containing pramipexole dihydrochloride monohydrate 3 mg, Oral, Sifrol ER, Boehringer Ingelheim Pty Ltd</v>
      </c>
    </row>
    <row r="4117" spans="1:8" ht="87" x14ac:dyDescent="0.35">
      <c r="A4117" s="99" t="s">
        <v>5554</v>
      </c>
      <c r="B4117" s="99" t="s">
        <v>5561</v>
      </c>
      <c r="C4117" s="99" t="s">
        <v>148</v>
      </c>
      <c r="D4117" s="99" t="s">
        <v>5556</v>
      </c>
      <c r="E4117" s="99" t="s">
        <v>165</v>
      </c>
      <c r="F4117" s="99"/>
      <c r="G4117" s="99"/>
      <c r="H4117" s="99" t="str">
        <f t="shared" si="64"/>
        <v>Pramipexole, Tablet (extended release) containing pramipexole dihydrochloride monohydrate 3.75 mg, Oral, APO-Pramipexole ER, Apotex Pty Ltd</v>
      </c>
    </row>
    <row r="4118" spans="1:8" ht="87" x14ac:dyDescent="0.35">
      <c r="A4118" s="99" t="s">
        <v>5554</v>
      </c>
      <c r="B4118" s="99" t="s">
        <v>5561</v>
      </c>
      <c r="C4118" s="99" t="s">
        <v>148</v>
      </c>
      <c r="D4118" s="99" t="s">
        <v>5557</v>
      </c>
      <c r="E4118" s="99" t="s">
        <v>167</v>
      </c>
      <c r="F4118" s="99"/>
      <c r="G4118" s="99"/>
      <c r="H4118" s="99" t="str">
        <f t="shared" si="64"/>
        <v>Pramipexole, Tablet (extended release) containing pramipexole dihydrochloride monohydrate 3.75 mg, Oral, SIMIPEX XR, Arrow Pharma Pty Ltd</v>
      </c>
    </row>
    <row r="4119" spans="1:8" ht="87" x14ac:dyDescent="0.35">
      <c r="A4119" s="99" t="s">
        <v>5554</v>
      </c>
      <c r="B4119" s="99" t="s">
        <v>5561</v>
      </c>
      <c r="C4119" s="99" t="s">
        <v>148</v>
      </c>
      <c r="D4119" s="99" t="s">
        <v>5558</v>
      </c>
      <c r="E4119" s="99" t="s">
        <v>186</v>
      </c>
      <c r="F4119" s="99"/>
      <c r="G4119" s="99"/>
      <c r="H4119" s="99" t="str">
        <f t="shared" si="64"/>
        <v>Pramipexole, Tablet (extended release) containing pramipexole dihydrochloride monohydrate 3.75 mg, Oral, Sifrol ER, Boehringer Ingelheim Pty Ltd</v>
      </c>
    </row>
    <row r="4120" spans="1:8" ht="101.5" x14ac:dyDescent="0.35">
      <c r="A4120" s="99" t="s">
        <v>5554</v>
      </c>
      <c r="B4120" s="99" t="s">
        <v>5562</v>
      </c>
      <c r="C4120" s="99" t="s">
        <v>148</v>
      </c>
      <c r="D4120" s="99" t="s">
        <v>5556</v>
      </c>
      <c r="E4120" s="99" t="s">
        <v>165</v>
      </c>
      <c r="F4120" s="99"/>
      <c r="G4120" s="99"/>
      <c r="H4120" s="99" t="str">
        <f t="shared" si="64"/>
        <v>Pramipexole, Tablet (extended release) containing pramipexole dihydrochloride monohydrate 375 micrograms, Oral, APO-Pramipexole ER, Apotex Pty Ltd</v>
      </c>
    </row>
    <row r="4121" spans="1:8" ht="87" x14ac:dyDescent="0.35">
      <c r="A4121" s="99" t="s">
        <v>5554</v>
      </c>
      <c r="B4121" s="99" t="s">
        <v>5562</v>
      </c>
      <c r="C4121" s="99" t="s">
        <v>148</v>
      </c>
      <c r="D4121" s="99" t="s">
        <v>5557</v>
      </c>
      <c r="E4121" s="99" t="s">
        <v>167</v>
      </c>
      <c r="F4121" s="99"/>
      <c r="G4121" s="99"/>
      <c r="H4121" s="99" t="str">
        <f t="shared" si="64"/>
        <v>Pramipexole, Tablet (extended release) containing pramipexole dihydrochloride monohydrate 375 micrograms, Oral, SIMIPEX XR, Arrow Pharma Pty Ltd</v>
      </c>
    </row>
    <row r="4122" spans="1:8" ht="87" x14ac:dyDescent="0.35">
      <c r="A4122" s="99" t="s">
        <v>5554</v>
      </c>
      <c r="B4122" s="99" t="s">
        <v>5562</v>
      </c>
      <c r="C4122" s="99" t="s">
        <v>148</v>
      </c>
      <c r="D4122" s="99" t="s">
        <v>5558</v>
      </c>
      <c r="E4122" s="99" t="s">
        <v>186</v>
      </c>
      <c r="F4122" s="99"/>
      <c r="G4122" s="99"/>
      <c r="H4122" s="99" t="str">
        <f t="shared" si="64"/>
        <v>Pramipexole, Tablet (extended release) containing pramipexole dihydrochloride monohydrate 375 micrograms, Oral, Sifrol ER, Boehringer Ingelheim Pty Ltd</v>
      </c>
    </row>
    <row r="4123" spans="1:8" ht="87" x14ac:dyDescent="0.35">
      <c r="A4123" s="99" t="s">
        <v>5554</v>
      </c>
      <c r="B4123" s="99" t="s">
        <v>5563</v>
      </c>
      <c r="C4123" s="99" t="s">
        <v>148</v>
      </c>
      <c r="D4123" s="99" t="s">
        <v>5556</v>
      </c>
      <c r="E4123" s="99" t="s">
        <v>165</v>
      </c>
      <c r="F4123" s="99"/>
      <c r="G4123" s="99"/>
      <c r="H4123" s="99" t="str">
        <f t="shared" si="64"/>
        <v>Pramipexole, Tablet (extended release) containing pramipexole dihydrochloride monohydrate 4.5 mg, Oral, APO-Pramipexole ER, Apotex Pty Ltd</v>
      </c>
    </row>
    <row r="4124" spans="1:8" ht="87" x14ac:dyDescent="0.35">
      <c r="A4124" s="99" t="s">
        <v>5554</v>
      </c>
      <c r="B4124" s="99" t="s">
        <v>5563</v>
      </c>
      <c r="C4124" s="99" t="s">
        <v>148</v>
      </c>
      <c r="D4124" s="99" t="s">
        <v>5557</v>
      </c>
      <c r="E4124" s="99" t="s">
        <v>167</v>
      </c>
      <c r="F4124" s="99"/>
      <c r="G4124" s="99"/>
      <c r="H4124" s="99" t="str">
        <f t="shared" si="64"/>
        <v>Pramipexole, Tablet (extended release) containing pramipexole dihydrochloride monohydrate 4.5 mg, Oral, SIMIPEX XR, Arrow Pharma Pty Ltd</v>
      </c>
    </row>
    <row r="4125" spans="1:8" ht="87" x14ac:dyDescent="0.35">
      <c r="A4125" s="99" t="s">
        <v>5554</v>
      </c>
      <c r="B4125" s="99" t="s">
        <v>5563</v>
      </c>
      <c r="C4125" s="99" t="s">
        <v>148</v>
      </c>
      <c r="D4125" s="99" t="s">
        <v>5558</v>
      </c>
      <c r="E4125" s="99" t="s">
        <v>186</v>
      </c>
      <c r="F4125" s="99"/>
      <c r="G4125" s="99"/>
      <c r="H4125" s="99" t="str">
        <f t="shared" si="64"/>
        <v>Pramipexole, Tablet (extended release) containing pramipexole dihydrochloride monohydrate 4.5 mg, Oral, Sifrol ER, Boehringer Ingelheim Pty Ltd</v>
      </c>
    </row>
    <row r="4126" spans="1:8" ht="101.5" x14ac:dyDescent="0.35">
      <c r="A4126" s="99" t="s">
        <v>5554</v>
      </c>
      <c r="B4126" s="99" t="s">
        <v>5564</v>
      </c>
      <c r="C4126" s="99" t="s">
        <v>148</v>
      </c>
      <c r="D4126" s="99" t="s">
        <v>5556</v>
      </c>
      <c r="E4126" s="99" t="s">
        <v>165</v>
      </c>
      <c r="F4126" s="99"/>
      <c r="G4126" s="99"/>
      <c r="H4126" s="99" t="str">
        <f t="shared" si="64"/>
        <v>Pramipexole, Tablet (extended release) containing pramipexole dihydrochloride monohydrate 750 micrograms, Oral, APO-Pramipexole ER, Apotex Pty Ltd</v>
      </c>
    </row>
    <row r="4127" spans="1:8" ht="87" x14ac:dyDescent="0.35">
      <c r="A4127" s="99" t="s">
        <v>5554</v>
      </c>
      <c r="B4127" s="99" t="s">
        <v>5564</v>
      </c>
      <c r="C4127" s="99" t="s">
        <v>148</v>
      </c>
      <c r="D4127" s="99" t="s">
        <v>5557</v>
      </c>
      <c r="E4127" s="99" t="s">
        <v>167</v>
      </c>
      <c r="F4127" s="99"/>
      <c r="G4127" s="99"/>
      <c r="H4127" s="99" t="str">
        <f t="shared" si="64"/>
        <v>Pramipexole, Tablet (extended release) containing pramipexole dihydrochloride monohydrate 750 micrograms, Oral, SIMIPEX XR, Arrow Pharma Pty Ltd</v>
      </c>
    </row>
    <row r="4128" spans="1:8" ht="87" x14ac:dyDescent="0.35">
      <c r="A4128" s="99" t="s">
        <v>5554</v>
      </c>
      <c r="B4128" s="99" t="s">
        <v>5564</v>
      </c>
      <c r="C4128" s="99" t="s">
        <v>148</v>
      </c>
      <c r="D4128" s="99" t="s">
        <v>5558</v>
      </c>
      <c r="E4128" s="99" t="s">
        <v>186</v>
      </c>
      <c r="F4128" s="99"/>
      <c r="G4128" s="99"/>
      <c r="H4128" s="99" t="str">
        <f t="shared" si="64"/>
        <v>Pramipexole, Tablet (extended release) containing pramipexole dihydrochloride monohydrate 750 micrograms, Oral, Sifrol ER, Boehringer Ingelheim Pty Ltd</v>
      </c>
    </row>
    <row r="4129" spans="1:8" ht="72.5" x14ac:dyDescent="0.35">
      <c r="A4129" s="99" t="s">
        <v>5554</v>
      </c>
      <c r="B4129" s="99" t="s">
        <v>5565</v>
      </c>
      <c r="C4129" s="99" t="s">
        <v>148</v>
      </c>
      <c r="D4129" s="99" t="s">
        <v>5566</v>
      </c>
      <c r="E4129" s="99" t="s">
        <v>165</v>
      </c>
      <c r="F4129" s="99"/>
      <c r="G4129" s="99"/>
      <c r="H4129" s="99" t="str">
        <f t="shared" si="64"/>
        <v>Pramipexole, Tablet containing pramipexole dihydrochloride monohydrate 1 mg, Oral, APO-Pramipexole, Apotex Pty Ltd</v>
      </c>
    </row>
    <row r="4130" spans="1:8" ht="72.5" x14ac:dyDescent="0.35">
      <c r="A4130" s="99" t="s">
        <v>5554</v>
      </c>
      <c r="B4130" s="99" t="s">
        <v>5565</v>
      </c>
      <c r="C4130" s="99" t="s">
        <v>148</v>
      </c>
      <c r="D4130" s="99" t="s">
        <v>5567</v>
      </c>
      <c r="E4130" s="99" t="s">
        <v>186</v>
      </c>
      <c r="F4130" s="99"/>
      <c r="G4130" s="99"/>
      <c r="H4130" s="99" t="str">
        <f t="shared" si="64"/>
        <v>Pramipexole, Tablet containing pramipexole dihydrochloride monohydrate 1 mg, Oral, Sifrol, Boehringer Ingelheim Pty Ltd</v>
      </c>
    </row>
    <row r="4131" spans="1:8" ht="72.5" x14ac:dyDescent="0.35">
      <c r="A4131" s="99" t="s">
        <v>5554</v>
      </c>
      <c r="B4131" s="99" t="s">
        <v>5565</v>
      </c>
      <c r="C4131" s="99" t="s">
        <v>148</v>
      </c>
      <c r="D4131" s="99" t="s">
        <v>5568</v>
      </c>
      <c r="E4131" s="99" t="s">
        <v>167</v>
      </c>
      <c r="F4131" s="99"/>
      <c r="G4131" s="99"/>
      <c r="H4131" s="99" t="str">
        <f t="shared" si="64"/>
        <v>Pramipexole, Tablet containing pramipexole dihydrochloride monohydrate 1 mg, Oral, Simipex 1, Arrow Pharma Pty Ltd</v>
      </c>
    </row>
    <row r="4132" spans="1:8" ht="72.5" x14ac:dyDescent="0.35">
      <c r="A4132" s="99" t="s">
        <v>5554</v>
      </c>
      <c r="B4132" s="99" t="s">
        <v>5565</v>
      </c>
      <c r="C4132" s="99" t="s">
        <v>148</v>
      </c>
      <c r="D4132" s="99" t="s">
        <v>5569</v>
      </c>
      <c r="E4132" s="99" t="s">
        <v>160</v>
      </c>
      <c r="F4132" s="99"/>
      <c r="G4132" s="99"/>
      <c r="H4132" s="99" t="str">
        <f t="shared" si="64"/>
        <v>Pramipexole, Tablet containing pramipexole dihydrochloride monohydrate 1 mg, Oral, Simpral, Alphapharm Pty Ltd</v>
      </c>
    </row>
    <row r="4133" spans="1:8" ht="72.5" x14ac:dyDescent="0.35">
      <c r="A4133" s="99" t="s">
        <v>5554</v>
      </c>
      <c r="B4133" s="99" t="s">
        <v>5570</v>
      </c>
      <c r="C4133" s="99" t="s">
        <v>148</v>
      </c>
      <c r="D4133" s="99" t="s">
        <v>5566</v>
      </c>
      <c r="E4133" s="99" t="s">
        <v>165</v>
      </c>
      <c r="F4133" s="99"/>
      <c r="G4133" s="99"/>
      <c r="H4133" s="99" t="str">
        <f t="shared" si="64"/>
        <v>Pramipexole, Tablet containing pramipexole dihydrochloride monohydrate 125 micrograms, Oral, APO-Pramipexole, Apotex Pty Ltd</v>
      </c>
    </row>
    <row r="4134" spans="1:8" ht="72.5" x14ac:dyDescent="0.35">
      <c r="A4134" s="99" t="s">
        <v>5554</v>
      </c>
      <c r="B4134" s="99" t="s">
        <v>5570</v>
      </c>
      <c r="C4134" s="99" t="s">
        <v>148</v>
      </c>
      <c r="D4134" s="99" t="s">
        <v>5567</v>
      </c>
      <c r="E4134" s="99" t="s">
        <v>186</v>
      </c>
      <c r="F4134" s="99"/>
      <c r="G4134" s="99"/>
      <c r="H4134" s="99" t="str">
        <f t="shared" si="64"/>
        <v>Pramipexole, Tablet containing pramipexole dihydrochloride monohydrate 125 micrograms, Oral, Sifrol, Boehringer Ingelheim Pty Ltd</v>
      </c>
    </row>
    <row r="4135" spans="1:8" ht="72.5" x14ac:dyDescent="0.35">
      <c r="A4135" s="99" t="s">
        <v>5554</v>
      </c>
      <c r="B4135" s="99" t="s">
        <v>5570</v>
      </c>
      <c r="C4135" s="99" t="s">
        <v>148</v>
      </c>
      <c r="D4135" s="99" t="s">
        <v>5571</v>
      </c>
      <c r="E4135" s="99" t="s">
        <v>167</v>
      </c>
      <c r="F4135" s="99"/>
      <c r="G4135" s="99"/>
      <c r="H4135" s="99" t="str">
        <f t="shared" si="64"/>
        <v>Pramipexole, Tablet containing pramipexole dihydrochloride monohydrate 125 micrograms, Oral, Simipex 0.125, Arrow Pharma Pty Ltd</v>
      </c>
    </row>
    <row r="4136" spans="1:8" ht="72.5" x14ac:dyDescent="0.35">
      <c r="A4136" s="99" t="s">
        <v>5554</v>
      </c>
      <c r="B4136" s="99" t="s">
        <v>5570</v>
      </c>
      <c r="C4136" s="99" t="s">
        <v>148</v>
      </c>
      <c r="D4136" s="99" t="s">
        <v>5569</v>
      </c>
      <c r="E4136" s="99" t="s">
        <v>160</v>
      </c>
      <c r="F4136" s="99"/>
      <c r="G4136" s="99"/>
      <c r="H4136" s="99" t="str">
        <f t="shared" si="64"/>
        <v>Pramipexole, Tablet containing pramipexole dihydrochloride monohydrate 125 micrograms, Oral, Simpral, Alphapharm Pty Ltd</v>
      </c>
    </row>
    <row r="4137" spans="1:8" ht="72.5" x14ac:dyDescent="0.35">
      <c r="A4137" s="99" t="s">
        <v>5554</v>
      </c>
      <c r="B4137" s="99" t="s">
        <v>5572</v>
      </c>
      <c r="C4137" s="99" t="s">
        <v>148</v>
      </c>
      <c r="D4137" s="99" t="s">
        <v>5566</v>
      </c>
      <c r="E4137" s="99" t="s">
        <v>165</v>
      </c>
      <c r="F4137" s="99"/>
      <c r="G4137" s="99"/>
      <c r="H4137" s="99" t="str">
        <f t="shared" si="64"/>
        <v>Pramipexole, Tablet containing pramipexole dihydrochloride monohydrate 250 micrograms, Oral, APO-Pramipexole, Apotex Pty Ltd</v>
      </c>
    </row>
    <row r="4138" spans="1:8" ht="72.5" x14ac:dyDescent="0.35">
      <c r="A4138" s="99" t="s">
        <v>5554</v>
      </c>
      <c r="B4138" s="99" t="s">
        <v>5572</v>
      </c>
      <c r="C4138" s="99" t="s">
        <v>148</v>
      </c>
      <c r="D4138" s="99" t="s">
        <v>5567</v>
      </c>
      <c r="E4138" s="99" t="s">
        <v>186</v>
      </c>
      <c r="F4138" s="99"/>
      <c r="G4138" s="99"/>
      <c r="H4138" s="99" t="str">
        <f t="shared" si="64"/>
        <v>Pramipexole, Tablet containing pramipexole dihydrochloride monohydrate 250 micrograms, Oral, Sifrol, Boehringer Ingelheim Pty Ltd</v>
      </c>
    </row>
    <row r="4139" spans="1:8" ht="72.5" x14ac:dyDescent="0.35">
      <c r="A4139" s="99" t="s">
        <v>5554</v>
      </c>
      <c r="B4139" s="99" t="s">
        <v>5572</v>
      </c>
      <c r="C4139" s="99" t="s">
        <v>148</v>
      </c>
      <c r="D4139" s="99" t="s">
        <v>5573</v>
      </c>
      <c r="E4139" s="99" t="s">
        <v>167</v>
      </c>
      <c r="F4139" s="99"/>
      <c r="G4139" s="99"/>
      <c r="H4139" s="99" t="str">
        <f t="shared" si="64"/>
        <v>Pramipexole, Tablet containing pramipexole dihydrochloride monohydrate 250 micrograms, Oral, Simipex 0.25, Arrow Pharma Pty Ltd</v>
      </c>
    </row>
    <row r="4140" spans="1:8" ht="72.5" x14ac:dyDescent="0.35">
      <c r="A4140" s="99" t="s">
        <v>5554</v>
      </c>
      <c r="B4140" s="99" t="s">
        <v>5572</v>
      </c>
      <c r="C4140" s="99" t="s">
        <v>148</v>
      </c>
      <c r="D4140" s="99" t="s">
        <v>5569</v>
      </c>
      <c r="E4140" s="99" t="s">
        <v>160</v>
      </c>
      <c r="F4140" s="99"/>
      <c r="G4140" s="99"/>
      <c r="H4140" s="99" t="str">
        <f t="shared" si="64"/>
        <v>Pramipexole, Tablet containing pramipexole dihydrochloride monohydrate 250 micrograms, Oral, Simpral, Alphapharm Pty Ltd</v>
      </c>
    </row>
    <row r="4141" spans="1:8" ht="58" x14ac:dyDescent="0.35">
      <c r="A4141" s="99" t="s">
        <v>5574</v>
      </c>
      <c r="B4141" s="99" t="s">
        <v>5575</v>
      </c>
      <c r="C4141" s="99" t="s">
        <v>148</v>
      </c>
      <c r="D4141" s="99" t="s">
        <v>5576</v>
      </c>
      <c r="E4141" s="99" t="s">
        <v>165</v>
      </c>
      <c r="F4141" s="99"/>
      <c r="G4141" s="99"/>
      <c r="H4141" s="99" t="str">
        <f t="shared" si="64"/>
        <v>Pravastatin, Tablet containing pravastatin sodium 10 mg, Oral, APO-Pravastatin, Apotex Pty Ltd</v>
      </c>
    </row>
    <row r="4142" spans="1:8" ht="58" x14ac:dyDescent="0.35">
      <c r="A4142" s="99" t="s">
        <v>5574</v>
      </c>
      <c r="B4142" s="99" t="s">
        <v>5575</v>
      </c>
      <c r="C4142" s="99" t="s">
        <v>148</v>
      </c>
      <c r="D4142" s="99" t="s">
        <v>5577</v>
      </c>
      <c r="E4142" s="99" t="s">
        <v>165</v>
      </c>
      <c r="F4142" s="99"/>
      <c r="G4142" s="99"/>
      <c r="H4142" s="99" t="str">
        <f t="shared" si="64"/>
        <v>Pravastatin, Tablet containing pravastatin sodium 10 mg, Oral, APX-Pravastatin, Apotex Pty Ltd</v>
      </c>
    </row>
    <row r="4143" spans="1:8" ht="58" x14ac:dyDescent="0.35">
      <c r="A4143" s="99" t="s">
        <v>5574</v>
      </c>
      <c r="B4143" s="99" t="s">
        <v>5575</v>
      </c>
      <c r="C4143" s="99" t="s">
        <v>148</v>
      </c>
      <c r="D4143" s="99" t="s">
        <v>5578</v>
      </c>
      <c r="E4143" s="99" t="s">
        <v>160</v>
      </c>
      <c r="F4143" s="99"/>
      <c r="G4143" s="99"/>
      <c r="H4143" s="99" t="str">
        <f t="shared" si="64"/>
        <v>Pravastatin, Tablet containing pravastatin sodium 10 mg, Oral, Cholstat 10, Alphapharm Pty Ltd</v>
      </c>
    </row>
    <row r="4144" spans="1:8" ht="58" x14ac:dyDescent="0.35">
      <c r="A4144" s="99" t="s">
        <v>5574</v>
      </c>
      <c r="B4144" s="99" t="s">
        <v>5575</v>
      </c>
      <c r="C4144" s="99" t="s">
        <v>148</v>
      </c>
      <c r="D4144" s="99" t="s">
        <v>5579</v>
      </c>
      <c r="E4144" s="99" t="s">
        <v>167</v>
      </c>
      <c r="F4144" s="99"/>
      <c r="G4144" s="99"/>
      <c r="H4144" s="99" t="str">
        <f t="shared" si="64"/>
        <v>Pravastatin, Tablet containing pravastatin sodium 10 mg, Oral, Lipostat 10, Arrow Pharma Pty Ltd</v>
      </c>
    </row>
    <row r="4145" spans="1:8" ht="58" x14ac:dyDescent="0.35">
      <c r="A4145" s="99" t="s">
        <v>5574</v>
      </c>
      <c r="B4145" s="99" t="s">
        <v>5575</v>
      </c>
      <c r="C4145" s="99" t="s">
        <v>148</v>
      </c>
      <c r="D4145" s="99" t="s">
        <v>5580</v>
      </c>
      <c r="E4145" s="99" t="s">
        <v>167</v>
      </c>
      <c r="F4145" s="99"/>
      <c r="G4145" s="99"/>
      <c r="H4145" s="99" t="str">
        <f t="shared" si="64"/>
        <v>Pravastatin, Tablet containing pravastatin sodium 10 mg, Oral, Pravachol, Arrow Pharma Pty Ltd</v>
      </c>
    </row>
    <row r="4146" spans="1:8" ht="58" x14ac:dyDescent="0.35">
      <c r="A4146" s="99" t="s">
        <v>5574</v>
      </c>
      <c r="B4146" s="99" t="s">
        <v>5575</v>
      </c>
      <c r="C4146" s="99" t="s">
        <v>148</v>
      </c>
      <c r="D4146" s="99" t="s">
        <v>5581</v>
      </c>
      <c r="E4146" s="99" t="s">
        <v>290</v>
      </c>
      <c r="F4146" s="99"/>
      <c r="G4146" s="99"/>
      <c r="H4146" s="99" t="str">
        <f t="shared" si="64"/>
        <v>Pravastatin, Tablet containing pravastatin sodium 10 mg, Oral, Pravastatin Sandoz, Sandoz Pty Ltd</v>
      </c>
    </row>
    <row r="4147" spans="1:8" ht="58" x14ac:dyDescent="0.35">
      <c r="A4147" s="99" t="s">
        <v>5574</v>
      </c>
      <c r="B4147" s="99" t="s">
        <v>5582</v>
      </c>
      <c r="C4147" s="99" t="s">
        <v>148</v>
      </c>
      <c r="D4147" s="99" t="s">
        <v>5576</v>
      </c>
      <c r="E4147" s="99" t="s">
        <v>165</v>
      </c>
      <c r="F4147" s="99"/>
      <c r="G4147" s="99"/>
      <c r="H4147" s="99" t="str">
        <f t="shared" si="64"/>
        <v>Pravastatin, Tablet containing pravastatin sodium 20 mg, Oral, APO-Pravastatin, Apotex Pty Ltd</v>
      </c>
    </row>
    <row r="4148" spans="1:8" ht="58" x14ac:dyDescent="0.35">
      <c r="A4148" s="99" t="s">
        <v>5574</v>
      </c>
      <c r="B4148" s="99" t="s">
        <v>5582</v>
      </c>
      <c r="C4148" s="99" t="s">
        <v>148</v>
      </c>
      <c r="D4148" s="99" t="s">
        <v>5577</v>
      </c>
      <c r="E4148" s="99" t="s">
        <v>165</v>
      </c>
      <c r="F4148" s="99"/>
      <c r="G4148" s="99"/>
      <c r="H4148" s="99" t="str">
        <f t="shared" si="64"/>
        <v>Pravastatin, Tablet containing pravastatin sodium 20 mg, Oral, APX-Pravastatin, Apotex Pty Ltd</v>
      </c>
    </row>
    <row r="4149" spans="1:8" ht="58" x14ac:dyDescent="0.35">
      <c r="A4149" s="99" t="s">
        <v>5574</v>
      </c>
      <c r="B4149" s="99" t="s">
        <v>5582</v>
      </c>
      <c r="C4149" s="99" t="s">
        <v>148</v>
      </c>
      <c r="D4149" s="99" t="s">
        <v>5583</v>
      </c>
      <c r="E4149" s="99" t="s">
        <v>160</v>
      </c>
      <c r="F4149" s="99"/>
      <c r="G4149" s="99"/>
      <c r="H4149" s="99" t="str">
        <f t="shared" si="64"/>
        <v>Pravastatin, Tablet containing pravastatin sodium 20 mg, Oral, Cholstat 20, Alphapharm Pty Ltd</v>
      </c>
    </row>
    <row r="4150" spans="1:8" ht="58" x14ac:dyDescent="0.35">
      <c r="A4150" s="99" t="s">
        <v>5574</v>
      </c>
      <c r="B4150" s="99" t="s">
        <v>5582</v>
      </c>
      <c r="C4150" s="99" t="s">
        <v>148</v>
      </c>
      <c r="D4150" s="99" t="s">
        <v>5584</v>
      </c>
      <c r="E4150" s="99" t="s">
        <v>167</v>
      </c>
      <c r="F4150" s="99"/>
      <c r="G4150" s="99"/>
      <c r="H4150" s="99" t="str">
        <f t="shared" si="64"/>
        <v>Pravastatin, Tablet containing pravastatin sodium 20 mg, Oral, Lipostat 20, Arrow Pharma Pty Ltd</v>
      </c>
    </row>
    <row r="4151" spans="1:8" ht="58" x14ac:dyDescent="0.35">
      <c r="A4151" s="99" t="s">
        <v>5574</v>
      </c>
      <c r="B4151" s="99" t="s">
        <v>5582</v>
      </c>
      <c r="C4151" s="99" t="s">
        <v>148</v>
      </c>
      <c r="D4151" s="99" t="s">
        <v>5580</v>
      </c>
      <c r="E4151" s="99" t="s">
        <v>167</v>
      </c>
      <c r="F4151" s="99"/>
      <c r="G4151" s="99"/>
      <c r="H4151" s="99" t="str">
        <f t="shared" si="64"/>
        <v>Pravastatin, Tablet containing pravastatin sodium 20 mg, Oral, Pravachol, Arrow Pharma Pty Ltd</v>
      </c>
    </row>
    <row r="4152" spans="1:8" ht="58" x14ac:dyDescent="0.35">
      <c r="A4152" s="99" t="s">
        <v>5574</v>
      </c>
      <c r="B4152" s="99" t="s">
        <v>5582</v>
      </c>
      <c r="C4152" s="99" t="s">
        <v>148</v>
      </c>
      <c r="D4152" s="99" t="s">
        <v>5581</v>
      </c>
      <c r="E4152" s="99" t="s">
        <v>290</v>
      </c>
      <c r="F4152" s="99"/>
      <c r="G4152" s="99"/>
      <c r="H4152" s="99" t="str">
        <f t="shared" si="64"/>
        <v>Pravastatin, Tablet containing pravastatin sodium 20 mg, Oral, Pravastatin Sandoz, Sandoz Pty Ltd</v>
      </c>
    </row>
    <row r="4153" spans="1:8" ht="58" x14ac:dyDescent="0.35">
      <c r="A4153" s="99" t="s">
        <v>5574</v>
      </c>
      <c r="B4153" s="99" t="s">
        <v>5585</v>
      </c>
      <c r="C4153" s="99" t="s">
        <v>148</v>
      </c>
      <c r="D4153" s="99" t="s">
        <v>5576</v>
      </c>
      <c r="E4153" s="99" t="s">
        <v>165</v>
      </c>
      <c r="F4153" s="99"/>
      <c r="G4153" s="99"/>
      <c r="H4153" s="99" t="str">
        <f t="shared" si="64"/>
        <v>Pravastatin, Tablet containing pravastatin sodium 40 mg, Oral, APO-Pravastatin, Apotex Pty Ltd</v>
      </c>
    </row>
    <row r="4154" spans="1:8" ht="58" x14ac:dyDescent="0.35">
      <c r="A4154" s="99" t="s">
        <v>5574</v>
      </c>
      <c r="B4154" s="99" t="s">
        <v>5585</v>
      </c>
      <c r="C4154" s="99" t="s">
        <v>148</v>
      </c>
      <c r="D4154" s="99" t="s">
        <v>5577</v>
      </c>
      <c r="E4154" s="99" t="s">
        <v>165</v>
      </c>
      <c r="F4154" s="99"/>
      <c r="G4154" s="99"/>
      <c r="H4154" s="99" t="str">
        <f t="shared" si="64"/>
        <v>Pravastatin, Tablet containing pravastatin sodium 40 mg, Oral, APX-Pravastatin, Apotex Pty Ltd</v>
      </c>
    </row>
    <row r="4155" spans="1:8" ht="58" x14ac:dyDescent="0.35">
      <c r="A4155" s="99" t="s">
        <v>5574</v>
      </c>
      <c r="B4155" s="99" t="s">
        <v>5585</v>
      </c>
      <c r="C4155" s="99" t="s">
        <v>148</v>
      </c>
      <c r="D4155" s="99" t="s">
        <v>5586</v>
      </c>
      <c r="E4155" s="99" t="s">
        <v>160</v>
      </c>
      <c r="F4155" s="99"/>
      <c r="G4155" s="99"/>
      <c r="H4155" s="99" t="str">
        <f t="shared" si="64"/>
        <v>Pravastatin, Tablet containing pravastatin sodium 40 mg, Oral, Cholstat 40, Alphapharm Pty Ltd</v>
      </c>
    </row>
    <row r="4156" spans="1:8" ht="58" x14ac:dyDescent="0.35">
      <c r="A4156" s="99" t="s">
        <v>5574</v>
      </c>
      <c r="B4156" s="99" t="s">
        <v>5585</v>
      </c>
      <c r="C4156" s="99" t="s">
        <v>148</v>
      </c>
      <c r="D4156" s="99" t="s">
        <v>5587</v>
      </c>
      <c r="E4156" s="99" t="s">
        <v>167</v>
      </c>
      <c r="F4156" s="99"/>
      <c r="G4156" s="99"/>
      <c r="H4156" s="99" t="str">
        <f t="shared" si="64"/>
        <v>Pravastatin, Tablet containing pravastatin sodium 40 mg, Oral, Lipostat 40, Arrow Pharma Pty Ltd</v>
      </c>
    </row>
    <row r="4157" spans="1:8" ht="58" x14ac:dyDescent="0.35">
      <c r="A4157" s="99" t="s">
        <v>5574</v>
      </c>
      <c r="B4157" s="99" t="s">
        <v>5585</v>
      </c>
      <c r="C4157" s="99" t="s">
        <v>148</v>
      </c>
      <c r="D4157" s="99" t="s">
        <v>5580</v>
      </c>
      <c r="E4157" s="99" t="s">
        <v>167</v>
      </c>
      <c r="F4157" s="99"/>
      <c r="G4157" s="99"/>
      <c r="H4157" s="99" t="str">
        <f t="shared" si="64"/>
        <v>Pravastatin, Tablet containing pravastatin sodium 40 mg, Oral, Pravachol, Arrow Pharma Pty Ltd</v>
      </c>
    </row>
    <row r="4158" spans="1:8" ht="58" x14ac:dyDescent="0.35">
      <c r="A4158" s="99" t="s">
        <v>5574</v>
      </c>
      <c r="B4158" s="99" t="s">
        <v>5585</v>
      </c>
      <c r="C4158" s="99" t="s">
        <v>148</v>
      </c>
      <c r="D4158" s="99" t="s">
        <v>5581</v>
      </c>
      <c r="E4158" s="99" t="s">
        <v>290</v>
      </c>
      <c r="F4158" s="99"/>
      <c r="G4158" s="99"/>
      <c r="H4158" s="99" t="str">
        <f t="shared" si="64"/>
        <v>Pravastatin, Tablet containing pravastatin sodium 40 mg, Oral, Pravastatin Sandoz, Sandoz Pty Ltd</v>
      </c>
    </row>
    <row r="4159" spans="1:8" ht="58" x14ac:dyDescent="0.35">
      <c r="A4159" s="99" t="s">
        <v>5574</v>
      </c>
      <c r="B4159" s="99" t="s">
        <v>5588</v>
      </c>
      <c r="C4159" s="99" t="s">
        <v>148</v>
      </c>
      <c r="D4159" s="99" t="s">
        <v>5576</v>
      </c>
      <c r="E4159" s="99" t="s">
        <v>165</v>
      </c>
      <c r="F4159" s="99"/>
      <c r="G4159" s="99"/>
      <c r="H4159" s="99" t="str">
        <f t="shared" si="64"/>
        <v>Pravastatin, Tablet containing pravastatin sodium 80 mg, Oral, APO-Pravastatin, Apotex Pty Ltd</v>
      </c>
    </row>
    <row r="4160" spans="1:8" ht="58" x14ac:dyDescent="0.35">
      <c r="A4160" s="99" t="s">
        <v>5574</v>
      </c>
      <c r="B4160" s="99" t="s">
        <v>5588</v>
      </c>
      <c r="C4160" s="99" t="s">
        <v>148</v>
      </c>
      <c r="D4160" s="99" t="s">
        <v>5577</v>
      </c>
      <c r="E4160" s="99" t="s">
        <v>165</v>
      </c>
      <c r="F4160" s="99"/>
      <c r="G4160" s="99"/>
      <c r="H4160" s="99" t="str">
        <f t="shared" si="64"/>
        <v>Pravastatin, Tablet containing pravastatin sodium 80 mg, Oral, APX-Pravastatin, Apotex Pty Ltd</v>
      </c>
    </row>
    <row r="4161" spans="1:8" ht="58" x14ac:dyDescent="0.35">
      <c r="A4161" s="99" t="s">
        <v>5574</v>
      </c>
      <c r="B4161" s="99" t="s">
        <v>5588</v>
      </c>
      <c r="C4161" s="99" t="s">
        <v>148</v>
      </c>
      <c r="D4161" s="99" t="s">
        <v>5589</v>
      </c>
      <c r="E4161" s="99" t="s">
        <v>167</v>
      </c>
      <c r="F4161" s="99"/>
      <c r="G4161" s="99"/>
      <c r="H4161" s="99" t="str">
        <f t="shared" si="64"/>
        <v>Pravastatin, Tablet containing pravastatin sodium 80 mg, Oral, Lipostat 80, Arrow Pharma Pty Ltd</v>
      </c>
    </row>
    <row r="4162" spans="1:8" ht="58" x14ac:dyDescent="0.35">
      <c r="A4162" s="99" t="s">
        <v>5574</v>
      </c>
      <c r="B4162" s="99" t="s">
        <v>5588</v>
      </c>
      <c r="C4162" s="99" t="s">
        <v>148</v>
      </c>
      <c r="D4162" s="99" t="s">
        <v>5580</v>
      </c>
      <c r="E4162" s="99" t="s">
        <v>167</v>
      </c>
      <c r="F4162" s="99"/>
      <c r="G4162" s="99"/>
      <c r="H4162" s="99" t="str">
        <f t="shared" ref="H4162:H4225" si="65">_xlfn.CONCAT(A4162, ", ",B4162, ", ",C4162, ", ",D4162,", ",E4162)</f>
        <v>Pravastatin, Tablet containing pravastatin sodium 80 mg, Oral, Pravachol, Arrow Pharma Pty Ltd</v>
      </c>
    </row>
    <row r="4163" spans="1:8" ht="58" x14ac:dyDescent="0.35">
      <c r="A4163" s="99" t="s">
        <v>5574</v>
      </c>
      <c r="B4163" s="99" t="s">
        <v>5588</v>
      </c>
      <c r="C4163" s="99" t="s">
        <v>148</v>
      </c>
      <c r="D4163" s="99" t="s">
        <v>5581</v>
      </c>
      <c r="E4163" s="99" t="s">
        <v>290</v>
      </c>
      <c r="F4163" s="99"/>
      <c r="G4163" s="99"/>
      <c r="H4163" s="99" t="str">
        <f t="shared" si="65"/>
        <v>Pravastatin, Tablet containing pravastatin sodium 80 mg, Oral, Pravastatin Sandoz, Sandoz Pty Ltd</v>
      </c>
    </row>
    <row r="4164" spans="1:8" ht="43.5" x14ac:dyDescent="0.35">
      <c r="A4164" s="99" t="s">
        <v>5590</v>
      </c>
      <c r="B4164" s="99" t="s">
        <v>1973</v>
      </c>
      <c r="C4164" s="99" t="s">
        <v>148</v>
      </c>
      <c r="D4164" s="99" t="s">
        <v>5591</v>
      </c>
      <c r="E4164" s="99" t="s">
        <v>177</v>
      </c>
      <c r="F4164" s="99"/>
      <c r="G4164" s="99"/>
      <c r="H4164" s="99" t="str">
        <f t="shared" si="65"/>
        <v>Praziquantel, Tablet 600 mg, Oral, Biltricide, Bayer Australia Ltd</v>
      </c>
    </row>
    <row r="4165" spans="1:8" ht="43.5" x14ac:dyDescent="0.35">
      <c r="A4165" s="99" t="s">
        <v>5592</v>
      </c>
      <c r="B4165" s="99" t="s">
        <v>3542</v>
      </c>
      <c r="C4165" s="99" t="s">
        <v>148</v>
      </c>
      <c r="D4165" s="99" t="s">
        <v>5593</v>
      </c>
      <c r="E4165" s="99" t="s">
        <v>165</v>
      </c>
      <c r="F4165" s="99"/>
      <c r="G4165" s="99"/>
      <c r="H4165" s="99" t="str">
        <f t="shared" si="65"/>
        <v>Prazosin, Tablet 1 mg (as hydrochloride), Oral, APO-Prazosin, Apotex Pty Ltd</v>
      </c>
    </row>
    <row r="4166" spans="1:8" ht="58" x14ac:dyDescent="0.35">
      <c r="A4166" s="99" t="s">
        <v>5592</v>
      </c>
      <c r="B4166" s="99" t="s">
        <v>3542</v>
      </c>
      <c r="C4166" s="99" t="s">
        <v>148</v>
      </c>
      <c r="D4166" s="99" t="s">
        <v>5594</v>
      </c>
      <c r="E4166" s="99" t="s">
        <v>279</v>
      </c>
      <c r="F4166" s="99"/>
      <c r="G4166" s="99"/>
      <c r="H4166" s="99" t="str">
        <f t="shared" si="65"/>
        <v>Prazosin, Tablet 1 mg (as hydrochloride), Oral, Minipress, Pfizer Australia Pty Ltd</v>
      </c>
    </row>
    <row r="4167" spans="1:8" ht="43.5" x14ac:dyDescent="0.35">
      <c r="A4167" s="99" t="s">
        <v>5592</v>
      </c>
      <c r="B4167" s="99" t="s">
        <v>3537</v>
      </c>
      <c r="C4167" s="99" t="s">
        <v>148</v>
      </c>
      <c r="D4167" s="99" t="s">
        <v>5593</v>
      </c>
      <c r="E4167" s="99" t="s">
        <v>165</v>
      </c>
      <c r="F4167" s="99"/>
      <c r="G4167" s="99"/>
      <c r="H4167" s="99" t="str">
        <f t="shared" si="65"/>
        <v>Prazosin, Tablet 2 mg (as hydrochloride), Oral, APO-Prazosin, Apotex Pty Ltd</v>
      </c>
    </row>
    <row r="4168" spans="1:8" ht="58" x14ac:dyDescent="0.35">
      <c r="A4168" s="99" t="s">
        <v>5592</v>
      </c>
      <c r="B4168" s="99" t="s">
        <v>3537</v>
      </c>
      <c r="C4168" s="99" t="s">
        <v>148</v>
      </c>
      <c r="D4168" s="99" t="s">
        <v>5594</v>
      </c>
      <c r="E4168" s="99" t="s">
        <v>279</v>
      </c>
      <c r="F4168" s="99"/>
      <c r="G4168" s="99"/>
      <c r="H4168" s="99" t="str">
        <f t="shared" si="65"/>
        <v>Prazosin, Tablet 2 mg (as hydrochloride), Oral, Minipress, Pfizer Australia Pty Ltd</v>
      </c>
    </row>
    <row r="4169" spans="1:8" ht="43.5" x14ac:dyDescent="0.35">
      <c r="A4169" s="99" t="s">
        <v>5592</v>
      </c>
      <c r="B4169" s="99" t="s">
        <v>3943</v>
      </c>
      <c r="C4169" s="99" t="s">
        <v>148</v>
      </c>
      <c r="D4169" s="99" t="s">
        <v>5593</v>
      </c>
      <c r="E4169" s="99" t="s">
        <v>165</v>
      </c>
      <c r="F4169" s="99"/>
      <c r="G4169" s="99"/>
      <c r="H4169" s="99" t="str">
        <f t="shared" si="65"/>
        <v>Prazosin, Tablet 5 mg (as hydrochloride), Oral, APO-Prazosin, Apotex Pty Ltd</v>
      </c>
    </row>
    <row r="4170" spans="1:8" ht="58" x14ac:dyDescent="0.35">
      <c r="A4170" s="99" t="s">
        <v>5592</v>
      </c>
      <c r="B4170" s="99" t="s">
        <v>3943</v>
      </c>
      <c r="C4170" s="99" t="s">
        <v>148</v>
      </c>
      <c r="D4170" s="99" t="s">
        <v>5594</v>
      </c>
      <c r="E4170" s="99" t="s">
        <v>279</v>
      </c>
      <c r="F4170" s="99"/>
      <c r="G4170" s="99"/>
      <c r="H4170" s="99" t="str">
        <f t="shared" si="65"/>
        <v>Prazosin, Tablet 5 mg (as hydrochloride), Oral, Minipress, Pfizer Australia Pty Ltd</v>
      </c>
    </row>
    <row r="4171" spans="1:8" ht="72.5" x14ac:dyDescent="0.35">
      <c r="A4171" s="99" t="s">
        <v>5595</v>
      </c>
      <c r="B4171" s="99" t="s">
        <v>5596</v>
      </c>
      <c r="C4171" s="99" t="s">
        <v>1282</v>
      </c>
      <c r="D4171" s="99" t="s">
        <v>5597</v>
      </c>
      <c r="E4171" s="99" t="s">
        <v>169</v>
      </c>
      <c r="F4171" s="99"/>
      <c r="G4171" s="99"/>
      <c r="H4171" s="99" t="str">
        <f t="shared" si="65"/>
        <v>Prednisolone, Enema, retention, 20 mg (as sodium phosphate) in 100 mL, Rectal, Predsol, Aspen Pharmacare Australia Pty Limited</v>
      </c>
    </row>
    <row r="4172" spans="1:8" ht="72.5" x14ac:dyDescent="0.35">
      <c r="A4172" s="99" t="s">
        <v>5595</v>
      </c>
      <c r="B4172" s="99" t="s">
        <v>5598</v>
      </c>
      <c r="C4172" s="99" t="s">
        <v>148</v>
      </c>
      <c r="D4172" s="99" t="s">
        <v>5599</v>
      </c>
      <c r="E4172" s="99" t="s">
        <v>169</v>
      </c>
      <c r="F4172" s="99"/>
      <c r="G4172" s="99"/>
      <c r="H4172" s="99" t="str">
        <f t="shared" si="65"/>
        <v>Prednisolone, Oral solution 5 mg (as sodium phosphate) per mL, 30 mL, Oral, PredMix, Aspen Pharmacare Australia Pty Limited</v>
      </c>
    </row>
    <row r="4173" spans="1:8" ht="72.5" x14ac:dyDescent="0.35">
      <c r="A4173" s="99" t="s">
        <v>5595</v>
      </c>
      <c r="B4173" s="99" t="s">
        <v>5598</v>
      </c>
      <c r="C4173" s="99" t="s">
        <v>148</v>
      </c>
      <c r="D4173" s="99" t="s">
        <v>5600</v>
      </c>
      <c r="E4173" s="99" t="s">
        <v>169</v>
      </c>
      <c r="F4173" s="99"/>
      <c r="G4173" s="99"/>
      <c r="H4173" s="99" t="str">
        <f t="shared" si="65"/>
        <v>Prednisolone, Oral solution 5 mg (as sodium phosphate) per mL, 30 mL, Oral, Redipred, Aspen Pharmacare Australia Pty Limited</v>
      </c>
    </row>
    <row r="4174" spans="1:8" ht="72.5" x14ac:dyDescent="0.35">
      <c r="A4174" s="99" t="s">
        <v>5595</v>
      </c>
      <c r="B4174" s="99" t="s">
        <v>5601</v>
      </c>
      <c r="C4174" s="99" t="s">
        <v>1282</v>
      </c>
      <c r="D4174" s="99" t="s">
        <v>5597</v>
      </c>
      <c r="E4174" s="99" t="s">
        <v>169</v>
      </c>
      <c r="F4174" s="99"/>
      <c r="G4174" s="99"/>
      <c r="H4174" s="99" t="str">
        <f t="shared" si="65"/>
        <v>Prednisolone, Suppositories 5 mg (as sodium phosphate), 10, Rectal, Predsol, Aspen Pharmacare Australia Pty Limited</v>
      </c>
    </row>
    <row r="4175" spans="1:8" ht="58" x14ac:dyDescent="0.35">
      <c r="A4175" s="99" t="s">
        <v>5595</v>
      </c>
      <c r="B4175" s="99" t="s">
        <v>492</v>
      </c>
      <c r="C4175" s="99" t="s">
        <v>148</v>
      </c>
      <c r="D4175" s="99" t="s">
        <v>5602</v>
      </c>
      <c r="E4175" s="99" t="s">
        <v>169</v>
      </c>
      <c r="F4175" s="99"/>
      <c r="G4175" s="99"/>
      <c r="H4175" s="99" t="str">
        <f t="shared" si="65"/>
        <v>Prednisolone, Tablet 1 mg, Oral, Panafcortelone, Aspen Pharmacare Australia Pty Limited</v>
      </c>
    </row>
    <row r="4176" spans="1:8" ht="58" x14ac:dyDescent="0.35">
      <c r="A4176" s="99" t="s">
        <v>5595</v>
      </c>
      <c r="B4176" s="99" t="s">
        <v>492</v>
      </c>
      <c r="C4176" s="99" t="s">
        <v>148</v>
      </c>
      <c r="D4176" s="99" t="s">
        <v>5603</v>
      </c>
      <c r="E4176" s="99" t="s">
        <v>169</v>
      </c>
      <c r="F4176" s="99"/>
      <c r="G4176" s="99"/>
      <c r="H4176" s="99" t="str">
        <f t="shared" si="65"/>
        <v>Prednisolone, Tablet 1 mg, Oral, Predsolone, Aspen Pharmacare Australia Pty Limited</v>
      </c>
    </row>
    <row r="4177" spans="1:8" ht="58" x14ac:dyDescent="0.35">
      <c r="A4177" s="99" t="s">
        <v>5595</v>
      </c>
      <c r="B4177" s="99" t="s">
        <v>1042</v>
      </c>
      <c r="C4177" s="99" t="s">
        <v>148</v>
      </c>
      <c r="D4177" s="99" t="s">
        <v>5602</v>
      </c>
      <c r="E4177" s="99" t="s">
        <v>169</v>
      </c>
      <c r="F4177" s="99"/>
      <c r="G4177" s="99"/>
      <c r="H4177" s="99" t="str">
        <f t="shared" si="65"/>
        <v>Prednisolone, Tablet 25 mg, Oral, Panafcortelone, Aspen Pharmacare Australia Pty Limited</v>
      </c>
    </row>
    <row r="4178" spans="1:8" ht="58" x14ac:dyDescent="0.35">
      <c r="A4178" s="99" t="s">
        <v>5595</v>
      </c>
      <c r="B4178" s="99" t="s">
        <v>1042</v>
      </c>
      <c r="C4178" s="99" t="s">
        <v>148</v>
      </c>
      <c r="D4178" s="99" t="s">
        <v>5604</v>
      </c>
      <c r="E4178" s="99" t="s">
        <v>230</v>
      </c>
      <c r="F4178" s="99"/>
      <c r="G4178" s="99"/>
      <c r="H4178" s="99" t="str">
        <f t="shared" si="65"/>
        <v>Prednisolone, Tablet 25 mg, Oral, Solone, iNova Pharmaceuticals (Australia) Pty Limited</v>
      </c>
    </row>
    <row r="4179" spans="1:8" ht="58" x14ac:dyDescent="0.35">
      <c r="A4179" s="99" t="s">
        <v>5595</v>
      </c>
      <c r="B4179" s="99" t="s">
        <v>513</v>
      </c>
      <c r="C4179" s="99" t="s">
        <v>148</v>
      </c>
      <c r="D4179" s="99" t="s">
        <v>5602</v>
      </c>
      <c r="E4179" s="99" t="s">
        <v>169</v>
      </c>
      <c r="F4179" s="99"/>
      <c r="G4179" s="99"/>
      <c r="H4179" s="99" t="str">
        <f t="shared" si="65"/>
        <v>Prednisolone, Tablet 5 mg, Oral, Panafcortelone, Aspen Pharmacare Australia Pty Limited</v>
      </c>
    </row>
    <row r="4180" spans="1:8" ht="58" x14ac:dyDescent="0.35">
      <c r="A4180" s="99" t="s">
        <v>5595</v>
      </c>
      <c r="B4180" s="99" t="s">
        <v>513</v>
      </c>
      <c r="C4180" s="99" t="s">
        <v>148</v>
      </c>
      <c r="D4180" s="99" t="s">
        <v>5604</v>
      </c>
      <c r="E4180" s="99" t="s">
        <v>230</v>
      </c>
      <c r="F4180" s="99"/>
      <c r="G4180" s="99"/>
      <c r="H4180" s="99" t="str">
        <f t="shared" si="65"/>
        <v>Prednisolone, Tablet 5 mg, Oral, Solone, iNova Pharmaceuticals (Australia) Pty Limited</v>
      </c>
    </row>
    <row r="4181" spans="1:8" ht="130.5" x14ac:dyDescent="0.35">
      <c r="A4181" s="99" t="s">
        <v>5605</v>
      </c>
      <c r="B4181" s="99" t="s">
        <v>5606</v>
      </c>
      <c r="C4181" s="99" t="s">
        <v>370</v>
      </c>
      <c r="D4181" s="99" t="s">
        <v>5607</v>
      </c>
      <c r="E4181" s="99" t="s">
        <v>154</v>
      </c>
      <c r="F4181" s="99"/>
      <c r="G4181" s="99"/>
      <c r="H4181" s="99" t="str">
        <f t="shared" si="65"/>
        <v>Prednisolone with phenylephrine, Eye drops containing prednisolone acetate 10 mg with phenylephrine hydrochloride 1.2 mg per mL, 10 mL, Application to the Eye, Prednefrin Forte, AbbVie Pty Ltd</v>
      </c>
    </row>
    <row r="4182" spans="1:8" ht="43.5" x14ac:dyDescent="0.35">
      <c r="A4182" s="99" t="s">
        <v>5608</v>
      </c>
      <c r="B4182" s="99" t="s">
        <v>492</v>
      </c>
      <c r="C4182" s="99" t="s">
        <v>148</v>
      </c>
      <c r="D4182" s="99" t="s">
        <v>5609</v>
      </c>
      <c r="E4182" s="99" t="s">
        <v>169</v>
      </c>
      <c r="F4182" s="99"/>
      <c r="G4182" s="99"/>
      <c r="H4182" s="99" t="str">
        <f t="shared" si="65"/>
        <v>Prednisone, Tablet 1 mg, Oral, Panafcort, Aspen Pharmacare Australia Pty Limited</v>
      </c>
    </row>
    <row r="4183" spans="1:8" ht="43.5" x14ac:dyDescent="0.35">
      <c r="A4183" s="99" t="s">
        <v>5608</v>
      </c>
      <c r="B4183" s="99" t="s">
        <v>492</v>
      </c>
      <c r="C4183" s="99" t="s">
        <v>148</v>
      </c>
      <c r="D4183" s="99" t="s">
        <v>5610</v>
      </c>
      <c r="E4183" s="99" t="s">
        <v>169</v>
      </c>
      <c r="F4183" s="99"/>
      <c r="G4183" s="99"/>
      <c r="H4183" s="99" t="str">
        <f t="shared" si="65"/>
        <v>Prednisone, Tablet 1 mg, Oral, Predsone, Aspen Pharmacare Australia Pty Limited</v>
      </c>
    </row>
    <row r="4184" spans="1:8" ht="58" x14ac:dyDescent="0.35">
      <c r="A4184" s="99" t="s">
        <v>5608</v>
      </c>
      <c r="B4184" s="99" t="s">
        <v>1042</v>
      </c>
      <c r="C4184" s="99" t="s">
        <v>148</v>
      </c>
      <c r="D4184" s="99" t="s">
        <v>5609</v>
      </c>
      <c r="E4184" s="99" t="s">
        <v>169</v>
      </c>
      <c r="F4184" s="99"/>
      <c r="G4184" s="99"/>
      <c r="H4184" s="99" t="str">
        <f t="shared" si="65"/>
        <v>Prednisone, Tablet 25 mg, Oral, Panafcort, Aspen Pharmacare Australia Pty Limited</v>
      </c>
    </row>
    <row r="4185" spans="1:8" ht="58" x14ac:dyDescent="0.35">
      <c r="A4185" s="99" t="s">
        <v>5608</v>
      </c>
      <c r="B4185" s="99" t="s">
        <v>1042</v>
      </c>
      <c r="C4185" s="99" t="s">
        <v>148</v>
      </c>
      <c r="D4185" s="99" t="s">
        <v>5611</v>
      </c>
      <c r="E4185" s="99" t="s">
        <v>230</v>
      </c>
      <c r="F4185" s="99"/>
      <c r="G4185" s="99"/>
      <c r="H4185" s="99" t="str">
        <f t="shared" si="65"/>
        <v>Prednisone, Tablet 25 mg, Oral, Sone, iNova Pharmaceuticals (Australia) Pty Limited</v>
      </c>
    </row>
    <row r="4186" spans="1:8" ht="43.5" x14ac:dyDescent="0.35">
      <c r="A4186" s="99" t="s">
        <v>5608</v>
      </c>
      <c r="B4186" s="99" t="s">
        <v>513</v>
      </c>
      <c r="C4186" s="99" t="s">
        <v>148</v>
      </c>
      <c r="D4186" s="99" t="s">
        <v>5609</v>
      </c>
      <c r="E4186" s="99" t="s">
        <v>169</v>
      </c>
      <c r="F4186" s="99"/>
      <c r="G4186" s="99"/>
      <c r="H4186" s="99" t="str">
        <f t="shared" si="65"/>
        <v>Prednisone, Tablet 5 mg, Oral, Panafcort, Aspen Pharmacare Australia Pty Limited</v>
      </c>
    </row>
    <row r="4187" spans="1:8" ht="43.5" x14ac:dyDescent="0.35">
      <c r="A4187" s="99" t="s">
        <v>5608</v>
      </c>
      <c r="B4187" s="99" t="s">
        <v>513</v>
      </c>
      <c r="C4187" s="99" t="s">
        <v>148</v>
      </c>
      <c r="D4187" s="99" t="s">
        <v>5611</v>
      </c>
      <c r="E4187" s="99" t="s">
        <v>230</v>
      </c>
      <c r="F4187" s="99"/>
      <c r="G4187" s="99"/>
      <c r="H4187" s="99" t="str">
        <f t="shared" si="65"/>
        <v>Prednisone, Tablet 5 mg, Oral, Sone, iNova Pharmaceuticals (Australia) Pty Limited</v>
      </c>
    </row>
    <row r="4188" spans="1:8" ht="43.5" x14ac:dyDescent="0.35">
      <c r="A4188" s="99" t="s">
        <v>5612</v>
      </c>
      <c r="B4188" s="99" t="s">
        <v>440</v>
      </c>
      <c r="C4188" s="99" t="s">
        <v>148</v>
      </c>
      <c r="D4188" s="99" t="s">
        <v>5613</v>
      </c>
      <c r="E4188" s="99" t="s">
        <v>165</v>
      </c>
      <c r="F4188" s="99"/>
      <c r="G4188" s="99"/>
      <c r="H4188" s="99" t="str">
        <f t="shared" si="65"/>
        <v>Pregabalin, Capsule 150 mg, Oral, APO-Pregabalin, Apotex Pty Ltd</v>
      </c>
    </row>
    <row r="4189" spans="1:8" ht="43.5" x14ac:dyDescent="0.35">
      <c r="A4189" s="99" t="s">
        <v>5612</v>
      </c>
      <c r="B4189" s="99" t="s">
        <v>440</v>
      </c>
      <c r="C4189" s="99" t="s">
        <v>148</v>
      </c>
      <c r="D4189" s="99" t="s">
        <v>5614</v>
      </c>
      <c r="E4189" s="99" t="s">
        <v>165</v>
      </c>
      <c r="F4189" s="99"/>
      <c r="G4189" s="99"/>
      <c r="H4189" s="99" t="str">
        <f t="shared" si="65"/>
        <v>Pregabalin, Capsule 150 mg, Oral, Blooms The Chemist Pregabalin, Apotex Pty Ltd</v>
      </c>
    </row>
    <row r="4190" spans="1:8" ht="43.5" x14ac:dyDescent="0.35">
      <c r="A4190" s="99" t="s">
        <v>5612</v>
      </c>
      <c r="B4190" s="99" t="s">
        <v>440</v>
      </c>
      <c r="C4190" s="99" t="s">
        <v>148</v>
      </c>
      <c r="D4190" s="99" t="s">
        <v>5615</v>
      </c>
      <c r="E4190" s="99" t="s">
        <v>198</v>
      </c>
      <c r="F4190" s="99"/>
      <c r="G4190" s="99"/>
      <c r="H4190" s="99" t="str">
        <f t="shared" si="65"/>
        <v>Pregabalin, Capsule 150 mg, Oral, Cipla Pregabalin, Cipla Australia Pty Ltd</v>
      </c>
    </row>
    <row r="4191" spans="1:8" ht="43.5" x14ac:dyDescent="0.35">
      <c r="A4191" s="99" t="s">
        <v>5612</v>
      </c>
      <c r="B4191" s="99" t="s">
        <v>440</v>
      </c>
      <c r="C4191" s="99" t="s">
        <v>148</v>
      </c>
      <c r="D4191" s="99" t="s">
        <v>5616</v>
      </c>
      <c r="E4191" s="99" t="s">
        <v>167</v>
      </c>
      <c r="F4191" s="99"/>
      <c r="G4191" s="99"/>
      <c r="H4191" s="99" t="str">
        <f t="shared" si="65"/>
        <v>Pregabalin, Capsule 150 mg, Oral, LYPRALIN, Arrow Pharma Pty Ltd</v>
      </c>
    </row>
    <row r="4192" spans="1:8" ht="43.5" x14ac:dyDescent="0.35">
      <c r="A4192" s="99" t="s">
        <v>5612</v>
      </c>
      <c r="B4192" s="99" t="s">
        <v>440</v>
      </c>
      <c r="C4192" s="99" t="s">
        <v>148</v>
      </c>
      <c r="D4192" s="99" t="s">
        <v>5617</v>
      </c>
      <c r="E4192" s="99" t="s">
        <v>319</v>
      </c>
      <c r="F4192" s="99"/>
      <c r="G4192" s="99"/>
      <c r="H4192" s="99" t="str">
        <f t="shared" si="65"/>
        <v>Pregabalin, Capsule 150 mg, Oral, Lyrica, Upjohn Australia Pty Ltd</v>
      </c>
    </row>
    <row r="4193" spans="1:8" ht="43.5" x14ac:dyDescent="0.35">
      <c r="A4193" s="99" t="s">
        <v>5612</v>
      </c>
      <c r="B4193" s="99" t="s">
        <v>440</v>
      </c>
      <c r="C4193" s="99" t="s">
        <v>148</v>
      </c>
      <c r="D4193" s="99" t="s">
        <v>5618</v>
      </c>
      <c r="E4193" s="99" t="s">
        <v>160</v>
      </c>
      <c r="F4193" s="99"/>
      <c r="G4193" s="99"/>
      <c r="H4193" s="99" t="str">
        <f t="shared" si="65"/>
        <v>Pregabalin, Capsule 150 mg, Oral, Lyzalon, Alphapharm Pty Ltd</v>
      </c>
    </row>
    <row r="4194" spans="1:8" ht="58" x14ac:dyDescent="0.35">
      <c r="A4194" s="99" t="s">
        <v>5612</v>
      </c>
      <c r="B4194" s="99" t="s">
        <v>440</v>
      </c>
      <c r="C4194" s="99" t="s">
        <v>148</v>
      </c>
      <c r="D4194" s="99" t="s">
        <v>5619</v>
      </c>
      <c r="E4194" s="99" t="s">
        <v>173</v>
      </c>
      <c r="F4194" s="99"/>
      <c r="G4194" s="99"/>
      <c r="H4194" s="99" t="str">
        <f t="shared" si="65"/>
        <v>Pregabalin, Capsule 150 mg, Oral, NOUMED PREGABALIN, Avallon Pharmaceuticals Pty Limited</v>
      </c>
    </row>
    <row r="4195" spans="1:8" ht="43.5" x14ac:dyDescent="0.35">
      <c r="A4195" s="99" t="s">
        <v>5612</v>
      </c>
      <c r="B4195" s="99" t="s">
        <v>440</v>
      </c>
      <c r="C4195" s="99" t="s">
        <v>148</v>
      </c>
      <c r="D4195" s="99" t="s">
        <v>5620</v>
      </c>
      <c r="E4195" s="99" t="s">
        <v>281</v>
      </c>
      <c r="F4195" s="99"/>
      <c r="G4195" s="99"/>
      <c r="H4195" s="99" t="str">
        <f t="shared" si="65"/>
        <v>Pregabalin, Capsule 150 mg, Oral, Neuroccord, Pharmacor Pty Limited</v>
      </c>
    </row>
    <row r="4196" spans="1:8" ht="58" x14ac:dyDescent="0.35">
      <c r="A4196" s="99" t="s">
        <v>5612</v>
      </c>
      <c r="B4196" s="99" t="s">
        <v>440</v>
      </c>
      <c r="C4196" s="99" t="s">
        <v>148</v>
      </c>
      <c r="D4196" s="99" t="s">
        <v>5621</v>
      </c>
      <c r="E4196" s="99" t="s">
        <v>209</v>
      </c>
      <c r="F4196" s="99"/>
      <c r="G4196" s="99"/>
      <c r="H4196" s="99" t="str">
        <f t="shared" si="65"/>
        <v>Pregabalin, Capsule 150 mg, Oral, PREGABALIN-DRLA, Dr Reddy's Laboratories (Australia) Pty Ltd</v>
      </c>
    </row>
    <row r="4197" spans="1:8" ht="43.5" x14ac:dyDescent="0.35">
      <c r="A4197" s="99" t="s">
        <v>5612</v>
      </c>
      <c r="B4197" s="99" t="s">
        <v>440</v>
      </c>
      <c r="C4197" s="99" t="s">
        <v>148</v>
      </c>
      <c r="D4197" s="99" t="s">
        <v>5622</v>
      </c>
      <c r="E4197" s="99" t="s">
        <v>167</v>
      </c>
      <c r="F4197" s="99"/>
      <c r="G4197" s="99"/>
      <c r="H4197" s="99" t="str">
        <f t="shared" si="65"/>
        <v>Pregabalin, Capsule 150 mg, Oral, Prebalin, Arrow Pharma Pty Ltd</v>
      </c>
    </row>
    <row r="4198" spans="1:8" ht="43.5" x14ac:dyDescent="0.35">
      <c r="A4198" s="99" t="s">
        <v>5612</v>
      </c>
      <c r="B4198" s="99" t="s">
        <v>440</v>
      </c>
      <c r="C4198" s="99" t="s">
        <v>148</v>
      </c>
      <c r="D4198" s="99" t="s">
        <v>5623</v>
      </c>
      <c r="E4198" s="99" t="s">
        <v>222</v>
      </c>
      <c r="F4198" s="99"/>
      <c r="G4198" s="99"/>
      <c r="H4198" s="99" t="str">
        <f t="shared" si="65"/>
        <v>Pregabalin, Capsule 150 mg, Oral, Pregabalin GH, Generic Health Pty Ltd</v>
      </c>
    </row>
    <row r="4199" spans="1:8" ht="43.5" x14ac:dyDescent="0.35">
      <c r="A4199" s="99" t="s">
        <v>5612</v>
      </c>
      <c r="B4199" s="99" t="s">
        <v>440</v>
      </c>
      <c r="C4199" s="99" t="s">
        <v>148</v>
      </c>
      <c r="D4199" s="99" t="s">
        <v>5624</v>
      </c>
      <c r="E4199" s="99" t="s">
        <v>222</v>
      </c>
      <c r="F4199" s="99"/>
      <c r="G4199" s="99"/>
      <c r="H4199" s="99" t="str">
        <f t="shared" si="65"/>
        <v>Pregabalin, Capsule 150 mg, Oral, Pregabalin Lupin, Generic Health Pty Ltd</v>
      </c>
    </row>
    <row r="4200" spans="1:8" ht="43.5" x14ac:dyDescent="0.35">
      <c r="A4200" s="99" t="s">
        <v>5612</v>
      </c>
      <c r="B4200" s="99" t="s">
        <v>440</v>
      </c>
      <c r="C4200" s="99" t="s">
        <v>148</v>
      </c>
      <c r="D4200" s="99" t="s">
        <v>5625</v>
      </c>
      <c r="E4200" s="99" t="s">
        <v>290</v>
      </c>
      <c r="F4200" s="99"/>
      <c r="G4200" s="99"/>
      <c r="H4200" s="99" t="str">
        <f t="shared" si="65"/>
        <v>Pregabalin, Capsule 150 mg, Oral, Pregabalin Sandoz, Sandoz Pty Ltd</v>
      </c>
    </row>
    <row r="4201" spans="1:8" ht="43.5" x14ac:dyDescent="0.35">
      <c r="A4201" s="99" t="s">
        <v>5612</v>
      </c>
      <c r="B4201" s="99" t="s">
        <v>384</v>
      </c>
      <c r="C4201" s="99" t="s">
        <v>148</v>
      </c>
      <c r="D4201" s="99" t="s">
        <v>5613</v>
      </c>
      <c r="E4201" s="99" t="s">
        <v>165</v>
      </c>
      <c r="F4201" s="99"/>
      <c r="G4201" s="99"/>
      <c r="H4201" s="99" t="str">
        <f t="shared" si="65"/>
        <v>Pregabalin, Capsule 25 mg, Oral, APO-Pregabalin, Apotex Pty Ltd</v>
      </c>
    </row>
    <row r="4202" spans="1:8" ht="43.5" x14ac:dyDescent="0.35">
      <c r="A4202" s="99" t="s">
        <v>5612</v>
      </c>
      <c r="B4202" s="99" t="s">
        <v>384</v>
      </c>
      <c r="C4202" s="99" t="s">
        <v>148</v>
      </c>
      <c r="D4202" s="99" t="s">
        <v>5614</v>
      </c>
      <c r="E4202" s="99" t="s">
        <v>165</v>
      </c>
      <c r="F4202" s="99"/>
      <c r="G4202" s="99"/>
      <c r="H4202" s="99" t="str">
        <f t="shared" si="65"/>
        <v>Pregabalin, Capsule 25 mg, Oral, Blooms The Chemist Pregabalin, Apotex Pty Ltd</v>
      </c>
    </row>
    <row r="4203" spans="1:8" ht="43.5" x14ac:dyDescent="0.35">
      <c r="A4203" s="99" t="s">
        <v>5612</v>
      </c>
      <c r="B4203" s="99" t="s">
        <v>384</v>
      </c>
      <c r="C4203" s="99" t="s">
        <v>148</v>
      </c>
      <c r="D4203" s="99" t="s">
        <v>5615</v>
      </c>
      <c r="E4203" s="99" t="s">
        <v>198</v>
      </c>
      <c r="F4203" s="99"/>
      <c r="G4203" s="99"/>
      <c r="H4203" s="99" t="str">
        <f t="shared" si="65"/>
        <v>Pregabalin, Capsule 25 mg, Oral, Cipla Pregabalin, Cipla Australia Pty Ltd</v>
      </c>
    </row>
    <row r="4204" spans="1:8" ht="43.5" x14ac:dyDescent="0.35">
      <c r="A4204" s="99" t="s">
        <v>5612</v>
      </c>
      <c r="B4204" s="99" t="s">
        <v>384</v>
      </c>
      <c r="C4204" s="99" t="s">
        <v>148</v>
      </c>
      <c r="D4204" s="99" t="s">
        <v>5616</v>
      </c>
      <c r="E4204" s="99" t="s">
        <v>167</v>
      </c>
      <c r="F4204" s="99"/>
      <c r="G4204" s="99"/>
      <c r="H4204" s="99" t="str">
        <f t="shared" si="65"/>
        <v>Pregabalin, Capsule 25 mg, Oral, LYPRALIN, Arrow Pharma Pty Ltd</v>
      </c>
    </row>
    <row r="4205" spans="1:8" ht="43.5" x14ac:dyDescent="0.35">
      <c r="A4205" s="99" t="s">
        <v>5612</v>
      </c>
      <c r="B4205" s="99" t="s">
        <v>384</v>
      </c>
      <c r="C4205" s="99" t="s">
        <v>148</v>
      </c>
      <c r="D4205" s="99" t="s">
        <v>5617</v>
      </c>
      <c r="E4205" s="99" t="s">
        <v>319</v>
      </c>
      <c r="F4205" s="99"/>
      <c r="G4205" s="99"/>
      <c r="H4205" s="99" t="str">
        <f t="shared" si="65"/>
        <v>Pregabalin, Capsule 25 mg, Oral, Lyrica, Upjohn Australia Pty Ltd</v>
      </c>
    </row>
    <row r="4206" spans="1:8" ht="43.5" x14ac:dyDescent="0.35">
      <c r="A4206" s="99" t="s">
        <v>5612</v>
      </c>
      <c r="B4206" s="99" t="s">
        <v>384</v>
      </c>
      <c r="C4206" s="99" t="s">
        <v>148</v>
      </c>
      <c r="D4206" s="99" t="s">
        <v>5618</v>
      </c>
      <c r="E4206" s="99" t="s">
        <v>160</v>
      </c>
      <c r="F4206" s="99"/>
      <c r="G4206" s="99"/>
      <c r="H4206" s="99" t="str">
        <f t="shared" si="65"/>
        <v>Pregabalin, Capsule 25 mg, Oral, Lyzalon, Alphapharm Pty Ltd</v>
      </c>
    </row>
    <row r="4207" spans="1:8" ht="58" x14ac:dyDescent="0.35">
      <c r="A4207" s="99" t="s">
        <v>5612</v>
      </c>
      <c r="B4207" s="99" t="s">
        <v>384</v>
      </c>
      <c r="C4207" s="99" t="s">
        <v>148</v>
      </c>
      <c r="D4207" s="99" t="s">
        <v>5619</v>
      </c>
      <c r="E4207" s="99" t="s">
        <v>173</v>
      </c>
      <c r="F4207" s="99"/>
      <c r="G4207" s="99"/>
      <c r="H4207" s="99" t="str">
        <f t="shared" si="65"/>
        <v>Pregabalin, Capsule 25 mg, Oral, NOUMED PREGABALIN, Avallon Pharmaceuticals Pty Limited</v>
      </c>
    </row>
    <row r="4208" spans="1:8" ht="43.5" x14ac:dyDescent="0.35">
      <c r="A4208" s="99" t="s">
        <v>5612</v>
      </c>
      <c r="B4208" s="99" t="s">
        <v>384</v>
      </c>
      <c r="C4208" s="99" t="s">
        <v>148</v>
      </c>
      <c r="D4208" s="99" t="s">
        <v>5620</v>
      </c>
      <c r="E4208" s="99" t="s">
        <v>281</v>
      </c>
      <c r="F4208" s="99"/>
      <c r="G4208" s="99"/>
      <c r="H4208" s="99" t="str">
        <f t="shared" si="65"/>
        <v>Pregabalin, Capsule 25 mg, Oral, Neuroccord, Pharmacor Pty Limited</v>
      </c>
    </row>
    <row r="4209" spans="1:8" ht="58" x14ac:dyDescent="0.35">
      <c r="A4209" s="99" t="s">
        <v>5612</v>
      </c>
      <c r="B4209" s="99" t="s">
        <v>384</v>
      </c>
      <c r="C4209" s="99" t="s">
        <v>148</v>
      </c>
      <c r="D4209" s="99" t="s">
        <v>5621</v>
      </c>
      <c r="E4209" s="99" t="s">
        <v>209</v>
      </c>
      <c r="F4209" s="99"/>
      <c r="G4209" s="99"/>
      <c r="H4209" s="99" t="str">
        <f t="shared" si="65"/>
        <v>Pregabalin, Capsule 25 mg, Oral, PREGABALIN-DRLA, Dr Reddy's Laboratories (Australia) Pty Ltd</v>
      </c>
    </row>
    <row r="4210" spans="1:8" ht="43.5" x14ac:dyDescent="0.35">
      <c r="A4210" s="99" t="s">
        <v>5612</v>
      </c>
      <c r="B4210" s="99" t="s">
        <v>384</v>
      </c>
      <c r="C4210" s="99" t="s">
        <v>148</v>
      </c>
      <c r="D4210" s="99" t="s">
        <v>5622</v>
      </c>
      <c r="E4210" s="99" t="s">
        <v>167</v>
      </c>
      <c r="F4210" s="99"/>
      <c r="G4210" s="99"/>
      <c r="H4210" s="99" t="str">
        <f t="shared" si="65"/>
        <v>Pregabalin, Capsule 25 mg, Oral, Prebalin, Arrow Pharma Pty Ltd</v>
      </c>
    </row>
    <row r="4211" spans="1:8" ht="43.5" x14ac:dyDescent="0.35">
      <c r="A4211" s="99" t="s">
        <v>5612</v>
      </c>
      <c r="B4211" s="99" t="s">
        <v>384</v>
      </c>
      <c r="C4211" s="99" t="s">
        <v>148</v>
      </c>
      <c r="D4211" s="99" t="s">
        <v>5624</v>
      </c>
      <c r="E4211" s="99" t="s">
        <v>222</v>
      </c>
      <c r="F4211" s="99"/>
      <c r="G4211" s="99"/>
      <c r="H4211" s="99" t="str">
        <f t="shared" si="65"/>
        <v>Pregabalin, Capsule 25 mg, Oral, Pregabalin Lupin, Generic Health Pty Ltd</v>
      </c>
    </row>
    <row r="4212" spans="1:8" ht="43.5" x14ac:dyDescent="0.35">
      <c r="A4212" s="99" t="s">
        <v>5612</v>
      </c>
      <c r="B4212" s="99" t="s">
        <v>384</v>
      </c>
      <c r="C4212" s="99" t="s">
        <v>148</v>
      </c>
      <c r="D4212" s="99" t="s">
        <v>5625</v>
      </c>
      <c r="E4212" s="99" t="s">
        <v>290</v>
      </c>
      <c r="F4212" s="99"/>
      <c r="G4212" s="99"/>
      <c r="H4212" s="99" t="str">
        <f t="shared" si="65"/>
        <v>Pregabalin, Capsule 25 mg, Oral, Pregabalin Sandoz, Sandoz Pty Ltd</v>
      </c>
    </row>
    <row r="4213" spans="1:8" ht="43.5" x14ac:dyDescent="0.35">
      <c r="A4213" s="99" t="s">
        <v>5612</v>
      </c>
      <c r="B4213" s="99" t="s">
        <v>3363</v>
      </c>
      <c r="C4213" s="99" t="s">
        <v>148</v>
      </c>
      <c r="D4213" s="99" t="s">
        <v>5613</v>
      </c>
      <c r="E4213" s="99" t="s">
        <v>165</v>
      </c>
      <c r="F4213" s="99"/>
      <c r="G4213" s="99"/>
      <c r="H4213" s="99" t="str">
        <f t="shared" si="65"/>
        <v>Pregabalin, Capsule 300 mg, Oral, APO-Pregabalin, Apotex Pty Ltd</v>
      </c>
    </row>
    <row r="4214" spans="1:8" ht="43.5" x14ac:dyDescent="0.35">
      <c r="A4214" s="99" t="s">
        <v>5612</v>
      </c>
      <c r="B4214" s="99" t="s">
        <v>3363</v>
      </c>
      <c r="C4214" s="99" t="s">
        <v>148</v>
      </c>
      <c r="D4214" s="99" t="s">
        <v>5614</v>
      </c>
      <c r="E4214" s="99" t="s">
        <v>165</v>
      </c>
      <c r="F4214" s="99"/>
      <c r="G4214" s="99"/>
      <c r="H4214" s="99" t="str">
        <f t="shared" si="65"/>
        <v>Pregabalin, Capsule 300 mg, Oral, Blooms The Chemist Pregabalin, Apotex Pty Ltd</v>
      </c>
    </row>
    <row r="4215" spans="1:8" ht="43.5" x14ac:dyDescent="0.35">
      <c r="A4215" s="99" t="s">
        <v>5612</v>
      </c>
      <c r="B4215" s="99" t="s">
        <v>3363</v>
      </c>
      <c r="C4215" s="99" t="s">
        <v>148</v>
      </c>
      <c r="D4215" s="99" t="s">
        <v>5615</v>
      </c>
      <c r="E4215" s="99" t="s">
        <v>198</v>
      </c>
      <c r="F4215" s="99"/>
      <c r="G4215" s="99"/>
      <c r="H4215" s="99" t="str">
        <f t="shared" si="65"/>
        <v>Pregabalin, Capsule 300 mg, Oral, Cipla Pregabalin, Cipla Australia Pty Ltd</v>
      </c>
    </row>
    <row r="4216" spans="1:8" ht="43.5" x14ac:dyDescent="0.35">
      <c r="A4216" s="99" t="s">
        <v>5612</v>
      </c>
      <c r="B4216" s="99" t="s">
        <v>3363</v>
      </c>
      <c r="C4216" s="99" t="s">
        <v>148</v>
      </c>
      <c r="D4216" s="99" t="s">
        <v>5616</v>
      </c>
      <c r="E4216" s="99" t="s">
        <v>167</v>
      </c>
      <c r="F4216" s="99"/>
      <c r="G4216" s="99"/>
      <c r="H4216" s="99" t="str">
        <f t="shared" si="65"/>
        <v>Pregabalin, Capsule 300 mg, Oral, LYPRALIN, Arrow Pharma Pty Ltd</v>
      </c>
    </row>
    <row r="4217" spans="1:8" ht="43.5" x14ac:dyDescent="0.35">
      <c r="A4217" s="99" t="s">
        <v>5612</v>
      </c>
      <c r="B4217" s="99" t="s">
        <v>3363</v>
      </c>
      <c r="C4217" s="99" t="s">
        <v>148</v>
      </c>
      <c r="D4217" s="99" t="s">
        <v>5617</v>
      </c>
      <c r="E4217" s="99" t="s">
        <v>319</v>
      </c>
      <c r="F4217" s="99"/>
      <c r="G4217" s="99"/>
      <c r="H4217" s="99" t="str">
        <f t="shared" si="65"/>
        <v>Pregabalin, Capsule 300 mg, Oral, Lyrica, Upjohn Australia Pty Ltd</v>
      </c>
    </row>
    <row r="4218" spans="1:8" ht="43.5" x14ac:dyDescent="0.35">
      <c r="A4218" s="99" t="s">
        <v>5612</v>
      </c>
      <c r="B4218" s="99" t="s">
        <v>3363</v>
      </c>
      <c r="C4218" s="99" t="s">
        <v>148</v>
      </c>
      <c r="D4218" s="99" t="s">
        <v>5618</v>
      </c>
      <c r="E4218" s="99" t="s">
        <v>160</v>
      </c>
      <c r="F4218" s="99"/>
      <c r="G4218" s="99"/>
      <c r="H4218" s="99" t="str">
        <f t="shared" si="65"/>
        <v>Pregabalin, Capsule 300 mg, Oral, Lyzalon, Alphapharm Pty Ltd</v>
      </c>
    </row>
    <row r="4219" spans="1:8" ht="58" x14ac:dyDescent="0.35">
      <c r="A4219" s="99" t="s">
        <v>5612</v>
      </c>
      <c r="B4219" s="99" t="s">
        <v>3363</v>
      </c>
      <c r="C4219" s="99" t="s">
        <v>148</v>
      </c>
      <c r="D4219" s="99" t="s">
        <v>5619</v>
      </c>
      <c r="E4219" s="99" t="s">
        <v>173</v>
      </c>
      <c r="F4219" s="99"/>
      <c r="G4219" s="99"/>
      <c r="H4219" s="99" t="str">
        <f t="shared" si="65"/>
        <v>Pregabalin, Capsule 300 mg, Oral, NOUMED PREGABALIN, Avallon Pharmaceuticals Pty Limited</v>
      </c>
    </row>
    <row r="4220" spans="1:8" ht="43.5" x14ac:dyDescent="0.35">
      <c r="A4220" s="99" t="s">
        <v>5612</v>
      </c>
      <c r="B4220" s="99" t="s">
        <v>3363</v>
      </c>
      <c r="C4220" s="99" t="s">
        <v>148</v>
      </c>
      <c r="D4220" s="99" t="s">
        <v>5620</v>
      </c>
      <c r="E4220" s="99" t="s">
        <v>281</v>
      </c>
      <c r="F4220" s="99"/>
      <c r="G4220" s="99"/>
      <c r="H4220" s="99" t="str">
        <f t="shared" si="65"/>
        <v>Pregabalin, Capsule 300 mg, Oral, Neuroccord, Pharmacor Pty Limited</v>
      </c>
    </row>
    <row r="4221" spans="1:8" ht="58" x14ac:dyDescent="0.35">
      <c r="A4221" s="99" t="s">
        <v>5612</v>
      </c>
      <c r="B4221" s="99" t="s">
        <v>3363</v>
      </c>
      <c r="C4221" s="99" t="s">
        <v>148</v>
      </c>
      <c r="D4221" s="99" t="s">
        <v>5621</v>
      </c>
      <c r="E4221" s="99" t="s">
        <v>209</v>
      </c>
      <c r="F4221" s="99"/>
      <c r="G4221" s="99"/>
      <c r="H4221" s="99" t="str">
        <f t="shared" si="65"/>
        <v>Pregabalin, Capsule 300 mg, Oral, PREGABALIN-DRLA, Dr Reddy's Laboratories (Australia) Pty Ltd</v>
      </c>
    </row>
    <row r="4222" spans="1:8" ht="43.5" x14ac:dyDescent="0.35">
      <c r="A4222" s="99" t="s">
        <v>5612</v>
      </c>
      <c r="B4222" s="99" t="s">
        <v>3363</v>
      </c>
      <c r="C4222" s="99" t="s">
        <v>148</v>
      </c>
      <c r="D4222" s="99" t="s">
        <v>5622</v>
      </c>
      <c r="E4222" s="99" t="s">
        <v>167</v>
      </c>
      <c r="F4222" s="99"/>
      <c r="G4222" s="99"/>
      <c r="H4222" s="99" t="str">
        <f t="shared" si="65"/>
        <v>Pregabalin, Capsule 300 mg, Oral, Prebalin, Arrow Pharma Pty Ltd</v>
      </c>
    </row>
    <row r="4223" spans="1:8" ht="43.5" x14ac:dyDescent="0.35">
      <c r="A4223" s="99" t="s">
        <v>5612</v>
      </c>
      <c r="B4223" s="99" t="s">
        <v>3363</v>
      </c>
      <c r="C4223" s="99" t="s">
        <v>148</v>
      </c>
      <c r="D4223" s="99" t="s">
        <v>5623</v>
      </c>
      <c r="E4223" s="99" t="s">
        <v>222</v>
      </c>
      <c r="F4223" s="99"/>
      <c r="G4223" s="99"/>
      <c r="H4223" s="99" t="str">
        <f t="shared" si="65"/>
        <v>Pregabalin, Capsule 300 mg, Oral, Pregabalin GH, Generic Health Pty Ltd</v>
      </c>
    </row>
    <row r="4224" spans="1:8" ht="43.5" x14ac:dyDescent="0.35">
      <c r="A4224" s="99" t="s">
        <v>5612</v>
      </c>
      <c r="B4224" s="99" t="s">
        <v>3363</v>
      </c>
      <c r="C4224" s="99" t="s">
        <v>148</v>
      </c>
      <c r="D4224" s="99" t="s">
        <v>5624</v>
      </c>
      <c r="E4224" s="99" t="s">
        <v>222</v>
      </c>
      <c r="F4224" s="99"/>
      <c r="G4224" s="99"/>
      <c r="H4224" s="99" t="str">
        <f t="shared" si="65"/>
        <v>Pregabalin, Capsule 300 mg, Oral, Pregabalin Lupin, Generic Health Pty Ltd</v>
      </c>
    </row>
    <row r="4225" spans="1:8" ht="43.5" x14ac:dyDescent="0.35">
      <c r="A4225" s="99" t="s">
        <v>5612</v>
      </c>
      <c r="B4225" s="99" t="s">
        <v>3363</v>
      </c>
      <c r="C4225" s="99" t="s">
        <v>148</v>
      </c>
      <c r="D4225" s="99" t="s">
        <v>5625</v>
      </c>
      <c r="E4225" s="99" t="s">
        <v>290</v>
      </c>
      <c r="F4225" s="99"/>
      <c r="G4225" s="99"/>
      <c r="H4225" s="99" t="str">
        <f t="shared" si="65"/>
        <v>Pregabalin, Capsule 300 mg, Oral, Pregabalin Sandoz, Sandoz Pty Ltd</v>
      </c>
    </row>
    <row r="4226" spans="1:8" ht="43.5" x14ac:dyDescent="0.35">
      <c r="A4226" s="99" t="s">
        <v>5612</v>
      </c>
      <c r="B4226" s="99" t="s">
        <v>2668</v>
      </c>
      <c r="C4226" s="99" t="s">
        <v>148</v>
      </c>
      <c r="D4226" s="99" t="s">
        <v>5613</v>
      </c>
      <c r="E4226" s="99" t="s">
        <v>165</v>
      </c>
      <c r="F4226" s="99"/>
      <c r="G4226" s="99"/>
      <c r="H4226" s="99" t="str">
        <f t="shared" ref="H4226:H4289" si="66">_xlfn.CONCAT(A4226, ", ",B4226, ", ",C4226, ", ",D4226,", ",E4226)</f>
        <v>Pregabalin, Capsule 75 mg, Oral, APO-Pregabalin, Apotex Pty Ltd</v>
      </c>
    </row>
    <row r="4227" spans="1:8" ht="43.5" x14ac:dyDescent="0.35">
      <c r="A4227" s="99" t="s">
        <v>5612</v>
      </c>
      <c r="B4227" s="99" t="s">
        <v>2668</v>
      </c>
      <c r="C4227" s="99" t="s">
        <v>148</v>
      </c>
      <c r="D4227" s="99" t="s">
        <v>5614</v>
      </c>
      <c r="E4227" s="99" t="s">
        <v>165</v>
      </c>
      <c r="F4227" s="99"/>
      <c r="G4227" s="99"/>
      <c r="H4227" s="99" t="str">
        <f t="shared" si="66"/>
        <v>Pregabalin, Capsule 75 mg, Oral, Blooms The Chemist Pregabalin, Apotex Pty Ltd</v>
      </c>
    </row>
    <row r="4228" spans="1:8" ht="43.5" x14ac:dyDescent="0.35">
      <c r="A4228" s="99" t="s">
        <v>5612</v>
      </c>
      <c r="B4228" s="99" t="s">
        <v>2668</v>
      </c>
      <c r="C4228" s="99" t="s">
        <v>148</v>
      </c>
      <c r="D4228" s="99" t="s">
        <v>5615</v>
      </c>
      <c r="E4228" s="99" t="s">
        <v>198</v>
      </c>
      <c r="F4228" s="99"/>
      <c r="G4228" s="99"/>
      <c r="H4228" s="99" t="str">
        <f t="shared" si="66"/>
        <v>Pregabalin, Capsule 75 mg, Oral, Cipla Pregabalin, Cipla Australia Pty Ltd</v>
      </c>
    </row>
    <row r="4229" spans="1:8" ht="43.5" x14ac:dyDescent="0.35">
      <c r="A4229" s="99" t="s">
        <v>5612</v>
      </c>
      <c r="B4229" s="99" t="s">
        <v>2668</v>
      </c>
      <c r="C4229" s="99" t="s">
        <v>148</v>
      </c>
      <c r="D4229" s="99" t="s">
        <v>5616</v>
      </c>
      <c r="E4229" s="99" t="s">
        <v>167</v>
      </c>
      <c r="F4229" s="99"/>
      <c r="G4229" s="99"/>
      <c r="H4229" s="99" t="str">
        <f t="shared" si="66"/>
        <v>Pregabalin, Capsule 75 mg, Oral, LYPRALIN, Arrow Pharma Pty Ltd</v>
      </c>
    </row>
    <row r="4230" spans="1:8" ht="43.5" x14ac:dyDescent="0.35">
      <c r="A4230" s="99" t="s">
        <v>5612</v>
      </c>
      <c r="B4230" s="99" t="s">
        <v>2668</v>
      </c>
      <c r="C4230" s="99" t="s">
        <v>148</v>
      </c>
      <c r="D4230" s="99" t="s">
        <v>5617</v>
      </c>
      <c r="E4230" s="99" t="s">
        <v>319</v>
      </c>
      <c r="F4230" s="99"/>
      <c r="G4230" s="99"/>
      <c r="H4230" s="99" t="str">
        <f t="shared" si="66"/>
        <v>Pregabalin, Capsule 75 mg, Oral, Lyrica, Upjohn Australia Pty Ltd</v>
      </c>
    </row>
    <row r="4231" spans="1:8" ht="43.5" x14ac:dyDescent="0.35">
      <c r="A4231" s="99" t="s">
        <v>5612</v>
      </c>
      <c r="B4231" s="99" t="s">
        <v>2668</v>
      </c>
      <c r="C4231" s="99" t="s">
        <v>148</v>
      </c>
      <c r="D4231" s="99" t="s">
        <v>5618</v>
      </c>
      <c r="E4231" s="99" t="s">
        <v>160</v>
      </c>
      <c r="F4231" s="99"/>
      <c r="G4231" s="99"/>
      <c r="H4231" s="99" t="str">
        <f t="shared" si="66"/>
        <v>Pregabalin, Capsule 75 mg, Oral, Lyzalon, Alphapharm Pty Ltd</v>
      </c>
    </row>
    <row r="4232" spans="1:8" ht="58" x14ac:dyDescent="0.35">
      <c r="A4232" s="99" t="s">
        <v>5612</v>
      </c>
      <c r="B4232" s="99" t="s">
        <v>2668</v>
      </c>
      <c r="C4232" s="99" t="s">
        <v>148</v>
      </c>
      <c r="D4232" s="99" t="s">
        <v>5619</v>
      </c>
      <c r="E4232" s="99" t="s">
        <v>173</v>
      </c>
      <c r="F4232" s="99"/>
      <c r="G4232" s="99"/>
      <c r="H4232" s="99" t="str">
        <f t="shared" si="66"/>
        <v>Pregabalin, Capsule 75 mg, Oral, NOUMED PREGABALIN, Avallon Pharmaceuticals Pty Limited</v>
      </c>
    </row>
    <row r="4233" spans="1:8" ht="43.5" x14ac:dyDescent="0.35">
      <c r="A4233" s="99" t="s">
        <v>5612</v>
      </c>
      <c r="B4233" s="99" t="s">
        <v>2668</v>
      </c>
      <c r="C4233" s="99" t="s">
        <v>148</v>
      </c>
      <c r="D4233" s="99" t="s">
        <v>5620</v>
      </c>
      <c r="E4233" s="99" t="s">
        <v>281</v>
      </c>
      <c r="F4233" s="99"/>
      <c r="G4233" s="99"/>
      <c r="H4233" s="99" t="str">
        <f t="shared" si="66"/>
        <v>Pregabalin, Capsule 75 mg, Oral, Neuroccord, Pharmacor Pty Limited</v>
      </c>
    </row>
    <row r="4234" spans="1:8" ht="58" x14ac:dyDescent="0.35">
      <c r="A4234" s="99" t="s">
        <v>5612</v>
      </c>
      <c r="B4234" s="99" t="s">
        <v>2668</v>
      </c>
      <c r="C4234" s="99" t="s">
        <v>148</v>
      </c>
      <c r="D4234" s="99" t="s">
        <v>5621</v>
      </c>
      <c r="E4234" s="99" t="s">
        <v>209</v>
      </c>
      <c r="F4234" s="99"/>
      <c r="G4234" s="99"/>
      <c r="H4234" s="99" t="str">
        <f t="shared" si="66"/>
        <v>Pregabalin, Capsule 75 mg, Oral, PREGABALIN-DRLA, Dr Reddy's Laboratories (Australia) Pty Ltd</v>
      </c>
    </row>
    <row r="4235" spans="1:8" ht="43.5" x14ac:dyDescent="0.35">
      <c r="A4235" s="99" t="s">
        <v>5612</v>
      </c>
      <c r="B4235" s="99" t="s">
        <v>2668</v>
      </c>
      <c r="C4235" s="99" t="s">
        <v>148</v>
      </c>
      <c r="D4235" s="99" t="s">
        <v>5622</v>
      </c>
      <c r="E4235" s="99" t="s">
        <v>167</v>
      </c>
      <c r="F4235" s="99"/>
      <c r="G4235" s="99"/>
      <c r="H4235" s="99" t="str">
        <f t="shared" si="66"/>
        <v>Pregabalin, Capsule 75 mg, Oral, Prebalin, Arrow Pharma Pty Ltd</v>
      </c>
    </row>
    <row r="4236" spans="1:8" ht="43.5" x14ac:dyDescent="0.35">
      <c r="A4236" s="99" t="s">
        <v>5612</v>
      </c>
      <c r="B4236" s="99" t="s">
        <v>2668</v>
      </c>
      <c r="C4236" s="99" t="s">
        <v>148</v>
      </c>
      <c r="D4236" s="99" t="s">
        <v>5623</v>
      </c>
      <c r="E4236" s="99" t="s">
        <v>222</v>
      </c>
      <c r="F4236" s="99"/>
      <c r="G4236" s="99"/>
      <c r="H4236" s="99" t="str">
        <f t="shared" si="66"/>
        <v>Pregabalin, Capsule 75 mg, Oral, Pregabalin GH, Generic Health Pty Ltd</v>
      </c>
    </row>
    <row r="4237" spans="1:8" ht="43.5" x14ac:dyDescent="0.35">
      <c r="A4237" s="99" t="s">
        <v>5612</v>
      </c>
      <c r="B4237" s="99" t="s">
        <v>2668</v>
      </c>
      <c r="C4237" s="99" t="s">
        <v>148</v>
      </c>
      <c r="D4237" s="99" t="s">
        <v>5624</v>
      </c>
      <c r="E4237" s="99" t="s">
        <v>222</v>
      </c>
      <c r="F4237" s="99"/>
      <c r="G4237" s="99"/>
      <c r="H4237" s="99" t="str">
        <f t="shared" si="66"/>
        <v>Pregabalin, Capsule 75 mg, Oral, Pregabalin Lupin, Generic Health Pty Ltd</v>
      </c>
    </row>
    <row r="4238" spans="1:8" ht="43.5" x14ac:dyDescent="0.35">
      <c r="A4238" s="99" t="s">
        <v>5612</v>
      </c>
      <c r="B4238" s="99" t="s">
        <v>2668</v>
      </c>
      <c r="C4238" s="99" t="s">
        <v>148</v>
      </c>
      <c r="D4238" s="99" t="s">
        <v>5625</v>
      </c>
      <c r="E4238" s="99" t="s">
        <v>290</v>
      </c>
      <c r="F4238" s="99"/>
      <c r="G4238" s="99"/>
      <c r="H4238" s="99" t="str">
        <f t="shared" si="66"/>
        <v>Pregabalin, Capsule 75 mg, Oral, Pregabalin Sandoz, Sandoz Pty Ltd</v>
      </c>
    </row>
    <row r="4239" spans="1:8" ht="43.5" x14ac:dyDescent="0.35">
      <c r="A4239" s="99" t="s">
        <v>5626</v>
      </c>
      <c r="B4239" s="99" t="s">
        <v>366</v>
      </c>
      <c r="C4239" s="99" t="s">
        <v>148</v>
      </c>
      <c r="D4239" s="99" t="s">
        <v>5627</v>
      </c>
      <c r="E4239" s="99" t="s">
        <v>245</v>
      </c>
      <c r="F4239" s="99"/>
      <c r="G4239" s="99"/>
      <c r="H4239" s="99" t="str">
        <f t="shared" si="66"/>
        <v>Primidone, Tablet 250 mg, Oral, Mysoline, Link Medical Products Pty Ltd</v>
      </c>
    </row>
    <row r="4240" spans="1:8" ht="29" x14ac:dyDescent="0.35">
      <c r="A4240" s="99" t="s">
        <v>5628</v>
      </c>
      <c r="B4240" s="99" t="s">
        <v>1520</v>
      </c>
      <c r="C4240" s="99" t="s">
        <v>148</v>
      </c>
      <c r="D4240" s="99" t="s">
        <v>5629</v>
      </c>
      <c r="E4240" s="99" t="s">
        <v>282</v>
      </c>
      <c r="F4240" s="99"/>
      <c r="G4240" s="99"/>
      <c r="H4240" s="99" t="str">
        <f t="shared" si="66"/>
        <v>Probenecid, Tablet 500 mg, Oral, Pro-Cid, Phebra Pty Ltd</v>
      </c>
    </row>
    <row r="4241" spans="1:8" ht="58" x14ac:dyDescent="0.35">
      <c r="A4241" s="99" t="s">
        <v>5630</v>
      </c>
      <c r="B4241" s="99" t="s">
        <v>5631</v>
      </c>
      <c r="C4241" s="99" t="s">
        <v>336</v>
      </c>
      <c r="D4241" s="99" t="s">
        <v>5632</v>
      </c>
      <c r="E4241" s="99" t="s">
        <v>160</v>
      </c>
      <c r="F4241" s="99"/>
      <c r="G4241" s="99"/>
      <c r="H4241" s="99" t="str">
        <f t="shared" si="66"/>
        <v>Procaine benzylpenicillin, Injection 1.5 g in disposable syringe, Injection, Cilicaine, Alphapharm Pty Ltd</v>
      </c>
    </row>
    <row r="4242" spans="1:8" ht="72.5" x14ac:dyDescent="0.35">
      <c r="A4242" s="99" t="s">
        <v>5633</v>
      </c>
      <c r="B4242" s="99" t="s">
        <v>5634</v>
      </c>
      <c r="C4242" s="99" t="s">
        <v>336</v>
      </c>
      <c r="D4242" s="99" t="s">
        <v>5635</v>
      </c>
      <c r="E4242" s="99" t="s">
        <v>291</v>
      </c>
      <c r="F4242" s="99"/>
      <c r="G4242" s="99"/>
      <c r="H4242" s="99" t="str">
        <f t="shared" si="66"/>
        <v>Prochlorperazine, Injection containing prochlorperazine mesilate 12.5 mg in 1 mL, Injection, Stemetil, sanofi-aventis Australia Pty Ltd</v>
      </c>
    </row>
    <row r="4243" spans="1:8" ht="72.5" x14ac:dyDescent="0.35">
      <c r="A4243" s="99" t="s">
        <v>5633</v>
      </c>
      <c r="B4243" s="99" t="s">
        <v>5636</v>
      </c>
      <c r="C4243" s="99" t="s">
        <v>148</v>
      </c>
      <c r="D4243" s="99" t="s">
        <v>5637</v>
      </c>
      <c r="E4243" s="99" t="s">
        <v>165</v>
      </c>
      <c r="F4243" s="99"/>
      <c r="G4243" s="99"/>
      <c r="H4243" s="99" t="str">
        <f t="shared" si="66"/>
        <v>Prochlorperazine, Tablet containing prochlorperazine maleate 5 mg, Oral, APO-Prochlorperazine, Apotex Pty Ltd</v>
      </c>
    </row>
    <row r="4244" spans="1:8" ht="58" x14ac:dyDescent="0.35">
      <c r="A4244" s="99" t="s">
        <v>5633</v>
      </c>
      <c r="B4244" s="99" t="s">
        <v>5636</v>
      </c>
      <c r="C4244" s="99" t="s">
        <v>148</v>
      </c>
      <c r="D4244" s="99" t="s">
        <v>5638</v>
      </c>
      <c r="E4244" s="99" t="s">
        <v>167</v>
      </c>
      <c r="F4244" s="99"/>
      <c r="G4244" s="99"/>
      <c r="H4244" s="99" t="str">
        <f t="shared" si="66"/>
        <v>Prochlorperazine, Tablet containing prochlorperazine maleate 5 mg, Oral, ProCalm, Arrow Pharma Pty Ltd</v>
      </c>
    </row>
    <row r="4245" spans="1:8" ht="72.5" x14ac:dyDescent="0.35">
      <c r="A4245" s="99" t="s">
        <v>5633</v>
      </c>
      <c r="B4245" s="99" t="s">
        <v>5636</v>
      </c>
      <c r="C4245" s="99" t="s">
        <v>148</v>
      </c>
      <c r="D4245" s="99" t="s">
        <v>5639</v>
      </c>
      <c r="E4245" s="99" t="s">
        <v>222</v>
      </c>
      <c r="F4245" s="99"/>
      <c r="G4245" s="99"/>
      <c r="H4245" s="99" t="str">
        <f t="shared" si="66"/>
        <v>Prochlorperazine, Tablet containing prochlorperazine maleate 5 mg, Oral, Prochlorperazine GH, Generic Health Pty Ltd</v>
      </c>
    </row>
    <row r="4246" spans="1:8" ht="72.5" x14ac:dyDescent="0.35">
      <c r="A4246" s="99" t="s">
        <v>5633</v>
      </c>
      <c r="B4246" s="99" t="s">
        <v>5636</v>
      </c>
      <c r="C4246" s="99" t="s">
        <v>148</v>
      </c>
      <c r="D4246" s="99" t="s">
        <v>5635</v>
      </c>
      <c r="E4246" s="99" t="s">
        <v>291</v>
      </c>
      <c r="F4246" s="99"/>
      <c r="G4246" s="99"/>
      <c r="H4246" s="99" t="str">
        <f t="shared" si="66"/>
        <v>Prochlorperazine, Tablet containing prochlorperazine maleate 5 mg, Oral, Stemetil, sanofi-aventis Australia Pty Ltd</v>
      </c>
    </row>
    <row r="4247" spans="1:8" ht="72.5" x14ac:dyDescent="0.35">
      <c r="A4247" s="99" t="s">
        <v>5633</v>
      </c>
      <c r="B4247" s="99" t="s">
        <v>5636</v>
      </c>
      <c r="C4247" s="99" t="s">
        <v>148</v>
      </c>
      <c r="D4247" s="99" t="s">
        <v>5640</v>
      </c>
      <c r="E4247" s="99" t="s">
        <v>291</v>
      </c>
      <c r="F4247" s="99"/>
      <c r="G4247" s="99"/>
      <c r="H4247" s="99" t="str">
        <f t="shared" si="66"/>
        <v>Prochlorperazine, Tablet containing prochlorperazine maleate 5 mg, Oral, Stemzine, sanofi-aventis Australia Pty Ltd</v>
      </c>
    </row>
    <row r="4248" spans="1:8" ht="58" x14ac:dyDescent="0.35">
      <c r="A4248" s="99" t="s">
        <v>5641</v>
      </c>
      <c r="B4248" s="99" t="s">
        <v>1672</v>
      </c>
      <c r="C4248" s="99" t="s">
        <v>2825</v>
      </c>
      <c r="D4248" s="99" t="s">
        <v>5642</v>
      </c>
      <c r="E4248" s="99" t="s">
        <v>180</v>
      </c>
      <c r="F4248" s="99"/>
      <c r="G4248" s="99"/>
      <c r="H4248" s="99" t="str">
        <f t="shared" si="66"/>
        <v>Progesterone, Capsule 200 mg, Vaginal, Utrogestan, Besins Healthcare Australia Pty Ltd</v>
      </c>
    </row>
    <row r="4249" spans="1:8" ht="43.5" x14ac:dyDescent="0.35">
      <c r="A4249" s="99" t="s">
        <v>5641</v>
      </c>
      <c r="B4249" s="99" t="s">
        <v>5643</v>
      </c>
      <c r="C4249" s="99" t="s">
        <v>2825</v>
      </c>
      <c r="D4249" s="99" t="s">
        <v>5644</v>
      </c>
      <c r="E4249" s="99" t="s">
        <v>273</v>
      </c>
      <c r="F4249" s="99"/>
      <c r="G4249" s="99"/>
      <c r="H4249" s="99" t="str">
        <f t="shared" si="66"/>
        <v>Progesterone, Pessary 100 mg, Vaginal, Oripro, Orion Laboratories Pty. Ltd.</v>
      </c>
    </row>
    <row r="4250" spans="1:8" ht="43.5" x14ac:dyDescent="0.35">
      <c r="A4250" s="99" t="s">
        <v>5641</v>
      </c>
      <c r="B4250" s="99" t="s">
        <v>5645</v>
      </c>
      <c r="C4250" s="99" t="s">
        <v>2825</v>
      </c>
      <c r="D4250" s="99" t="s">
        <v>5644</v>
      </c>
      <c r="E4250" s="99" t="s">
        <v>273</v>
      </c>
      <c r="F4250" s="99"/>
      <c r="G4250" s="99"/>
      <c r="H4250" s="99" t="str">
        <f t="shared" si="66"/>
        <v>Progesterone, Pessary 200 mg, Vaginal, Oripro, Orion Laboratories Pty. Ltd.</v>
      </c>
    </row>
    <row r="4251" spans="1:8" ht="72.5" x14ac:dyDescent="0.35">
      <c r="A4251" s="99" t="s">
        <v>5641</v>
      </c>
      <c r="B4251" s="99" t="s">
        <v>5646</v>
      </c>
      <c r="C4251" s="99" t="s">
        <v>2825</v>
      </c>
      <c r="D4251" s="99" t="s">
        <v>5647</v>
      </c>
      <c r="E4251" s="99" t="s">
        <v>257</v>
      </c>
      <c r="F4251" s="99"/>
      <c r="G4251" s="99"/>
      <c r="H4251" s="99" t="str">
        <f t="shared" si="66"/>
        <v>Progesterone, Vaginal gel (prolonged release) 90 mg in single dose pre-filled applicator, Vaginal, Crinone 8%, Merck Healthcare Pty Ltd</v>
      </c>
    </row>
    <row r="4252" spans="1:8" ht="58" x14ac:dyDescent="0.35">
      <c r="A4252" s="99" t="s">
        <v>5641</v>
      </c>
      <c r="B4252" s="99" t="s">
        <v>5648</v>
      </c>
      <c r="C4252" s="99" t="s">
        <v>2825</v>
      </c>
      <c r="D4252" s="99" t="s">
        <v>5649</v>
      </c>
      <c r="E4252" s="99" t="s">
        <v>216</v>
      </c>
      <c r="F4252" s="99"/>
      <c r="G4252" s="99"/>
      <c r="H4252" s="99" t="str">
        <f t="shared" si="66"/>
        <v>Progesterone, Vaginal tablet 100 mg, Vaginal, Endometrin, Ferring Pharmaceuticals Pty Limited</v>
      </c>
    </row>
    <row r="4253" spans="1:8" ht="87" x14ac:dyDescent="0.35">
      <c r="A4253" s="99" t="s">
        <v>5650</v>
      </c>
      <c r="B4253" s="99" t="s">
        <v>5651</v>
      </c>
      <c r="C4253" s="99" t="s">
        <v>336</v>
      </c>
      <c r="D4253" s="99" t="s">
        <v>5652</v>
      </c>
      <c r="E4253" s="99" t="s">
        <v>279</v>
      </c>
      <c r="F4253" s="99"/>
      <c r="G4253" s="99"/>
      <c r="H4253" s="99" t="str">
        <f t="shared" si="66"/>
        <v>Promethazine, Injection containing promethazine hydrochloride 50 mg in 2 mL, Injection, DBL Promethazine Hydrochloride, Pfizer Australia Pty Ltd</v>
      </c>
    </row>
    <row r="4254" spans="1:8" ht="72.5" x14ac:dyDescent="0.35">
      <c r="A4254" s="99" t="s">
        <v>5653</v>
      </c>
      <c r="B4254" s="99" t="s">
        <v>5654</v>
      </c>
      <c r="C4254" s="99" t="s">
        <v>148</v>
      </c>
      <c r="D4254" s="99" t="s">
        <v>5655</v>
      </c>
      <c r="E4254" s="99" t="s">
        <v>167</v>
      </c>
      <c r="F4254" s="99"/>
      <c r="G4254" s="99"/>
      <c r="H4254" s="99" t="str">
        <f t="shared" si="66"/>
        <v>Propantheline, Tablet containing propantheline bromide 15 mg, Oral, Pro-Banthine, Arrow Pharma Pty Ltd</v>
      </c>
    </row>
    <row r="4255" spans="1:8" ht="58" x14ac:dyDescent="0.35">
      <c r="A4255" s="99" t="s">
        <v>5656</v>
      </c>
      <c r="B4255" s="99" t="s">
        <v>5657</v>
      </c>
      <c r="C4255" s="99" t="s">
        <v>148</v>
      </c>
      <c r="D4255" s="99" t="s">
        <v>5658</v>
      </c>
      <c r="E4255" s="99" t="s">
        <v>165</v>
      </c>
      <c r="F4255" s="99"/>
      <c r="G4255" s="99"/>
      <c r="H4255" s="99" t="str">
        <f t="shared" si="66"/>
        <v>Propranolol, Tablet containing propranolol hydrochloride 10 mg, Oral, APO-Propranolol, Apotex Pty Ltd</v>
      </c>
    </row>
    <row r="4256" spans="1:8" ht="58" x14ac:dyDescent="0.35">
      <c r="A4256" s="99" t="s">
        <v>5656</v>
      </c>
      <c r="B4256" s="99" t="s">
        <v>5657</v>
      </c>
      <c r="C4256" s="99" t="s">
        <v>148</v>
      </c>
      <c r="D4256" s="99" t="s">
        <v>5659</v>
      </c>
      <c r="E4256" s="99" t="s">
        <v>160</v>
      </c>
      <c r="F4256" s="99"/>
      <c r="G4256" s="99"/>
      <c r="H4256" s="99" t="str">
        <f t="shared" si="66"/>
        <v>Propranolol, Tablet containing propranolol hydrochloride 10 mg, Oral, Deralin 10, Alphapharm Pty Ltd</v>
      </c>
    </row>
    <row r="4257" spans="1:8" ht="58" x14ac:dyDescent="0.35">
      <c r="A4257" s="99" t="s">
        <v>5656</v>
      </c>
      <c r="B4257" s="99" t="s">
        <v>5657</v>
      </c>
      <c r="C4257" s="99" t="s">
        <v>148</v>
      </c>
      <c r="D4257" s="99" t="s">
        <v>5660</v>
      </c>
      <c r="E4257" s="99" t="s">
        <v>199</v>
      </c>
      <c r="F4257" s="99"/>
      <c r="G4257" s="99"/>
      <c r="H4257" s="99" t="str">
        <f t="shared" si="66"/>
        <v>Propranolol, Tablet containing propranolol hydrochloride 10 mg, Oral, Inderal, Clinect Pty Ltd</v>
      </c>
    </row>
    <row r="4258" spans="1:8" ht="58" x14ac:dyDescent="0.35">
      <c r="A4258" s="99" t="s">
        <v>5656</v>
      </c>
      <c r="B4258" s="99" t="s">
        <v>5661</v>
      </c>
      <c r="C4258" s="99" t="s">
        <v>148</v>
      </c>
      <c r="D4258" s="99" t="s">
        <v>5662</v>
      </c>
      <c r="E4258" s="99" t="s">
        <v>160</v>
      </c>
      <c r="F4258" s="99"/>
      <c r="G4258" s="99"/>
      <c r="H4258" s="99" t="str">
        <f t="shared" si="66"/>
        <v>Propranolol, Tablet containing propranolol hydrochloride 160 mg, Oral, Deralin 160, Alphapharm Pty Ltd</v>
      </c>
    </row>
    <row r="4259" spans="1:8" ht="58" x14ac:dyDescent="0.35">
      <c r="A4259" s="99" t="s">
        <v>5656</v>
      </c>
      <c r="B4259" s="99" t="s">
        <v>5663</v>
      </c>
      <c r="C4259" s="99" t="s">
        <v>148</v>
      </c>
      <c r="D4259" s="99" t="s">
        <v>5658</v>
      </c>
      <c r="E4259" s="99" t="s">
        <v>165</v>
      </c>
      <c r="F4259" s="99"/>
      <c r="G4259" s="99"/>
      <c r="H4259" s="99" t="str">
        <f t="shared" si="66"/>
        <v>Propranolol, Tablet containing propranolol hydrochloride 40 mg, Oral, APO-Propranolol, Apotex Pty Ltd</v>
      </c>
    </row>
    <row r="4260" spans="1:8" ht="58" x14ac:dyDescent="0.35">
      <c r="A4260" s="99" t="s">
        <v>5656</v>
      </c>
      <c r="B4260" s="99" t="s">
        <v>5663</v>
      </c>
      <c r="C4260" s="99" t="s">
        <v>148</v>
      </c>
      <c r="D4260" s="99" t="s">
        <v>5664</v>
      </c>
      <c r="E4260" s="99" t="s">
        <v>160</v>
      </c>
      <c r="F4260" s="99"/>
      <c r="G4260" s="99"/>
      <c r="H4260" s="99" t="str">
        <f t="shared" si="66"/>
        <v>Propranolol, Tablet containing propranolol hydrochloride 40 mg, Oral, Deralin 40, Alphapharm Pty Ltd</v>
      </c>
    </row>
    <row r="4261" spans="1:8" ht="58" x14ac:dyDescent="0.35">
      <c r="A4261" s="99" t="s">
        <v>5656</v>
      </c>
      <c r="B4261" s="99" t="s">
        <v>5663</v>
      </c>
      <c r="C4261" s="99" t="s">
        <v>148</v>
      </c>
      <c r="D4261" s="99" t="s">
        <v>5660</v>
      </c>
      <c r="E4261" s="99" t="s">
        <v>199</v>
      </c>
      <c r="F4261" s="99"/>
      <c r="G4261" s="99"/>
      <c r="H4261" s="99" t="str">
        <f t="shared" si="66"/>
        <v>Propranolol, Tablet containing propranolol hydrochloride 40 mg, Oral, Inderal, Clinect Pty Ltd</v>
      </c>
    </row>
    <row r="4262" spans="1:8" ht="29" x14ac:dyDescent="0.35">
      <c r="A4262" s="99" t="s">
        <v>5665</v>
      </c>
      <c r="B4262" s="99" t="s">
        <v>345</v>
      </c>
      <c r="C4262" s="99" t="s">
        <v>148</v>
      </c>
      <c r="D4262" s="99" t="s">
        <v>5666</v>
      </c>
      <c r="E4262" s="99" t="s">
        <v>282</v>
      </c>
      <c r="F4262" s="99"/>
      <c r="G4262" s="99"/>
      <c r="H4262" s="99" t="str">
        <f t="shared" si="66"/>
        <v>Propylthiouracil, Tablet 50 mg, Oral, PTU, Phebra Pty Ltd</v>
      </c>
    </row>
    <row r="4263" spans="1:8" ht="130.5" x14ac:dyDescent="0.35">
      <c r="A4263" s="99" t="s">
        <v>5667</v>
      </c>
      <c r="B4263" s="99" t="s">
        <v>5668</v>
      </c>
      <c r="C4263" s="99" t="s">
        <v>148</v>
      </c>
      <c r="D4263" s="99" t="s">
        <v>5669</v>
      </c>
      <c r="E4263" s="99" t="s">
        <v>275</v>
      </c>
      <c r="F4263" s="99"/>
      <c r="G4263" s="99"/>
      <c r="H4263" s="99" t="str">
        <f t="shared" si="66"/>
        <v>Protein formula with amino acids, carbohydrates, vitamins and minerals without phenylalanine, and supplemented with docosahexaenoic acid, Oral liquid 130 mL, 30 (PKU Easy), Oral, PKU Easy, Orpharma Pty Ltd</v>
      </c>
    </row>
    <row r="4264" spans="1:8" ht="72.5" x14ac:dyDescent="0.35">
      <c r="A4264" s="99" t="s">
        <v>5670</v>
      </c>
      <c r="B4264" s="99" t="s">
        <v>5671</v>
      </c>
      <c r="C4264" s="99" t="s">
        <v>148</v>
      </c>
      <c r="D4264" s="99" t="s">
        <v>5672</v>
      </c>
      <c r="E4264" s="99" t="s">
        <v>268</v>
      </c>
      <c r="F4264" s="99"/>
      <c r="G4264" s="99"/>
      <c r="H4264" s="99" t="str">
        <f t="shared" si="66"/>
        <v>Protein formula with arginine, vitamin C, vitamin E and zinc, Oral liquid 200 mL, 24 (Cubitan), Oral, Cubitan, Nutricia Australia Pty Limited</v>
      </c>
    </row>
    <row r="4265" spans="1:8" ht="87" x14ac:dyDescent="0.35">
      <c r="A4265" s="99" t="s">
        <v>5670</v>
      </c>
      <c r="B4265" s="99" t="s">
        <v>5673</v>
      </c>
      <c r="C4265" s="99" t="s">
        <v>148</v>
      </c>
      <c r="D4265" s="99" t="s">
        <v>5674</v>
      </c>
      <c r="E4265" s="99" t="s">
        <v>262</v>
      </c>
      <c r="F4265" s="99"/>
      <c r="G4265" s="99"/>
      <c r="H4265" s="99" t="str">
        <f t="shared" si="66"/>
        <v>Protein formula with arginine, vitamin C, vitamin E and zinc, Oral liquid containing 4.5 g arginine in 237 mL, 24 (Arginaid Extra), Oral, Arginaid Extra, Nestle Australia Ltd</v>
      </c>
    </row>
    <row r="4266" spans="1:8" ht="101.5" x14ac:dyDescent="0.35">
      <c r="A4266" s="99" t="s">
        <v>5675</v>
      </c>
      <c r="B4266" s="99" t="s">
        <v>5676</v>
      </c>
      <c r="C4266" s="99" t="s">
        <v>148</v>
      </c>
      <c r="D4266" s="99" t="s">
        <v>5677</v>
      </c>
      <c r="E4266" s="99" t="s">
        <v>268</v>
      </c>
      <c r="F4266" s="99"/>
      <c r="G4266" s="99"/>
      <c r="H4266" s="99" t="str">
        <f t="shared" si="66"/>
        <v>Protein formula with carbohydrate, fat, vitamins and minerals, Oral liquid 500 mL, 12 (Nutrini Peptisorb Energy), Oral, Nutrini Peptisorb Energy, Nutricia Australia Pty Limited</v>
      </c>
    </row>
    <row r="4267" spans="1:8" ht="101.5" x14ac:dyDescent="0.35">
      <c r="A4267" s="99" t="s">
        <v>5678</v>
      </c>
      <c r="B4267" s="99" t="s">
        <v>5679</v>
      </c>
      <c r="C4267" s="99" t="s">
        <v>148</v>
      </c>
      <c r="D4267" s="99" t="s">
        <v>5680</v>
      </c>
      <c r="E4267" s="99" t="s">
        <v>324</v>
      </c>
      <c r="F4267" s="99"/>
      <c r="G4267" s="99"/>
      <c r="H4267" s="99" t="str">
        <f t="shared" si="66"/>
        <v>Protein formula with vitamins and minerals, and low in potassium, phosphorus, calcium, chloride and vitamin A, Oral liquid 125 mL, 24 (Renastep), Oral, Renastep, Vitaflo Australia Pty Limited</v>
      </c>
    </row>
    <row r="4268" spans="1:8" ht="72.5" x14ac:dyDescent="0.35">
      <c r="A4268" s="99" t="s">
        <v>5681</v>
      </c>
      <c r="B4268" s="99" t="s">
        <v>5682</v>
      </c>
      <c r="C4268" s="99" t="s">
        <v>148</v>
      </c>
      <c r="D4268" s="99" t="s">
        <v>5683</v>
      </c>
      <c r="E4268" s="99" t="s">
        <v>262</v>
      </c>
      <c r="F4268" s="99"/>
      <c r="G4268" s="99"/>
      <c r="H4268" s="99" t="str">
        <f t="shared" si="66"/>
        <v>Protein hydrolysate formula with medium chain triglycerides, Oral powder 400 g (AlfarÃ©), Oral, AlfarÃ©, Nestle Australia Ltd</v>
      </c>
    </row>
    <row r="4269" spans="1:8" ht="101.5" x14ac:dyDescent="0.35">
      <c r="A4269" s="99" t="s">
        <v>5681</v>
      </c>
      <c r="B4269" s="99" t="s">
        <v>5684</v>
      </c>
      <c r="C4269" s="99" t="s">
        <v>148</v>
      </c>
      <c r="D4269" s="99" t="s">
        <v>5685</v>
      </c>
      <c r="E4269" s="99" t="s">
        <v>268</v>
      </c>
      <c r="F4269" s="99"/>
      <c r="G4269" s="99"/>
      <c r="H4269" s="99" t="str">
        <f t="shared" si="66"/>
        <v>Protein hydrolysate formula with medium chain triglycerides, Oral powder 450 g (Aptamil Gold+ Pepti-Junior), Oral, Aptamil Gold+ Pepti-Junior, Nutricia Australia Pty Limited</v>
      </c>
    </row>
    <row r="4270" spans="1:8" ht="72.5" x14ac:dyDescent="0.35">
      <c r="A4270" s="99" t="s">
        <v>5686</v>
      </c>
      <c r="B4270" s="99" t="s">
        <v>897</v>
      </c>
      <c r="C4270" s="99" t="s">
        <v>148</v>
      </c>
      <c r="D4270" s="99" t="s">
        <v>5687</v>
      </c>
      <c r="E4270" s="99" t="s">
        <v>222</v>
      </c>
      <c r="F4270" s="99"/>
      <c r="G4270" s="99"/>
      <c r="H4270" s="99" t="str">
        <f t="shared" si="66"/>
        <v>Pseudoephedrine hydrochloride, Tablet 60 mg, Oral, Pharmacy Action Sinus &amp; Nasal Decongestant Relief, Generic Health Pty Ltd</v>
      </c>
    </row>
    <row r="4271" spans="1:8" ht="72.5" x14ac:dyDescent="0.35">
      <c r="A4271" s="99" t="s">
        <v>5686</v>
      </c>
      <c r="B4271" s="99" t="s">
        <v>897</v>
      </c>
      <c r="C4271" s="99" t="s">
        <v>148</v>
      </c>
      <c r="D4271" s="99" t="s">
        <v>5688</v>
      </c>
      <c r="E4271" s="99" t="s">
        <v>281</v>
      </c>
      <c r="F4271" s="99"/>
      <c r="G4271" s="99"/>
      <c r="H4271" s="99" t="str">
        <f t="shared" si="66"/>
        <v>Pseudoephedrine hydrochloride, Tablet 60 mg, Oral, Trust Sinus &amp; Nasal Decongestant, Pharmacor Pty Limited</v>
      </c>
    </row>
    <row r="4272" spans="1:8" ht="87" x14ac:dyDescent="0.35">
      <c r="A4272" s="99" t="s">
        <v>5689</v>
      </c>
      <c r="B4272" s="99" t="s">
        <v>5690</v>
      </c>
      <c r="C4272" s="99" t="s">
        <v>148</v>
      </c>
      <c r="D4272" s="99" t="s">
        <v>5691</v>
      </c>
      <c r="E4272" s="99" t="s">
        <v>285</v>
      </c>
      <c r="F4272" s="99"/>
      <c r="G4272" s="99"/>
      <c r="H4272" s="99" t="str">
        <f t="shared" si="66"/>
        <v>Psyllium hydrophilic mucilloid, Oral powder (non-flavoured) 504 g, Oral, Metamucil Natural Granular, Procter &amp; Gamble Pharmaceuticals Australia Pty Ltd</v>
      </c>
    </row>
    <row r="4273" spans="1:8" ht="101.5" x14ac:dyDescent="0.35">
      <c r="A4273" s="99" t="s">
        <v>5689</v>
      </c>
      <c r="B4273" s="99" t="s">
        <v>5692</v>
      </c>
      <c r="C4273" s="99" t="s">
        <v>148</v>
      </c>
      <c r="D4273" s="99" t="s">
        <v>5693</v>
      </c>
      <c r="E4273" s="99" t="s">
        <v>285</v>
      </c>
      <c r="F4273" s="99"/>
      <c r="G4273" s="99"/>
      <c r="H4273" s="99" t="str">
        <f t="shared" si="66"/>
        <v>Psyllium hydrophilic mucilloid, Oral powder (orange-flavoured, sugar-free) 283 g, Oral, Metamucil Orange Smooth, Procter &amp; Gamble Pharmaceuticals Australia Pty Ltd</v>
      </c>
    </row>
    <row r="4274" spans="1:8" ht="43.5" x14ac:dyDescent="0.35">
      <c r="A4274" s="99" t="s">
        <v>5694</v>
      </c>
      <c r="B4274" s="99" t="s">
        <v>5695</v>
      </c>
      <c r="C4274" s="99" t="s">
        <v>148</v>
      </c>
      <c r="D4274" s="99" t="s">
        <v>5696</v>
      </c>
      <c r="E4274" s="99" t="s">
        <v>160</v>
      </c>
      <c r="F4274" s="99"/>
      <c r="G4274" s="99"/>
      <c r="H4274" s="99" t="str">
        <f t="shared" si="66"/>
        <v>Pyrantel, Tablet 125 mg (as embonate), Oral, Anthel 125, Alphapharm Pty Ltd</v>
      </c>
    </row>
    <row r="4275" spans="1:8" ht="43.5" x14ac:dyDescent="0.35">
      <c r="A4275" s="99" t="s">
        <v>5694</v>
      </c>
      <c r="B4275" s="99" t="s">
        <v>5697</v>
      </c>
      <c r="C4275" s="99" t="s">
        <v>148</v>
      </c>
      <c r="D4275" s="99" t="s">
        <v>5698</v>
      </c>
      <c r="E4275" s="99" t="s">
        <v>160</v>
      </c>
      <c r="F4275" s="99"/>
      <c r="G4275" s="99"/>
      <c r="H4275" s="99" t="str">
        <f t="shared" si="66"/>
        <v>Pyrantel, Tablet 250 mg (as embonate), Oral, Anthel 250, Alphapharm Pty Ltd</v>
      </c>
    </row>
    <row r="4276" spans="1:8" ht="87" x14ac:dyDescent="0.35">
      <c r="A4276" s="99" t="s">
        <v>5699</v>
      </c>
      <c r="B4276" s="99" t="s">
        <v>5700</v>
      </c>
      <c r="C4276" s="99" t="s">
        <v>148</v>
      </c>
      <c r="D4276" s="99" t="s">
        <v>5701</v>
      </c>
      <c r="E4276" s="99" t="s">
        <v>230</v>
      </c>
      <c r="F4276" s="99"/>
      <c r="G4276" s="99"/>
      <c r="H4276" s="99" t="str">
        <f t="shared" si="66"/>
        <v>Pyridostigmine, Tablet containing pyridostigmine bromide 10 mg, Oral, Mestinon, iNova Pharmaceuticals (Australia) Pty Limited</v>
      </c>
    </row>
    <row r="4277" spans="1:8" ht="101.5" x14ac:dyDescent="0.35">
      <c r="A4277" s="99" t="s">
        <v>5699</v>
      </c>
      <c r="B4277" s="99" t="s">
        <v>5702</v>
      </c>
      <c r="C4277" s="99" t="s">
        <v>148</v>
      </c>
      <c r="D4277" s="99" t="s">
        <v>5703</v>
      </c>
      <c r="E4277" s="99" t="s">
        <v>230</v>
      </c>
      <c r="F4277" s="99"/>
      <c r="G4277" s="99"/>
      <c r="H4277" s="99" t="str">
        <f t="shared" si="66"/>
        <v>Pyridostigmine, Tablet containing pyridostigmine bromide 180 mg (modified release), Oral, Mestinon Timespan, iNova Pharmaceuticals (Australia) Pty Limited</v>
      </c>
    </row>
    <row r="4278" spans="1:8" ht="116" x14ac:dyDescent="0.35">
      <c r="A4278" s="99" t="s">
        <v>5699</v>
      </c>
      <c r="B4278" s="99" t="s">
        <v>5704</v>
      </c>
      <c r="C4278" s="99" t="s">
        <v>148</v>
      </c>
      <c r="D4278" s="99" t="s">
        <v>5705</v>
      </c>
      <c r="E4278" s="99" t="s">
        <v>254</v>
      </c>
      <c r="F4278" s="99"/>
      <c r="G4278" s="99"/>
      <c r="H4278" s="99" t="str">
        <f t="shared" si="66"/>
        <v>Pyridostigmine, Tablet containing pyridostigmine bromide 180 mg (modified release) s19A, Oral, Pyridostigmine Bromide Extended-Release Tablets (Rising), Medsurge Healthcare Pty Ltd</v>
      </c>
    </row>
    <row r="4279" spans="1:8" ht="87" x14ac:dyDescent="0.35">
      <c r="A4279" s="99" t="s">
        <v>5699</v>
      </c>
      <c r="B4279" s="99" t="s">
        <v>5706</v>
      </c>
      <c r="C4279" s="99" t="s">
        <v>148</v>
      </c>
      <c r="D4279" s="99" t="s">
        <v>5701</v>
      </c>
      <c r="E4279" s="99" t="s">
        <v>230</v>
      </c>
      <c r="F4279" s="99"/>
      <c r="G4279" s="99"/>
      <c r="H4279" s="99" t="str">
        <f t="shared" si="66"/>
        <v>Pyridostigmine, Tablet containing pyridostigmine bromide 60 mg, Oral, Mestinon, iNova Pharmaceuticals (Australia) Pty Limited</v>
      </c>
    </row>
    <row r="4280" spans="1:8" ht="58" x14ac:dyDescent="0.35">
      <c r="A4280" s="99" t="s">
        <v>5707</v>
      </c>
      <c r="B4280" s="99" t="s">
        <v>5708</v>
      </c>
      <c r="C4280" s="99" t="s">
        <v>148</v>
      </c>
      <c r="D4280" s="99" t="s">
        <v>5709</v>
      </c>
      <c r="E4280" s="99" t="s">
        <v>165</v>
      </c>
      <c r="F4280" s="99"/>
      <c r="G4280" s="99"/>
      <c r="H4280" s="99" t="str">
        <f t="shared" si="66"/>
        <v>Quetiapine, Tablet (modified release) 150 mg (as fumarate), Oral, APX-Quetiapine XR, Apotex Pty Ltd</v>
      </c>
    </row>
    <row r="4281" spans="1:8" ht="58" x14ac:dyDescent="0.35">
      <c r="A4281" s="99" t="s">
        <v>5707</v>
      </c>
      <c r="B4281" s="99" t="s">
        <v>5708</v>
      </c>
      <c r="C4281" s="99" t="s">
        <v>148</v>
      </c>
      <c r="D4281" s="99" t="s">
        <v>5710</v>
      </c>
      <c r="E4281" s="99" t="s">
        <v>167</v>
      </c>
      <c r="F4281" s="99"/>
      <c r="G4281" s="99"/>
      <c r="H4281" s="99" t="str">
        <f t="shared" si="66"/>
        <v>Quetiapine, Tablet (modified release) 150 mg (as fumarate), Oral, Quetia XR, Arrow Pharma Pty Ltd</v>
      </c>
    </row>
    <row r="4282" spans="1:8" ht="58" x14ac:dyDescent="0.35">
      <c r="A4282" s="99" t="s">
        <v>5707</v>
      </c>
      <c r="B4282" s="99" t="s">
        <v>5708</v>
      </c>
      <c r="C4282" s="99" t="s">
        <v>148</v>
      </c>
      <c r="D4282" s="99" t="s">
        <v>5711</v>
      </c>
      <c r="E4282" s="99" t="s">
        <v>160</v>
      </c>
      <c r="F4282" s="99"/>
      <c r="G4282" s="99"/>
      <c r="H4282" s="99" t="str">
        <f t="shared" si="66"/>
        <v>Quetiapine, Tablet (modified release) 150 mg (as fumarate), Oral, Seroquel XR, Alphapharm Pty Ltd</v>
      </c>
    </row>
    <row r="4283" spans="1:8" ht="58" x14ac:dyDescent="0.35">
      <c r="A4283" s="99" t="s">
        <v>5707</v>
      </c>
      <c r="B4283" s="99" t="s">
        <v>5708</v>
      </c>
      <c r="C4283" s="99" t="s">
        <v>148</v>
      </c>
      <c r="D4283" s="99" t="s">
        <v>5712</v>
      </c>
      <c r="E4283" s="99" t="s">
        <v>313</v>
      </c>
      <c r="F4283" s="99"/>
      <c r="G4283" s="99"/>
      <c r="H4283" s="99" t="str">
        <f t="shared" si="66"/>
        <v>Quetiapine, Tablet (modified release) 150 mg (as fumarate), Oral, Tevatiapine XR, Teva Pharma Australia Pty Ltd</v>
      </c>
    </row>
    <row r="4284" spans="1:8" ht="58" x14ac:dyDescent="0.35">
      <c r="A4284" s="99" t="s">
        <v>5707</v>
      </c>
      <c r="B4284" s="99" t="s">
        <v>5713</v>
      </c>
      <c r="C4284" s="99" t="s">
        <v>148</v>
      </c>
      <c r="D4284" s="99" t="s">
        <v>5709</v>
      </c>
      <c r="E4284" s="99" t="s">
        <v>165</v>
      </c>
      <c r="F4284" s="99"/>
      <c r="G4284" s="99"/>
      <c r="H4284" s="99" t="str">
        <f t="shared" si="66"/>
        <v>Quetiapine, Tablet (modified release) 200 mg (as fumarate), Oral, APX-Quetiapine XR, Apotex Pty Ltd</v>
      </c>
    </row>
    <row r="4285" spans="1:8" ht="58" x14ac:dyDescent="0.35">
      <c r="A4285" s="99" t="s">
        <v>5707</v>
      </c>
      <c r="B4285" s="99" t="s">
        <v>5713</v>
      </c>
      <c r="C4285" s="99" t="s">
        <v>148</v>
      </c>
      <c r="D4285" s="99" t="s">
        <v>5714</v>
      </c>
      <c r="E4285" s="99" t="s">
        <v>167</v>
      </c>
      <c r="F4285" s="99"/>
      <c r="G4285" s="99"/>
      <c r="H4285" s="99" t="str">
        <f t="shared" si="66"/>
        <v>Quetiapine, Tablet (modified release) 200 mg (as fumarate), Oral, QUETIAPINE-AS XR, Arrow Pharma Pty Ltd</v>
      </c>
    </row>
    <row r="4286" spans="1:8" ht="58" x14ac:dyDescent="0.35">
      <c r="A4286" s="99" t="s">
        <v>5707</v>
      </c>
      <c r="B4286" s="99" t="s">
        <v>5713</v>
      </c>
      <c r="C4286" s="99" t="s">
        <v>148</v>
      </c>
      <c r="D4286" s="99" t="s">
        <v>5710</v>
      </c>
      <c r="E4286" s="99" t="s">
        <v>167</v>
      </c>
      <c r="F4286" s="99"/>
      <c r="G4286" s="99"/>
      <c r="H4286" s="99" t="str">
        <f t="shared" si="66"/>
        <v>Quetiapine, Tablet (modified release) 200 mg (as fumarate), Oral, Quetia XR, Arrow Pharma Pty Ltd</v>
      </c>
    </row>
    <row r="4287" spans="1:8" ht="58" x14ac:dyDescent="0.35">
      <c r="A4287" s="99" t="s">
        <v>5707</v>
      </c>
      <c r="B4287" s="99" t="s">
        <v>5713</v>
      </c>
      <c r="C4287" s="99" t="s">
        <v>148</v>
      </c>
      <c r="D4287" s="99" t="s">
        <v>5711</v>
      </c>
      <c r="E4287" s="99" t="s">
        <v>160</v>
      </c>
      <c r="F4287" s="99"/>
      <c r="G4287" s="99"/>
      <c r="H4287" s="99" t="str">
        <f t="shared" si="66"/>
        <v>Quetiapine, Tablet (modified release) 200 mg (as fumarate), Oral, Seroquel XR, Alphapharm Pty Ltd</v>
      </c>
    </row>
    <row r="4288" spans="1:8" ht="58" x14ac:dyDescent="0.35">
      <c r="A4288" s="99" t="s">
        <v>5707</v>
      </c>
      <c r="B4288" s="99" t="s">
        <v>5713</v>
      </c>
      <c r="C4288" s="99" t="s">
        <v>148</v>
      </c>
      <c r="D4288" s="99" t="s">
        <v>5712</v>
      </c>
      <c r="E4288" s="99" t="s">
        <v>313</v>
      </c>
      <c r="F4288" s="99"/>
      <c r="G4288" s="99"/>
      <c r="H4288" s="99" t="str">
        <f t="shared" si="66"/>
        <v>Quetiapine, Tablet (modified release) 200 mg (as fumarate), Oral, Tevatiapine XR, Teva Pharma Australia Pty Ltd</v>
      </c>
    </row>
    <row r="4289" spans="1:8" ht="58" x14ac:dyDescent="0.35">
      <c r="A4289" s="99" t="s">
        <v>5707</v>
      </c>
      <c r="B4289" s="99" t="s">
        <v>5715</v>
      </c>
      <c r="C4289" s="99" t="s">
        <v>148</v>
      </c>
      <c r="D4289" s="99" t="s">
        <v>5709</v>
      </c>
      <c r="E4289" s="99" t="s">
        <v>165</v>
      </c>
      <c r="F4289" s="99"/>
      <c r="G4289" s="99"/>
      <c r="H4289" s="99" t="str">
        <f t="shared" si="66"/>
        <v>Quetiapine, Tablet (modified release) 300 mg (as fumarate), Oral, APX-Quetiapine XR, Apotex Pty Ltd</v>
      </c>
    </row>
    <row r="4290" spans="1:8" ht="58" x14ac:dyDescent="0.35">
      <c r="A4290" s="99" t="s">
        <v>5707</v>
      </c>
      <c r="B4290" s="99" t="s">
        <v>5715</v>
      </c>
      <c r="C4290" s="99" t="s">
        <v>148</v>
      </c>
      <c r="D4290" s="99" t="s">
        <v>5714</v>
      </c>
      <c r="E4290" s="99" t="s">
        <v>167</v>
      </c>
      <c r="F4290" s="99"/>
      <c r="G4290" s="99"/>
      <c r="H4290" s="99" t="str">
        <f t="shared" ref="H4290:H4353" si="67">_xlfn.CONCAT(A4290, ", ",B4290, ", ",C4290, ", ",D4290,", ",E4290)</f>
        <v>Quetiapine, Tablet (modified release) 300 mg (as fumarate), Oral, QUETIAPINE-AS XR, Arrow Pharma Pty Ltd</v>
      </c>
    </row>
    <row r="4291" spans="1:8" ht="58" x14ac:dyDescent="0.35">
      <c r="A4291" s="99" t="s">
        <v>5707</v>
      </c>
      <c r="B4291" s="99" t="s">
        <v>5715</v>
      </c>
      <c r="C4291" s="99" t="s">
        <v>148</v>
      </c>
      <c r="D4291" s="99" t="s">
        <v>5710</v>
      </c>
      <c r="E4291" s="99" t="s">
        <v>167</v>
      </c>
      <c r="F4291" s="99"/>
      <c r="G4291" s="99"/>
      <c r="H4291" s="99" t="str">
        <f t="shared" si="67"/>
        <v>Quetiapine, Tablet (modified release) 300 mg (as fumarate), Oral, Quetia XR, Arrow Pharma Pty Ltd</v>
      </c>
    </row>
    <row r="4292" spans="1:8" ht="58" x14ac:dyDescent="0.35">
      <c r="A4292" s="99" t="s">
        <v>5707</v>
      </c>
      <c r="B4292" s="99" t="s">
        <v>5715</v>
      </c>
      <c r="C4292" s="99" t="s">
        <v>148</v>
      </c>
      <c r="D4292" s="99" t="s">
        <v>5711</v>
      </c>
      <c r="E4292" s="99" t="s">
        <v>160</v>
      </c>
      <c r="F4292" s="99"/>
      <c r="G4292" s="99"/>
      <c r="H4292" s="99" t="str">
        <f t="shared" si="67"/>
        <v>Quetiapine, Tablet (modified release) 300 mg (as fumarate), Oral, Seroquel XR, Alphapharm Pty Ltd</v>
      </c>
    </row>
    <row r="4293" spans="1:8" ht="58" x14ac:dyDescent="0.35">
      <c r="A4293" s="99" t="s">
        <v>5707</v>
      </c>
      <c r="B4293" s="99" t="s">
        <v>5715</v>
      </c>
      <c r="C4293" s="99" t="s">
        <v>148</v>
      </c>
      <c r="D4293" s="99" t="s">
        <v>5712</v>
      </c>
      <c r="E4293" s="99" t="s">
        <v>313</v>
      </c>
      <c r="F4293" s="99"/>
      <c r="G4293" s="99"/>
      <c r="H4293" s="99" t="str">
        <f t="shared" si="67"/>
        <v>Quetiapine, Tablet (modified release) 300 mg (as fumarate), Oral, Tevatiapine XR, Teva Pharma Australia Pty Ltd</v>
      </c>
    </row>
    <row r="4294" spans="1:8" ht="58" x14ac:dyDescent="0.35">
      <c r="A4294" s="99" t="s">
        <v>5707</v>
      </c>
      <c r="B4294" s="99" t="s">
        <v>5716</v>
      </c>
      <c r="C4294" s="99" t="s">
        <v>148</v>
      </c>
      <c r="D4294" s="99" t="s">
        <v>5709</v>
      </c>
      <c r="E4294" s="99" t="s">
        <v>165</v>
      </c>
      <c r="F4294" s="99"/>
      <c r="G4294" s="99"/>
      <c r="H4294" s="99" t="str">
        <f t="shared" si="67"/>
        <v>Quetiapine, Tablet (modified release) 400 mg (as fumarate), Oral, APX-Quetiapine XR, Apotex Pty Ltd</v>
      </c>
    </row>
    <row r="4295" spans="1:8" ht="58" x14ac:dyDescent="0.35">
      <c r="A4295" s="99" t="s">
        <v>5707</v>
      </c>
      <c r="B4295" s="99" t="s">
        <v>5716</v>
      </c>
      <c r="C4295" s="99" t="s">
        <v>148</v>
      </c>
      <c r="D4295" s="99" t="s">
        <v>5714</v>
      </c>
      <c r="E4295" s="99" t="s">
        <v>167</v>
      </c>
      <c r="F4295" s="99"/>
      <c r="G4295" s="99"/>
      <c r="H4295" s="99" t="str">
        <f t="shared" si="67"/>
        <v>Quetiapine, Tablet (modified release) 400 mg (as fumarate), Oral, QUETIAPINE-AS XR, Arrow Pharma Pty Ltd</v>
      </c>
    </row>
    <row r="4296" spans="1:8" ht="58" x14ac:dyDescent="0.35">
      <c r="A4296" s="99" t="s">
        <v>5707</v>
      </c>
      <c r="B4296" s="99" t="s">
        <v>5716</v>
      </c>
      <c r="C4296" s="99" t="s">
        <v>148</v>
      </c>
      <c r="D4296" s="99" t="s">
        <v>5710</v>
      </c>
      <c r="E4296" s="99" t="s">
        <v>167</v>
      </c>
      <c r="F4296" s="99"/>
      <c r="G4296" s="99"/>
      <c r="H4296" s="99" t="str">
        <f t="shared" si="67"/>
        <v>Quetiapine, Tablet (modified release) 400 mg (as fumarate), Oral, Quetia XR, Arrow Pharma Pty Ltd</v>
      </c>
    </row>
    <row r="4297" spans="1:8" ht="58" x14ac:dyDescent="0.35">
      <c r="A4297" s="99" t="s">
        <v>5707</v>
      </c>
      <c r="B4297" s="99" t="s">
        <v>5716</v>
      </c>
      <c r="C4297" s="99" t="s">
        <v>148</v>
      </c>
      <c r="D4297" s="99" t="s">
        <v>5711</v>
      </c>
      <c r="E4297" s="99" t="s">
        <v>160</v>
      </c>
      <c r="F4297" s="99"/>
      <c r="G4297" s="99"/>
      <c r="H4297" s="99" t="str">
        <f t="shared" si="67"/>
        <v>Quetiapine, Tablet (modified release) 400 mg (as fumarate), Oral, Seroquel XR, Alphapharm Pty Ltd</v>
      </c>
    </row>
    <row r="4298" spans="1:8" ht="58" x14ac:dyDescent="0.35">
      <c r="A4298" s="99" t="s">
        <v>5707</v>
      </c>
      <c r="B4298" s="99" t="s">
        <v>5716</v>
      </c>
      <c r="C4298" s="99" t="s">
        <v>148</v>
      </c>
      <c r="D4298" s="99" t="s">
        <v>5712</v>
      </c>
      <c r="E4298" s="99" t="s">
        <v>313</v>
      </c>
      <c r="F4298" s="99"/>
      <c r="G4298" s="99"/>
      <c r="H4298" s="99" t="str">
        <f t="shared" si="67"/>
        <v>Quetiapine, Tablet (modified release) 400 mg (as fumarate), Oral, Tevatiapine XR, Teva Pharma Australia Pty Ltd</v>
      </c>
    </row>
    <row r="4299" spans="1:8" ht="58" x14ac:dyDescent="0.35">
      <c r="A4299" s="99" t="s">
        <v>5707</v>
      </c>
      <c r="B4299" s="99" t="s">
        <v>5717</v>
      </c>
      <c r="C4299" s="99" t="s">
        <v>148</v>
      </c>
      <c r="D4299" s="99" t="s">
        <v>5709</v>
      </c>
      <c r="E4299" s="99" t="s">
        <v>165</v>
      </c>
      <c r="F4299" s="99"/>
      <c r="G4299" s="99"/>
      <c r="H4299" s="99" t="str">
        <f t="shared" si="67"/>
        <v>Quetiapine, Tablet (modified release) 50 mg (as fumarate), Oral, APX-Quetiapine XR, Apotex Pty Ltd</v>
      </c>
    </row>
    <row r="4300" spans="1:8" ht="58" x14ac:dyDescent="0.35">
      <c r="A4300" s="99" t="s">
        <v>5707</v>
      </c>
      <c r="B4300" s="99" t="s">
        <v>5717</v>
      </c>
      <c r="C4300" s="99" t="s">
        <v>148</v>
      </c>
      <c r="D4300" s="99" t="s">
        <v>5714</v>
      </c>
      <c r="E4300" s="99" t="s">
        <v>167</v>
      </c>
      <c r="F4300" s="99"/>
      <c r="G4300" s="99"/>
      <c r="H4300" s="99" t="str">
        <f t="shared" si="67"/>
        <v>Quetiapine, Tablet (modified release) 50 mg (as fumarate), Oral, QUETIAPINE-AS XR, Arrow Pharma Pty Ltd</v>
      </c>
    </row>
    <row r="4301" spans="1:8" ht="58" x14ac:dyDescent="0.35">
      <c r="A4301" s="99" t="s">
        <v>5707</v>
      </c>
      <c r="B4301" s="99" t="s">
        <v>5717</v>
      </c>
      <c r="C4301" s="99" t="s">
        <v>148</v>
      </c>
      <c r="D4301" s="99" t="s">
        <v>5710</v>
      </c>
      <c r="E4301" s="99" t="s">
        <v>167</v>
      </c>
      <c r="F4301" s="99"/>
      <c r="G4301" s="99"/>
      <c r="H4301" s="99" t="str">
        <f t="shared" si="67"/>
        <v>Quetiapine, Tablet (modified release) 50 mg (as fumarate), Oral, Quetia XR, Arrow Pharma Pty Ltd</v>
      </c>
    </row>
    <row r="4302" spans="1:8" ht="58" x14ac:dyDescent="0.35">
      <c r="A4302" s="99" t="s">
        <v>5707</v>
      </c>
      <c r="B4302" s="99" t="s">
        <v>5717</v>
      </c>
      <c r="C4302" s="99" t="s">
        <v>148</v>
      </c>
      <c r="D4302" s="99" t="s">
        <v>5711</v>
      </c>
      <c r="E4302" s="99" t="s">
        <v>160</v>
      </c>
      <c r="F4302" s="99"/>
      <c r="G4302" s="99"/>
      <c r="H4302" s="99" t="str">
        <f t="shared" si="67"/>
        <v>Quetiapine, Tablet (modified release) 50 mg (as fumarate), Oral, Seroquel XR, Alphapharm Pty Ltd</v>
      </c>
    </row>
    <row r="4303" spans="1:8" ht="58" x14ac:dyDescent="0.35">
      <c r="A4303" s="99" t="s">
        <v>5707</v>
      </c>
      <c r="B4303" s="99" t="s">
        <v>5717</v>
      </c>
      <c r="C4303" s="99" t="s">
        <v>148</v>
      </c>
      <c r="D4303" s="99" t="s">
        <v>5712</v>
      </c>
      <c r="E4303" s="99" t="s">
        <v>313</v>
      </c>
      <c r="F4303" s="99"/>
      <c r="G4303" s="99"/>
      <c r="H4303" s="99" t="str">
        <f t="shared" si="67"/>
        <v>Quetiapine, Tablet (modified release) 50 mg (as fumarate), Oral, Tevatiapine XR, Teva Pharma Australia Pty Ltd</v>
      </c>
    </row>
    <row r="4304" spans="1:8" ht="43.5" x14ac:dyDescent="0.35">
      <c r="A4304" s="99" t="s">
        <v>5707</v>
      </c>
      <c r="B4304" s="99" t="s">
        <v>5718</v>
      </c>
      <c r="C4304" s="99" t="s">
        <v>148</v>
      </c>
      <c r="D4304" s="99" t="s">
        <v>5719</v>
      </c>
      <c r="E4304" s="99" t="s">
        <v>306</v>
      </c>
      <c r="F4304" s="99"/>
      <c r="G4304" s="99"/>
      <c r="H4304" s="99" t="str">
        <f t="shared" si="67"/>
        <v>Quetiapine, Tablet 100 mg (as fumarate), Oral, Kaptan, Strides Pharma Science Pty Ltd</v>
      </c>
    </row>
    <row r="4305" spans="1:8" ht="58" x14ac:dyDescent="0.35">
      <c r="A4305" s="99" t="s">
        <v>5707</v>
      </c>
      <c r="B4305" s="99" t="s">
        <v>5718</v>
      </c>
      <c r="C4305" s="99" t="s">
        <v>148</v>
      </c>
      <c r="D4305" s="99" t="s">
        <v>5720</v>
      </c>
      <c r="E4305" s="99" t="s">
        <v>281</v>
      </c>
      <c r="F4305" s="99"/>
      <c r="G4305" s="99"/>
      <c r="H4305" s="99" t="str">
        <f t="shared" si="67"/>
        <v>Quetiapine, Tablet 100 mg (as fumarate), Oral, Pharmacor Quetiapine 100, Pharmacor Pty Limited</v>
      </c>
    </row>
    <row r="4306" spans="1:8" ht="43.5" x14ac:dyDescent="0.35">
      <c r="A4306" s="99" t="s">
        <v>5707</v>
      </c>
      <c r="B4306" s="99" t="s">
        <v>5718</v>
      </c>
      <c r="C4306" s="99" t="s">
        <v>148</v>
      </c>
      <c r="D4306" s="99" t="s">
        <v>5721</v>
      </c>
      <c r="E4306" s="99" t="s">
        <v>167</v>
      </c>
      <c r="F4306" s="99"/>
      <c r="G4306" s="99"/>
      <c r="H4306" s="99" t="str">
        <f t="shared" si="67"/>
        <v>Quetiapine, Tablet 100 mg (as fumarate), Oral, Quetia 100, Arrow Pharma Pty Ltd</v>
      </c>
    </row>
    <row r="4307" spans="1:8" ht="58" x14ac:dyDescent="0.35">
      <c r="A4307" s="99" t="s">
        <v>5707</v>
      </c>
      <c r="B4307" s="99" t="s">
        <v>5718</v>
      </c>
      <c r="C4307" s="99" t="s">
        <v>148</v>
      </c>
      <c r="D4307" s="99" t="s">
        <v>5722</v>
      </c>
      <c r="E4307" s="99" t="s">
        <v>163</v>
      </c>
      <c r="F4307" s="99"/>
      <c r="G4307" s="99"/>
      <c r="H4307" s="99" t="str">
        <f t="shared" si="67"/>
        <v>Quetiapine, Tablet 100 mg (as fumarate), Oral, Quetiapine AN, Amneal Pharmaceuticals Pty Ltd</v>
      </c>
    </row>
    <row r="4308" spans="1:8" ht="43.5" x14ac:dyDescent="0.35">
      <c r="A4308" s="99" t="s">
        <v>5707</v>
      </c>
      <c r="B4308" s="99" t="s">
        <v>5718</v>
      </c>
      <c r="C4308" s="99" t="s">
        <v>148</v>
      </c>
      <c r="D4308" s="99" t="s">
        <v>5723</v>
      </c>
      <c r="E4308" s="99" t="s">
        <v>165</v>
      </c>
      <c r="F4308" s="99"/>
      <c r="G4308" s="99"/>
      <c r="H4308" s="99" t="str">
        <f t="shared" si="67"/>
        <v>Quetiapine, Tablet 100 mg (as fumarate), Oral, Quetiapine APOTEX, Apotex Pty Ltd</v>
      </c>
    </row>
    <row r="4309" spans="1:8" ht="43.5" x14ac:dyDescent="0.35">
      <c r="A4309" s="99" t="s">
        <v>5707</v>
      </c>
      <c r="B4309" s="99" t="s">
        <v>5718</v>
      </c>
      <c r="C4309" s="99" t="s">
        <v>148</v>
      </c>
      <c r="D4309" s="99" t="s">
        <v>5724</v>
      </c>
      <c r="E4309" s="99" t="s">
        <v>307</v>
      </c>
      <c r="F4309" s="99"/>
      <c r="G4309" s="99"/>
      <c r="H4309" s="99" t="str">
        <f t="shared" si="67"/>
        <v>Quetiapine, Tablet 100 mg (as fumarate), Oral, Quetiapine RBX, Sun Pharma ANZ Pty Ltd</v>
      </c>
    </row>
    <row r="4310" spans="1:8" ht="58" x14ac:dyDescent="0.35">
      <c r="A4310" s="99" t="s">
        <v>5707</v>
      </c>
      <c r="B4310" s="99" t="s">
        <v>5718</v>
      </c>
      <c r="C4310" s="99" t="s">
        <v>148</v>
      </c>
      <c r="D4310" s="99" t="s">
        <v>5725</v>
      </c>
      <c r="E4310" s="99" t="s">
        <v>290</v>
      </c>
      <c r="F4310" s="99"/>
      <c r="G4310" s="99"/>
      <c r="H4310" s="99" t="str">
        <f t="shared" si="67"/>
        <v>Quetiapine, Tablet 100 mg (as fumarate), Oral, Quetiapine Sandoz Pharma, Sandoz Pty Ltd</v>
      </c>
    </row>
    <row r="4311" spans="1:8" ht="43.5" x14ac:dyDescent="0.35">
      <c r="A4311" s="99" t="s">
        <v>5707</v>
      </c>
      <c r="B4311" s="99" t="s">
        <v>5718</v>
      </c>
      <c r="C4311" s="99" t="s">
        <v>148</v>
      </c>
      <c r="D4311" s="99" t="s">
        <v>5726</v>
      </c>
      <c r="E4311" s="99" t="s">
        <v>160</v>
      </c>
      <c r="F4311" s="99"/>
      <c r="G4311" s="99"/>
      <c r="H4311" s="99" t="str">
        <f t="shared" si="67"/>
        <v>Quetiapine, Tablet 100 mg (as fumarate), Oral, Seroquel, Alphapharm Pty Ltd</v>
      </c>
    </row>
    <row r="4312" spans="1:8" ht="43.5" x14ac:dyDescent="0.35">
      <c r="A4312" s="99" t="s">
        <v>5707</v>
      </c>
      <c r="B4312" s="99" t="s">
        <v>5718</v>
      </c>
      <c r="C4312" s="99" t="s">
        <v>148</v>
      </c>
      <c r="D4312" s="99" t="s">
        <v>5727</v>
      </c>
      <c r="E4312" s="99" t="s">
        <v>160</v>
      </c>
      <c r="F4312" s="99"/>
      <c r="G4312" s="99"/>
      <c r="H4312" s="99" t="str">
        <f t="shared" si="67"/>
        <v>Quetiapine, Tablet 100 mg (as fumarate), Oral, Syquet, Alphapharm Pty Ltd</v>
      </c>
    </row>
    <row r="4313" spans="1:8" ht="43.5" x14ac:dyDescent="0.35">
      <c r="A4313" s="99" t="s">
        <v>5707</v>
      </c>
      <c r="B4313" s="99" t="s">
        <v>5728</v>
      </c>
      <c r="C4313" s="99" t="s">
        <v>148</v>
      </c>
      <c r="D4313" s="99" t="s">
        <v>5719</v>
      </c>
      <c r="E4313" s="99" t="s">
        <v>306</v>
      </c>
      <c r="F4313" s="99"/>
      <c r="G4313" s="99"/>
      <c r="H4313" s="99" t="str">
        <f t="shared" si="67"/>
        <v>Quetiapine, Tablet 200 mg (as fumarate), Oral, Kaptan, Strides Pharma Science Pty Ltd</v>
      </c>
    </row>
    <row r="4314" spans="1:8" ht="58" x14ac:dyDescent="0.35">
      <c r="A4314" s="99" t="s">
        <v>5707</v>
      </c>
      <c r="B4314" s="99" t="s">
        <v>5728</v>
      </c>
      <c r="C4314" s="99" t="s">
        <v>148</v>
      </c>
      <c r="D4314" s="99" t="s">
        <v>5729</v>
      </c>
      <c r="E4314" s="99" t="s">
        <v>281</v>
      </c>
      <c r="F4314" s="99"/>
      <c r="G4314" s="99"/>
      <c r="H4314" s="99" t="str">
        <f t="shared" si="67"/>
        <v>Quetiapine, Tablet 200 mg (as fumarate), Oral, Pharmacor Quetiapine 200, Pharmacor Pty Limited</v>
      </c>
    </row>
    <row r="4315" spans="1:8" ht="43.5" x14ac:dyDescent="0.35">
      <c r="A4315" s="99" t="s">
        <v>5707</v>
      </c>
      <c r="B4315" s="99" t="s">
        <v>5728</v>
      </c>
      <c r="C4315" s="99" t="s">
        <v>148</v>
      </c>
      <c r="D4315" s="99" t="s">
        <v>5730</v>
      </c>
      <c r="E4315" s="99" t="s">
        <v>167</v>
      </c>
      <c r="F4315" s="99"/>
      <c r="G4315" s="99"/>
      <c r="H4315" s="99" t="str">
        <f t="shared" si="67"/>
        <v>Quetiapine, Tablet 200 mg (as fumarate), Oral, Quetia 200, Arrow Pharma Pty Ltd</v>
      </c>
    </row>
    <row r="4316" spans="1:8" ht="43.5" x14ac:dyDescent="0.35">
      <c r="A4316" s="99" t="s">
        <v>5707</v>
      </c>
      <c r="B4316" s="99" t="s">
        <v>5728</v>
      </c>
      <c r="C4316" s="99" t="s">
        <v>148</v>
      </c>
      <c r="D4316" s="99" t="s">
        <v>5723</v>
      </c>
      <c r="E4316" s="99" t="s">
        <v>165</v>
      </c>
      <c r="F4316" s="99"/>
      <c r="G4316" s="99"/>
      <c r="H4316" s="99" t="str">
        <f t="shared" si="67"/>
        <v>Quetiapine, Tablet 200 mg (as fumarate), Oral, Quetiapine APOTEX, Apotex Pty Ltd</v>
      </c>
    </row>
    <row r="4317" spans="1:8" ht="43.5" x14ac:dyDescent="0.35">
      <c r="A4317" s="99" t="s">
        <v>5707</v>
      </c>
      <c r="B4317" s="99" t="s">
        <v>5728</v>
      </c>
      <c r="C4317" s="99" t="s">
        <v>148</v>
      </c>
      <c r="D4317" s="99" t="s">
        <v>5724</v>
      </c>
      <c r="E4317" s="99" t="s">
        <v>307</v>
      </c>
      <c r="F4317" s="99"/>
      <c r="G4317" s="99"/>
      <c r="H4317" s="99" t="str">
        <f t="shared" si="67"/>
        <v>Quetiapine, Tablet 200 mg (as fumarate), Oral, Quetiapine RBX, Sun Pharma ANZ Pty Ltd</v>
      </c>
    </row>
    <row r="4318" spans="1:8" ht="58" x14ac:dyDescent="0.35">
      <c r="A4318" s="99" t="s">
        <v>5707</v>
      </c>
      <c r="B4318" s="99" t="s">
        <v>5728</v>
      </c>
      <c r="C4318" s="99" t="s">
        <v>148</v>
      </c>
      <c r="D4318" s="99" t="s">
        <v>5725</v>
      </c>
      <c r="E4318" s="99" t="s">
        <v>290</v>
      </c>
      <c r="F4318" s="99"/>
      <c r="G4318" s="99"/>
      <c r="H4318" s="99" t="str">
        <f t="shared" si="67"/>
        <v>Quetiapine, Tablet 200 mg (as fumarate), Oral, Quetiapine Sandoz Pharma, Sandoz Pty Ltd</v>
      </c>
    </row>
    <row r="4319" spans="1:8" ht="43.5" x14ac:dyDescent="0.35">
      <c r="A4319" s="99" t="s">
        <v>5707</v>
      </c>
      <c r="B4319" s="99" t="s">
        <v>5728</v>
      </c>
      <c r="C4319" s="99" t="s">
        <v>148</v>
      </c>
      <c r="D4319" s="99" t="s">
        <v>5726</v>
      </c>
      <c r="E4319" s="99" t="s">
        <v>160</v>
      </c>
      <c r="F4319" s="99"/>
      <c r="G4319" s="99"/>
      <c r="H4319" s="99" t="str">
        <f t="shared" si="67"/>
        <v>Quetiapine, Tablet 200 mg (as fumarate), Oral, Seroquel, Alphapharm Pty Ltd</v>
      </c>
    </row>
    <row r="4320" spans="1:8" ht="43.5" x14ac:dyDescent="0.35">
      <c r="A4320" s="99" t="s">
        <v>5707</v>
      </c>
      <c r="B4320" s="99" t="s">
        <v>5728</v>
      </c>
      <c r="C4320" s="99" t="s">
        <v>148</v>
      </c>
      <c r="D4320" s="99" t="s">
        <v>5727</v>
      </c>
      <c r="E4320" s="99" t="s">
        <v>160</v>
      </c>
      <c r="F4320" s="99"/>
      <c r="G4320" s="99"/>
      <c r="H4320" s="99" t="str">
        <f t="shared" si="67"/>
        <v>Quetiapine, Tablet 200 mg (as fumarate), Oral, Syquet, Alphapharm Pty Ltd</v>
      </c>
    </row>
    <row r="4321" spans="1:8" ht="43.5" x14ac:dyDescent="0.35">
      <c r="A4321" s="99" t="s">
        <v>5707</v>
      </c>
      <c r="B4321" s="99" t="s">
        <v>5731</v>
      </c>
      <c r="C4321" s="99" t="s">
        <v>148</v>
      </c>
      <c r="D4321" s="99" t="s">
        <v>5719</v>
      </c>
      <c r="E4321" s="99" t="s">
        <v>306</v>
      </c>
      <c r="F4321" s="99"/>
      <c r="G4321" s="99"/>
      <c r="H4321" s="99" t="str">
        <f t="shared" si="67"/>
        <v>Quetiapine, Tablet 25 mg (as fumarate), Oral, Kaptan, Strides Pharma Science Pty Ltd</v>
      </c>
    </row>
    <row r="4322" spans="1:8" ht="58" x14ac:dyDescent="0.35">
      <c r="A4322" s="99" t="s">
        <v>5707</v>
      </c>
      <c r="B4322" s="99" t="s">
        <v>5731</v>
      </c>
      <c r="C4322" s="99" t="s">
        <v>148</v>
      </c>
      <c r="D4322" s="99" t="s">
        <v>5732</v>
      </c>
      <c r="E4322" s="99" t="s">
        <v>281</v>
      </c>
      <c r="F4322" s="99"/>
      <c r="G4322" s="99"/>
      <c r="H4322" s="99" t="str">
        <f t="shared" si="67"/>
        <v>Quetiapine, Tablet 25 mg (as fumarate), Oral, Pharmacor Quetiapine 25, Pharmacor Pty Limited</v>
      </c>
    </row>
    <row r="4323" spans="1:8" ht="43.5" x14ac:dyDescent="0.35">
      <c r="A4323" s="99" t="s">
        <v>5707</v>
      </c>
      <c r="B4323" s="99" t="s">
        <v>5731</v>
      </c>
      <c r="C4323" s="99" t="s">
        <v>148</v>
      </c>
      <c r="D4323" s="99" t="s">
        <v>5733</v>
      </c>
      <c r="E4323" s="99" t="s">
        <v>167</v>
      </c>
      <c r="F4323" s="99"/>
      <c r="G4323" s="99"/>
      <c r="H4323" s="99" t="str">
        <f t="shared" si="67"/>
        <v>Quetiapine, Tablet 25 mg (as fumarate), Oral, Quetia 25, Arrow Pharma Pty Ltd</v>
      </c>
    </row>
    <row r="4324" spans="1:8" ht="43.5" x14ac:dyDescent="0.35">
      <c r="A4324" s="99" t="s">
        <v>5707</v>
      </c>
      <c r="B4324" s="99" t="s">
        <v>5731</v>
      </c>
      <c r="C4324" s="99" t="s">
        <v>148</v>
      </c>
      <c r="D4324" s="99" t="s">
        <v>5723</v>
      </c>
      <c r="E4324" s="99" t="s">
        <v>165</v>
      </c>
      <c r="F4324" s="99"/>
      <c r="G4324" s="99"/>
      <c r="H4324" s="99" t="str">
        <f t="shared" si="67"/>
        <v>Quetiapine, Tablet 25 mg (as fumarate), Oral, Quetiapine APOTEX, Apotex Pty Ltd</v>
      </c>
    </row>
    <row r="4325" spans="1:8" ht="43.5" x14ac:dyDescent="0.35">
      <c r="A4325" s="99" t="s">
        <v>5707</v>
      </c>
      <c r="B4325" s="99" t="s">
        <v>5731</v>
      </c>
      <c r="C4325" s="99" t="s">
        <v>148</v>
      </c>
      <c r="D4325" s="99" t="s">
        <v>5724</v>
      </c>
      <c r="E4325" s="99" t="s">
        <v>307</v>
      </c>
      <c r="F4325" s="99"/>
      <c r="G4325" s="99"/>
      <c r="H4325" s="99" t="str">
        <f t="shared" si="67"/>
        <v>Quetiapine, Tablet 25 mg (as fumarate), Oral, Quetiapine RBX, Sun Pharma ANZ Pty Ltd</v>
      </c>
    </row>
    <row r="4326" spans="1:8" ht="58" x14ac:dyDescent="0.35">
      <c r="A4326" s="99" t="s">
        <v>5707</v>
      </c>
      <c r="B4326" s="99" t="s">
        <v>5731</v>
      </c>
      <c r="C4326" s="99" t="s">
        <v>148</v>
      </c>
      <c r="D4326" s="99" t="s">
        <v>5725</v>
      </c>
      <c r="E4326" s="99" t="s">
        <v>290</v>
      </c>
      <c r="F4326" s="99"/>
      <c r="G4326" s="99"/>
      <c r="H4326" s="99" t="str">
        <f t="shared" si="67"/>
        <v>Quetiapine, Tablet 25 mg (as fumarate), Oral, Quetiapine Sandoz Pharma, Sandoz Pty Ltd</v>
      </c>
    </row>
    <row r="4327" spans="1:8" ht="43.5" x14ac:dyDescent="0.35">
      <c r="A4327" s="99" t="s">
        <v>5707</v>
      </c>
      <c r="B4327" s="99" t="s">
        <v>5731</v>
      </c>
      <c r="C4327" s="99" t="s">
        <v>148</v>
      </c>
      <c r="D4327" s="99" t="s">
        <v>5726</v>
      </c>
      <c r="E4327" s="99" t="s">
        <v>160</v>
      </c>
      <c r="F4327" s="99"/>
      <c r="G4327" s="99"/>
      <c r="H4327" s="99" t="str">
        <f t="shared" si="67"/>
        <v>Quetiapine, Tablet 25 mg (as fumarate), Oral, Seroquel, Alphapharm Pty Ltd</v>
      </c>
    </row>
    <row r="4328" spans="1:8" ht="43.5" x14ac:dyDescent="0.35">
      <c r="A4328" s="99" t="s">
        <v>5707</v>
      </c>
      <c r="B4328" s="99" t="s">
        <v>5731</v>
      </c>
      <c r="C4328" s="99" t="s">
        <v>148</v>
      </c>
      <c r="D4328" s="99" t="s">
        <v>5727</v>
      </c>
      <c r="E4328" s="99" t="s">
        <v>160</v>
      </c>
      <c r="F4328" s="99"/>
      <c r="G4328" s="99"/>
      <c r="H4328" s="99" t="str">
        <f t="shared" si="67"/>
        <v>Quetiapine, Tablet 25 mg (as fumarate), Oral, Syquet, Alphapharm Pty Ltd</v>
      </c>
    </row>
    <row r="4329" spans="1:8" ht="43.5" x14ac:dyDescent="0.35">
      <c r="A4329" s="99" t="s">
        <v>5707</v>
      </c>
      <c r="B4329" s="99" t="s">
        <v>5734</v>
      </c>
      <c r="C4329" s="99" t="s">
        <v>148</v>
      </c>
      <c r="D4329" s="99" t="s">
        <v>5719</v>
      </c>
      <c r="E4329" s="99" t="s">
        <v>306</v>
      </c>
      <c r="F4329" s="99"/>
      <c r="G4329" s="99"/>
      <c r="H4329" s="99" t="str">
        <f t="shared" si="67"/>
        <v>Quetiapine, Tablet 300 mg (as fumarate), Oral, Kaptan, Strides Pharma Science Pty Ltd</v>
      </c>
    </row>
    <row r="4330" spans="1:8" ht="58" x14ac:dyDescent="0.35">
      <c r="A4330" s="99" t="s">
        <v>5707</v>
      </c>
      <c r="B4330" s="99" t="s">
        <v>5734</v>
      </c>
      <c r="C4330" s="99" t="s">
        <v>148</v>
      </c>
      <c r="D4330" s="99" t="s">
        <v>5735</v>
      </c>
      <c r="E4330" s="99" t="s">
        <v>281</v>
      </c>
      <c r="F4330" s="99"/>
      <c r="G4330" s="99"/>
      <c r="H4330" s="99" t="str">
        <f t="shared" si="67"/>
        <v>Quetiapine, Tablet 300 mg (as fumarate), Oral, Pharmacor Quetiapine 300, Pharmacor Pty Limited</v>
      </c>
    </row>
    <row r="4331" spans="1:8" ht="43.5" x14ac:dyDescent="0.35">
      <c r="A4331" s="99" t="s">
        <v>5707</v>
      </c>
      <c r="B4331" s="99" t="s">
        <v>5734</v>
      </c>
      <c r="C4331" s="99" t="s">
        <v>148</v>
      </c>
      <c r="D4331" s="99" t="s">
        <v>5736</v>
      </c>
      <c r="E4331" s="99" t="s">
        <v>167</v>
      </c>
      <c r="F4331" s="99"/>
      <c r="G4331" s="99"/>
      <c r="H4331" s="99" t="str">
        <f t="shared" si="67"/>
        <v>Quetiapine, Tablet 300 mg (as fumarate), Oral, Quetia 300, Arrow Pharma Pty Ltd</v>
      </c>
    </row>
    <row r="4332" spans="1:8" ht="58" x14ac:dyDescent="0.35">
      <c r="A4332" s="99" t="s">
        <v>5707</v>
      </c>
      <c r="B4332" s="99" t="s">
        <v>5734</v>
      </c>
      <c r="C4332" s="99" t="s">
        <v>148</v>
      </c>
      <c r="D4332" s="99" t="s">
        <v>5722</v>
      </c>
      <c r="E4332" s="99" t="s">
        <v>163</v>
      </c>
      <c r="F4332" s="99"/>
      <c r="G4332" s="99"/>
      <c r="H4332" s="99" t="str">
        <f t="shared" si="67"/>
        <v>Quetiapine, Tablet 300 mg (as fumarate), Oral, Quetiapine AN, Amneal Pharmaceuticals Pty Ltd</v>
      </c>
    </row>
    <row r="4333" spans="1:8" ht="43.5" x14ac:dyDescent="0.35">
      <c r="A4333" s="99" t="s">
        <v>5707</v>
      </c>
      <c r="B4333" s="99" t="s">
        <v>5734</v>
      </c>
      <c r="C4333" s="99" t="s">
        <v>148</v>
      </c>
      <c r="D4333" s="99" t="s">
        <v>5723</v>
      </c>
      <c r="E4333" s="99" t="s">
        <v>165</v>
      </c>
      <c r="F4333" s="99"/>
      <c r="G4333" s="99"/>
      <c r="H4333" s="99" t="str">
        <f t="shared" si="67"/>
        <v>Quetiapine, Tablet 300 mg (as fumarate), Oral, Quetiapine APOTEX, Apotex Pty Ltd</v>
      </c>
    </row>
    <row r="4334" spans="1:8" ht="43.5" x14ac:dyDescent="0.35">
      <c r="A4334" s="99" t="s">
        <v>5707</v>
      </c>
      <c r="B4334" s="99" t="s">
        <v>5734</v>
      </c>
      <c r="C4334" s="99" t="s">
        <v>148</v>
      </c>
      <c r="D4334" s="99" t="s">
        <v>5724</v>
      </c>
      <c r="E4334" s="99" t="s">
        <v>307</v>
      </c>
      <c r="F4334" s="99"/>
      <c r="G4334" s="99"/>
      <c r="H4334" s="99" t="str">
        <f t="shared" si="67"/>
        <v>Quetiapine, Tablet 300 mg (as fumarate), Oral, Quetiapine RBX, Sun Pharma ANZ Pty Ltd</v>
      </c>
    </row>
    <row r="4335" spans="1:8" ht="58" x14ac:dyDescent="0.35">
      <c r="A4335" s="99" t="s">
        <v>5707</v>
      </c>
      <c r="B4335" s="99" t="s">
        <v>5734</v>
      </c>
      <c r="C4335" s="99" t="s">
        <v>148</v>
      </c>
      <c r="D4335" s="99" t="s">
        <v>5725</v>
      </c>
      <c r="E4335" s="99" t="s">
        <v>290</v>
      </c>
      <c r="F4335" s="99"/>
      <c r="G4335" s="99"/>
      <c r="H4335" s="99" t="str">
        <f t="shared" si="67"/>
        <v>Quetiapine, Tablet 300 mg (as fumarate), Oral, Quetiapine Sandoz Pharma, Sandoz Pty Ltd</v>
      </c>
    </row>
    <row r="4336" spans="1:8" ht="43.5" x14ac:dyDescent="0.35">
      <c r="A4336" s="99" t="s">
        <v>5707</v>
      </c>
      <c r="B4336" s="99" t="s">
        <v>5734</v>
      </c>
      <c r="C4336" s="99" t="s">
        <v>148</v>
      </c>
      <c r="D4336" s="99" t="s">
        <v>5726</v>
      </c>
      <c r="E4336" s="99" t="s">
        <v>160</v>
      </c>
      <c r="F4336" s="99"/>
      <c r="G4336" s="99"/>
      <c r="H4336" s="99" t="str">
        <f t="shared" si="67"/>
        <v>Quetiapine, Tablet 300 mg (as fumarate), Oral, Seroquel, Alphapharm Pty Ltd</v>
      </c>
    </row>
    <row r="4337" spans="1:8" ht="43.5" x14ac:dyDescent="0.35">
      <c r="A4337" s="99" t="s">
        <v>5707</v>
      </c>
      <c r="B4337" s="99" t="s">
        <v>5734</v>
      </c>
      <c r="C4337" s="99" t="s">
        <v>148</v>
      </c>
      <c r="D4337" s="99" t="s">
        <v>5727</v>
      </c>
      <c r="E4337" s="99" t="s">
        <v>160</v>
      </c>
      <c r="F4337" s="99"/>
      <c r="G4337" s="99"/>
      <c r="H4337" s="99" t="str">
        <f t="shared" si="67"/>
        <v>Quetiapine, Tablet 300 mg (as fumarate), Oral, Syquet, Alphapharm Pty Ltd</v>
      </c>
    </row>
    <row r="4338" spans="1:8" ht="72.5" x14ac:dyDescent="0.35">
      <c r="A4338" s="99" t="s">
        <v>5737</v>
      </c>
      <c r="B4338" s="99" t="s">
        <v>5738</v>
      </c>
      <c r="C4338" s="99" t="s">
        <v>148</v>
      </c>
      <c r="D4338" s="99" t="s">
        <v>5739</v>
      </c>
      <c r="E4338" s="99" t="s">
        <v>216</v>
      </c>
      <c r="F4338" s="99"/>
      <c r="G4338" s="99"/>
      <c r="H4338" s="99" t="str">
        <f t="shared" si="67"/>
        <v>Quinagolide, Tablet 75 micrograms (as hydrochloride), Oral, Norprolac, Ferring Pharmaceuticals Pty Limited</v>
      </c>
    </row>
    <row r="4339" spans="1:8" ht="43.5" x14ac:dyDescent="0.35">
      <c r="A4339" s="99" t="s">
        <v>5740</v>
      </c>
      <c r="B4339" s="99" t="s">
        <v>4831</v>
      </c>
      <c r="C4339" s="99" t="s">
        <v>148</v>
      </c>
      <c r="D4339" s="99" t="s">
        <v>5741</v>
      </c>
      <c r="E4339" s="99" t="s">
        <v>167</v>
      </c>
      <c r="F4339" s="99"/>
      <c r="G4339" s="99"/>
      <c r="H4339" s="99" t="str">
        <f t="shared" si="67"/>
        <v>Quinapril, Tablet 10 mg (as hydrochloride), Oral, ACQUIN, Arrow Pharma Pty Ltd</v>
      </c>
    </row>
    <row r="4340" spans="1:8" ht="43.5" x14ac:dyDescent="0.35">
      <c r="A4340" s="99" t="s">
        <v>5740</v>
      </c>
      <c r="B4340" s="99" t="s">
        <v>4831</v>
      </c>
      <c r="C4340" s="99" t="s">
        <v>148</v>
      </c>
      <c r="D4340" s="99" t="s">
        <v>5742</v>
      </c>
      <c r="E4340" s="99" t="s">
        <v>165</v>
      </c>
      <c r="F4340" s="99"/>
      <c r="G4340" s="99"/>
      <c r="H4340" s="99" t="str">
        <f t="shared" si="67"/>
        <v>Quinapril, Tablet 10 mg (as hydrochloride), Oral, APO-Quinapril, Apotex Pty Ltd</v>
      </c>
    </row>
    <row r="4341" spans="1:8" ht="43.5" x14ac:dyDescent="0.35">
      <c r="A4341" s="99" t="s">
        <v>5740</v>
      </c>
      <c r="B4341" s="99" t="s">
        <v>4831</v>
      </c>
      <c r="C4341" s="99" t="s">
        <v>148</v>
      </c>
      <c r="D4341" s="99" t="s">
        <v>5743</v>
      </c>
      <c r="E4341" s="99" t="s">
        <v>279</v>
      </c>
      <c r="F4341" s="99"/>
      <c r="G4341" s="99"/>
      <c r="H4341" s="99" t="str">
        <f t="shared" si="67"/>
        <v>Quinapril, Tablet 10 mg (as hydrochloride), Oral, Accupril, Pfizer Australia Pty Ltd</v>
      </c>
    </row>
    <row r="4342" spans="1:8" ht="43.5" x14ac:dyDescent="0.35">
      <c r="A4342" s="99" t="s">
        <v>5740</v>
      </c>
      <c r="B4342" s="99" t="s">
        <v>4831</v>
      </c>
      <c r="C4342" s="99" t="s">
        <v>148</v>
      </c>
      <c r="D4342" s="99" t="s">
        <v>5744</v>
      </c>
      <c r="E4342" s="99" t="s">
        <v>160</v>
      </c>
      <c r="F4342" s="99"/>
      <c r="G4342" s="99"/>
      <c r="H4342" s="99" t="str">
        <f t="shared" si="67"/>
        <v>Quinapril, Tablet 10 mg (as hydrochloride), Oral, Qpril 10, Alphapharm Pty Ltd</v>
      </c>
    </row>
    <row r="4343" spans="1:8" ht="43.5" x14ac:dyDescent="0.35">
      <c r="A4343" s="99" t="s">
        <v>5740</v>
      </c>
      <c r="B4343" s="99" t="s">
        <v>5317</v>
      </c>
      <c r="C4343" s="99" t="s">
        <v>148</v>
      </c>
      <c r="D4343" s="99" t="s">
        <v>5741</v>
      </c>
      <c r="E4343" s="99" t="s">
        <v>167</v>
      </c>
      <c r="F4343" s="99"/>
      <c r="G4343" s="99"/>
      <c r="H4343" s="99" t="str">
        <f t="shared" si="67"/>
        <v>Quinapril, Tablet 20 mg (as hydrochloride), Oral, ACQUIN, Arrow Pharma Pty Ltd</v>
      </c>
    </row>
    <row r="4344" spans="1:8" ht="43.5" x14ac:dyDescent="0.35">
      <c r="A4344" s="99" t="s">
        <v>5740</v>
      </c>
      <c r="B4344" s="99" t="s">
        <v>5317</v>
      </c>
      <c r="C4344" s="99" t="s">
        <v>148</v>
      </c>
      <c r="D4344" s="99" t="s">
        <v>5742</v>
      </c>
      <c r="E4344" s="99" t="s">
        <v>165</v>
      </c>
      <c r="F4344" s="99"/>
      <c r="G4344" s="99"/>
      <c r="H4344" s="99" t="str">
        <f t="shared" si="67"/>
        <v>Quinapril, Tablet 20 mg (as hydrochloride), Oral, APO-Quinapril, Apotex Pty Ltd</v>
      </c>
    </row>
    <row r="4345" spans="1:8" ht="43.5" x14ac:dyDescent="0.35">
      <c r="A4345" s="99" t="s">
        <v>5740</v>
      </c>
      <c r="B4345" s="99" t="s">
        <v>5317</v>
      </c>
      <c r="C4345" s="99" t="s">
        <v>148</v>
      </c>
      <c r="D4345" s="99" t="s">
        <v>5743</v>
      </c>
      <c r="E4345" s="99" t="s">
        <v>279</v>
      </c>
      <c r="F4345" s="99"/>
      <c r="G4345" s="99"/>
      <c r="H4345" s="99" t="str">
        <f t="shared" si="67"/>
        <v>Quinapril, Tablet 20 mg (as hydrochloride), Oral, Accupril, Pfizer Australia Pty Ltd</v>
      </c>
    </row>
    <row r="4346" spans="1:8" ht="43.5" x14ac:dyDescent="0.35">
      <c r="A4346" s="99" t="s">
        <v>5740</v>
      </c>
      <c r="B4346" s="99" t="s">
        <v>5317</v>
      </c>
      <c r="C4346" s="99" t="s">
        <v>148</v>
      </c>
      <c r="D4346" s="99" t="s">
        <v>5745</v>
      </c>
      <c r="E4346" s="99" t="s">
        <v>160</v>
      </c>
      <c r="F4346" s="99"/>
      <c r="G4346" s="99"/>
      <c r="H4346" s="99" t="str">
        <f t="shared" si="67"/>
        <v>Quinapril, Tablet 20 mg (as hydrochloride), Oral, Qpril 20, Alphapharm Pty Ltd</v>
      </c>
    </row>
    <row r="4347" spans="1:8" ht="43.5" x14ac:dyDescent="0.35">
      <c r="A4347" s="99" t="s">
        <v>5740</v>
      </c>
      <c r="B4347" s="99" t="s">
        <v>3943</v>
      </c>
      <c r="C4347" s="99" t="s">
        <v>148</v>
      </c>
      <c r="D4347" s="99" t="s">
        <v>5741</v>
      </c>
      <c r="E4347" s="99" t="s">
        <v>167</v>
      </c>
      <c r="F4347" s="99"/>
      <c r="G4347" s="99"/>
      <c r="H4347" s="99" t="str">
        <f t="shared" si="67"/>
        <v>Quinapril, Tablet 5 mg (as hydrochloride), Oral, ACQUIN, Arrow Pharma Pty Ltd</v>
      </c>
    </row>
    <row r="4348" spans="1:8" ht="43.5" x14ac:dyDescent="0.35">
      <c r="A4348" s="99" t="s">
        <v>5740</v>
      </c>
      <c r="B4348" s="99" t="s">
        <v>3943</v>
      </c>
      <c r="C4348" s="99" t="s">
        <v>148</v>
      </c>
      <c r="D4348" s="99" t="s">
        <v>5743</v>
      </c>
      <c r="E4348" s="99" t="s">
        <v>279</v>
      </c>
      <c r="F4348" s="99"/>
      <c r="G4348" s="99"/>
      <c r="H4348" s="99" t="str">
        <f t="shared" si="67"/>
        <v>Quinapril, Tablet 5 mg (as hydrochloride), Oral, Accupril, Pfizer Australia Pty Ltd</v>
      </c>
    </row>
    <row r="4349" spans="1:8" ht="43.5" x14ac:dyDescent="0.35">
      <c r="A4349" s="99" t="s">
        <v>5740</v>
      </c>
      <c r="B4349" s="99" t="s">
        <v>3943</v>
      </c>
      <c r="C4349" s="99" t="s">
        <v>148</v>
      </c>
      <c r="D4349" s="99" t="s">
        <v>5746</v>
      </c>
      <c r="E4349" s="99" t="s">
        <v>160</v>
      </c>
      <c r="F4349" s="99"/>
      <c r="G4349" s="99"/>
      <c r="H4349" s="99" t="str">
        <f t="shared" si="67"/>
        <v>Quinapril, Tablet 5 mg (as hydrochloride), Oral, Qpril 5, Alphapharm Pty Ltd</v>
      </c>
    </row>
    <row r="4350" spans="1:8" ht="101.5" x14ac:dyDescent="0.35">
      <c r="A4350" s="99" t="s">
        <v>5747</v>
      </c>
      <c r="B4350" s="99" t="s">
        <v>5748</v>
      </c>
      <c r="C4350" s="99" t="s">
        <v>148</v>
      </c>
      <c r="D4350" s="99" t="s">
        <v>5749</v>
      </c>
      <c r="E4350" s="99" t="s">
        <v>279</v>
      </c>
      <c r="F4350" s="99"/>
      <c r="G4350" s="99"/>
      <c r="H4350" s="99" t="str">
        <f t="shared" si="67"/>
        <v>Quinapril with hydrochlorothiazide, Tablet 10 mg quinapril (as hydrochloride) with 12.5 mg hydrochlorothiazide, Oral, Accuretic 10/12.5mg, Pfizer Australia Pty Ltd</v>
      </c>
    </row>
    <row r="4351" spans="1:8" ht="101.5" x14ac:dyDescent="0.35">
      <c r="A4351" s="99" t="s">
        <v>5747</v>
      </c>
      <c r="B4351" s="99" t="s">
        <v>5750</v>
      </c>
      <c r="C4351" s="99" t="s">
        <v>148</v>
      </c>
      <c r="D4351" s="99" t="s">
        <v>5751</v>
      </c>
      <c r="E4351" s="99" t="s">
        <v>279</v>
      </c>
      <c r="F4351" s="99"/>
      <c r="G4351" s="99"/>
      <c r="H4351" s="99" t="str">
        <f t="shared" si="67"/>
        <v>Quinapril with hydrochlorothiazide, Tablet 20 mg quinapril (as hydrochloride) with 12.5 mg hydrochlorothiazide, Oral, Accuretic 20/12.5mg, Pfizer Australia Pty Ltd</v>
      </c>
    </row>
    <row r="4352" spans="1:8" ht="58" x14ac:dyDescent="0.35">
      <c r="A4352" s="99" t="s">
        <v>5752</v>
      </c>
      <c r="B4352" s="99" t="s">
        <v>5753</v>
      </c>
      <c r="C4352" s="99" t="s">
        <v>148</v>
      </c>
      <c r="D4352" s="99" t="s">
        <v>5754</v>
      </c>
      <c r="E4352" s="99" t="s">
        <v>167</v>
      </c>
      <c r="F4352" s="99"/>
      <c r="G4352" s="99"/>
      <c r="H4352" s="99" t="str">
        <f t="shared" si="67"/>
        <v>Quinine, Tablet containing quinine sulfate dihydrate 300 mg, Oral, Quinate, Arrow Pharma Pty Ltd</v>
      </c>
    </row>
    <row r="4353" spans="1:8" ht="72.5" x14ac:dyDescent="0.35">
      <c r="A4353" s="99" t="s">
        <v>5755</v>
      </c>
      <c r="B4353" s="99" t="s">
        <v>5756</v>
      </c>
      <c r="C4353" s="99" t="s">
        <v>148</v>
      </c>
      <c r="D4353" s="99" t="s">
        <v>5757</v>
      </c>
      <c r="E4353" s="99" t="s">
        <v>165</v>
      </c>
      <c r="F4353" s="99"/>
      <c r="G4353" s="99"/>
      <c r="H4353" s="99" t="str">
        <f t="shared" si="67"/>
        <v>Rabeprazole, Tablet containing rabeprazole sodium 10 mg (enteric coated), Oral, APO-Rabeprazole, Apotex Pty Ltd</v>
      </c>
    </row>
    <row r="4354" spans="1:8" ht="72.5" x14ac:dyDescent="0.35">
      <c r="A4354" s="99" t="s">
        <v>5755</v>
      </c>
      <c r="B4354" s="99" t="s">
        <v>5756</v>
      </c>
      <c r="C4354" s="99" t="s">
        <v>148</v>
      </c>
      <c r="D4354" s="99" t="s">
        <v>5758</v>
      </c>
      <c r="E4354" s="99" t="s">
        <v>167</v>
      </c>
      <c r="F4354" s="99"/>
      <c r="G4354" s="99"/>
      <c r="H4354" s="99" t="str">
        <f t="shared" ref="H4354:H4417" si="68">_xlfn.CONCAT(A4354, ", ",B4354, ", ",C4354, ", ",D4354,", ",E4354)</f>
        <v>Rabeprazole, Tablet containing rabeprazole sodium 10 mg (enteric coated), Oral, Parbezol, Arrow Pharma Pty Ltd</v>
      </c>
    </row>
    <row r="4355" spans="1:8" ht="72.5" x14ac:dyDescent="0.35">
      <c r="A4355" s="99" t="s">
        <v>5755</v>
      </c>
      <c r="B4355" s="99" t="s">
        <v>5756</v>
      </c>
      <c r="C4355" s="99" t="s">
        <v>148</v>
      </c>
      <c r="D4355" s="99" t="s">
        <v>5759</v>
      </c>
      <c r="E4355" s="99" t="s">
        <v>233</v>
      </c>
      <c r="F4355" s="99"/>
      <c r="G4355" s="99"/>
      <c r="H4355" s="99" t="str">
        <f t="shared" si="68"/>
        <v>Rabeprazole, Tablet containing rabeprazole sodium 10 mg (enteric coated), Oral, Pariet, Janssen-Cilag Pty Ltd</v>
      </c>
    </row>
    <row r="4356" spans="1:8" ht="72.5" x14ac:dyDescent="0.35">
      <c r="A4356" s="99" t="s">
        <v>5755</v>
      </c>
      <c r="B4356" s="99" t="s">
        <v>5756</v>
      </c>
      <c r="C4356" s="99" t="s">
        <v>148</v>
      </c>
      <c r="D4356" s="99" t="s">
        <v>5760</v>
      </c>
      <c r="E4356" s="99" t="s">
        <v>290</v>
      </c>
      <c r="F4356" s="99"/>
      <c r="G4356" s="99"/>
      <c r="H4356" s="99" t="str">
        <f t="shared" si="68"/>
        <v>Rabeprazole, Tablet containing rabeprazole sodium 10 mg (enteric coated), Oral, Rabeprazole Sandoz, Sandoz Pty Ltd</v>
      </c>
    </row>
    <row r="4357" spans="1:8" ht="72.5" x14ac:dyDescent="0.35">
      <c r="A4357" s="99" t="s">
        <v>5755</v>
      </c>
      <c r="B4357" s="99" t="s">
        <v>5761</v>
      </c>
      <c r="C4357" s="99" t="s">
        <v>148</v>
      </c>
      <c r="D4357" s="99" t="s">
        <v>5757</v>
      </c>
      <c r="E4357" s="99" t="s">
        <v>165</v>
      </c>
      <c r="F4357" s="99"/>
      <c r="G4357" s="99"/>
      <c r="H4357" s="99" t="str">
        <f t="shared" si="68"/>
        <v>Rabeprazole, Tablet containing rabeprazole sodium 20 mg (enteric coated), Oral, APO-Rabeprazole, Apotex Pty Ltd</v>
      </c>
    </row>
    <row r="4358" spans="1:8" ht="87" x14ac:dyDescent="0.35">
      <c r="A4358" s="99" t="s">
        <v>5755</v>
      </c>
      <c r="B4358" s="99" t="s">
        <v>5761</v>
      </c>
      <c r="C4358" s="99" t="s">
        <v>148</v>
      </c>
      <c r="D4358" s="99" t="s">
        <v>5762</v>
      </c>
      <c r="E4358" s="99" t="s">
        <v>173</v>
      </c>
      <c r="F4358" s="99"/>
      <c r="G4358" s="99"/>
      <c r="H4358" s="99" t="str">
        <f t="shared" si="68"/>
        <v>Rabeprazole, Tablet containing rabeprazole sodium 20 mg (enteric coated), Oral, Noumed Rabeprazole, Avallon Pharmaceuticals Pty Limited</v>
      </c>
    </row>
    <row r="4359" spans="1:8" ht="72.5" x14ac:dyDescent="0.35">
      <c r="A4359" s="99" t="s">
        <v>5755</v>
      </c>
      <c r="B4359" s="99" t="s">
        <v>5761</v>
      </c>
      <c r="C4359" s="99" t="s">
        <v>148</v>
      </c>
      <c r="D4359" s="99" t="s">
        <v>5758</v>
      </c>
      <c r="E4359" s="99" t="s">
        <v>167</v>
      </c>
      <c r="F4359" s="99"/>
      <c r="G4359" s="99"/>
      <c r="H4359" s="99" t="str">
        <f t="shared" si="68"/>
        <v>Rabeprazole, Tablet containing rabeprazole sodium 20 mg (enteric coated), Oral, Parbezol, Arrow Pharma Pty Ltd</v>
      </c>
    </row>
    <row r="4360" spans="1:8" ht="72.5" x14ac:dyDescent="0.35">
      <c r="A4360" s="99" t="s">
        <v>5755</v>
      </c>
      <c r="B4360" s="99" t="s">
        <v>5761</v>
      </c>
      <c r="C4360" s="99" t="s">
        <v>148</v>
      </c>
      <c r="D4360" s="99" t="s">
        <v>5759</v>
      </c>
      <c r="E4360" s="99" t="s">
        <v>233</v>
      </c>
      <c r="F4360" s="99"/>
      <c r="G4360" s="99"/>
      <c r="H4360" s="99" t="str">
        <f t="shared" si="68"/>
        <v>Rabeprazole, Tablet containing rabeprazole sodium 20 mg (enteric coated), Oral, Pariet, Janssen-Cilag Pty Ltd</v>
      </c>
    </row>
    <row r="4361" spans="1:8" ht="72.5" x14ac:dyDescent="0.35">
      <c r="A4361" s="99" t="s">
        <v>5755</v>
      </c>
      <c r="B4361" s="99" t="s">
        <v>5761</v>
      </c>
      <c r="C4361" s="99" t="s">
        <v>148</v>
      </c>
      <c r="D4361" s="99" t="s">
        <v>5763</v>
      </c>
      <c r="E4361" s="99" t="s">
        <v>160</v>
      </c>
      <c r="F4361" s="99"/>
      <c r="G4361" s="99"/>
      <c r="H4361" s="99" t="str">
        <f t="shared" si="68"/>
        <v>Rabeprazole, Tablet containing rabeprazole sodium 20 mg (enteric coated), Oral, Rabeprazole Mylan, Alphapharm Pty Ltd</v>
      </c>
    </row>
    <row r="4362" spans="1:8" ht="72.5" x14ac:dyDescent="0.35">
      <c r="A4362" s="99" t="s">
        <v>5755</v>
      </c>
      <c r="B4362" s="99" t="s">
        <v>5761</v>
      </c>
      <c r="C4362" s="99" t="s">
        <v>148</v>
      </c>
      <c r="D4362" s="99" t="s">
        <v>5764</v>
      </c>
      <c r="E4362" s="99" t="s">
        <v>307</v>
      </c>
      <c r="F4362" s="99"/>
      <c r="G4362" s="99"/>
      <c r="H4362" s="99" t="str">
        <f t="shared" si="68"/>
        <v>Rabeprazole, Tablet containing rabeprazole sodium 20 mg (enteric coated), Oral, Rabeprazole SUN, Sun Pharma ANZ Pty Ltd</v>
      </c>
    </row>
    <row r="4363" spans="1:8" ht="72.5" x14ac:dyDescent="0.35">
      <c r="A4363" s="99" t="s">
        <v>5755</v>
      </c>
      <c r="B4363" s="99" t="s">
        <v>5761</v>
      </c>
      <c r="C4363" s="99" t="s">
        <v>148</v>
      </c>
      <c r="D4363" s="99" t="s">
        <v>5760</v>
      </c>
      <c r="E4363" s="99" t="s">
        <v>290</v>
      </c>
      <c r="F4363" s="99"/>
      <c r="G4363" s="99"/>
      <c r="H4363" s="99" t="str">
        <f t="shared" si="68"/>
        <v>Rabeprazole, Tablet containing rabeprazole sodium 20 mg (enteric coated), Oral, Rabeprazole Sandoz, Sandoz Pty Ltd</v>
      </c>
    </row>
    <row r="4364" spans="1:8" ht="72.5" x14ac:dyDescent="0.35">
      <c r="A4364" s="99" t="s">
        <v>5755</v>
      </c>
      <c r="B4364" s="99" t="s">
        <v>5761</v>
      </c>
      <c r="C4364" s="99" t="s">
        <v>148</v>
      </c>
      <c r="D4364" s="99" t="s">
        <v>5765</v>
      </c>
      <c r="E4364" s="99" t="s">
        <v>160</v>
      </c>
      <c r="F4364" s="99"/>
      <c r="G4364" s="99"/>
      <c r="H4364" s="99" t="str">
        <f t="shared" si="68"/>
        <v>Rabeprazole, Tablet containing rabeprazole sodium 20 mg (enteric coated), Oral, Zabep, Alphapharm Pty Ltd</v>
      </c>
    </row>
    <row r="4365" spans="1:8" ht="58" x14ac:dyDescent="0.35">
      <c r="A4365" s="99" t="s">
        <v>5766</v>
      </c>
      <c r="B4365" s="99" t="s">
        <v>5767</v>
      </c>
      <c r="C4365" s="99" t="s">
        <v>148</v>
      </c>
      <c r="D4365" s="99" t="s">
        <v>5768</v>
      </c>
      <c r="E4365" s="99" t="s">
        <v>165</v>
      </c>
      <c r="F4365" s="99"/>
      <c r="G4365" s="99"/>
      <c r="H4365" s="99" t="str">
        <f t="shared" si="68"/>
        <v>Raloxifene, Tablet containing raloxifene hydrochloride 60 mg, Oral, APO-Raloxifene, Apotex Pty Ltd</v>
      </c>
    </row>
    <row r="4366" spans="1:8" ht="58" x14ac:dyDescent="0.35">
      <c r="A4366" s="99" t="s">
        <v>5766</v>
      </c>
      <c r="B4366" s="99" t="s">
        <v>5767</v>
      </c>
      <c r="C4366" s="99" t="s">
        <v>148</v>
      </c>
      <c r="D4366" s="99" t="s">
        <v>5769</v>
      </c>
      <c r="E4366" s="99" t="s">
        <v>213</v>
      </c>
      <c r="F4366" s="99"/>
      <c r="G4366" s="99"/>
      <c r="H4366" s="99" t="str">
        <f t="shared" si="68"/>
        <v>Raloxifene, Tablet containing raloxifene hydrochloride 60 mg, Oral, Evista, Eli Lilly Australia Pty Ltd</v>
      </c>
    </row>
    <row r="4367" spans="1:8" ht="58" x14ac:dyDescent="0.35">
      <c r="A4367" s="99" t="s">
        <v>5766</v>
      </c>
      <c r="B4367" s="99" t="s">
        <v>5767</v>
      </c>
      <c r="C4367" s="99" t="s">
        <v>148</v>
      </c>
      <c r="D4367" s="99" t="s">
        <v>5770</v>
      </c>
      <c r="E4367" s="99" t="s">
        <v>306</v>
      </c>
      <c r="F4367" s="99"/>
      <c r="G4367" s="99"/>
      <c r="H4367" s="99" t="str">
        <f t="shared" si="68"/>
        <v>Raloxifene, Tablet containing raloxifene hydrochloride 60 mg, Oral, Fixta 60, Strides Pharma Science Pty Ltd</v>
      </c>
    </row>
    <row r="4368" spans="1:8" ht="58" x14ac:dyDescent="0.35">
      <c r="A4368" s="99" t="s">
        <v>5766</v>
      </c>
      <c r="B4368" s="99" t="s">
        <v>5767</v>
      </c>
      <c r="C4368" s="99" t="s">
        <v>148</v>
      </c>
      <c r="D4368" s="99" t="s">
        <v>5771</v>
      </c>
      <c r="E4368" s="99" t="s">
        <v>167</v>
      </c>
      <c r="F4368" s="99"/>
      <c r="G4368" s="99"/>
      <c r="H4368" s="99" t="str">
        <f t="shared" si="68"/>
        <v>Raloxifene, Tablet containing raloxifene hydrochloride 60 mg, Oral, RALOVISTA, Arrow Pharma Pty Ltd</v>
      </c>
    </row>
    <row r="4369" spans="1:8" ht="58" x14ac:dyDescent="0.35">
      <c r="A4369" s="99" t="s">
        <v>5766</v>
      </c>
      <c r="B4369" s="99" t="s">
        <v>5767</v>
      </c>
      <c r="C4369" s="99" t="s">
        <v>148</v>
      </c>
      <c r="D4369" s="99" t="s">
        <v>5772</v>
      </c>
      <c r="E4369" s="99" t="s">
        <v>222</v>
      </c>
      <c r="F4369" s="99"/>
      <c r="G4369" s="99"/>
      <c r="H4369" s="99" t="str">
        <f t="shared" si="68"/>
        <v>Raloxifene, Tablet containing raloxifene hydrochloride 60 mg, Oral, Raloxifene GH, Generic Health Pty Ltd</v>
      </c>
    </row>
    <row r="4370" spans="1:8" ht="58" x14ac:dyDescent="0.35">
      <c r="A4370" s="99" t="s">
        <v>5773</v>
      </c>
      <c r="B4370" s="99" t="s">
        <v>5774</v>
      </c>
      <c r="C4370" s="99" t="s">
        <v>148</v>
      </c>
      <c r="D4370" s="99" t="s">
        <v>5775</v>
      </c>
      <c r="E4370" s="99" t="s">
        <v>258</v>
      </c>
      <c r="F4370" s="99"/>
      <c r="G4370" s="99"/>
      <c r="H4370" s="99" t="str">
        <f t="shared" si="68"/>
        <v>Raltegravir, Tablet 100 mg (as potassium), Oral, Isentress, Merck Sharp &amp; Dohme (Australia) Pty Ltd</v>
      </c>
    </row>
    <row r="4371" spans="1:8" ht="58" x14ac:dyDescent="0.35">
      <c r="A4371" s="99" t="s">
        <v>5773</v>
      </c>
      <c r="B4371" s="99" t="s">
        <v>5776</v>
      </c>
      <c r="C4371" s="99" t="s">
        <v>148</v>
      </c>
      <c r="D4371" s="99" t="s">
        <v>5775</v>
      </c>
      <c r="E4371" s="99" t="s">
        <v>258</v>
      </c>
      <c r="F4371" s="99"/>
      <c r="G4371" s="99"/>
      <c r="H4371" s="99" t="str">
        <f t="shared" si="68"/>
        <v>Raltegravir, Tablet 25 mg (as potassium), Oral, Isentress, Merck Sharp &amp; Dohme (Australia) Pty Ltd</v>
      </c>
    </row>
    <row r="4372" spans="1:8" ht="58" x14ac:dyDescent="0.35">
      <c r="A4372" s="99" t="s">
        <v>5773</v>
      </c>
      <c r="B4372" s="99" t="s">
        <v>5777</v>
      </c>
      <c r="C4372" s="99" t="s">
        <v>148</v>
      </c>
      <c r="D4372" s="99" t="s">
        <v>5775</v>
      </c>
      <c r="E4372" s="99" t="s">
        <v>258</v>
      </c>
      <c r="F4372" s="99"/>
      <c r="G4372" s="99"/>
      <c r="H4372" s="99" t="str">
        <f t="shared" si="68"/>
        <v>Raltegravir, Tablet 400 mg (as potassium), Oral, Isentress, Merck Sharp &amp; Dohme (Australia) Pty Ltd</v>
      </c>
    </row>
    <row r="4373" spans="1:8" ht="58" x14ac:dyDescent="0.35">
      <c r="A4373" s="99" t="s">
        <v>5773</v>
      </c>
      <c r="B4373" s="99" t="s">
        <v>5778</v>
      </c>
      <c r="C4373" s="99" t="s">
        <v>148</v>
      </c>
      <c r="D4373" s="99" t="s">
        <v>5779</v>
      </c>
      <c r="E4373" s="99" t="s">
        <v>258</v>
      </c>
      <c r="F4373" s="99"/>
      <c r="G4373" s="99"/>
      <c r="H4373" s="99" t="str">
        <f t="shared" si="68"/>
        <v>Raltegravir, Tablet 600 mg (as potassium), Oral, Isentress HD, Merck Sharp &amp; Dohme (Australia) Pty Ltd</v>
      </c>
    </row>
    <row r="4374" spans="1:8" ht="43.5" x14ac:dyDescent="0.35">
      <c r="A4374" s="99" t="s">
        <v>5780</v>
      </c>
      <c r="B4374" s="99" t="s">
        <v>5781</v>
      </c>
      <c r="C4374" s="99" t="s">
        <v>148</v>
      </c>
      <c r="D4374" s="99" t="s">
        <v>5782</v>
      </c>
      <c r="E4374" s="99" t="s">
        <v>165</v>
      </c>
      <c r="F4374" s="99"/>
      <c r="G4374" s="99"/>
      <c r="H4374" s="99" t="str">
        <f t="shared" si="68"/>
        <v>Ramipril, Capsule 1.25 mg, Oral, APO-Ramipril, Apotex Pty Ltd</v>
      </c>
    </row>
    <row r="4375" spans="1:8" ht="43.5" x14ac:dyDescent="0.35">
      <c r="A4375" s="99" t="s">
        <v>5780</v>
      </c>
      <c r="B4375" s="99" t="s">
        <v>5781</v>
      </c>
      <c r="C4375" s="99" t="s">
        <v>148</v>
      </c>
      <c r="D4375" s="99" t="s">
        <v>5783</v>
      </c>
      <c r="E4375" s="99" t="s">
        <v>160</v>
      </c>
      <c r="F4375" s="99"/>
      <c r="G4375" s="99"/>
      <c r="H4375" s="99" t="str">
        <f t="shared" si="68"/>
        <v>Ramipril, Capsule 1.25 mg, Oral, Tryzan Caps 1.25, Alphapharm Pty Ltd</v>
      </c>
    </row>
    <row r="4376" spans="1:8" ht="29" x14ac:dyDescent="0.35">
      <c r="A4376" s="99" t="s">
        <v>5780</v>
      </c>
      <c r="B4376" s="99" t="s">
        <v>381</v>
      </c>
      <c r="C4376" s="99" t="s">
        <v>148</v>
      </c>
      <c r="D4376" s="99" t="s">
        <v>5782</v>
      </c>
      <c r="E4376" s="99" t="s">
        <v>165</v>
      </c>
      <c r="F4376" s="99"/>
      <c r="G4376" s="99"/>
      <c r="H4376" s="99" t="str">
        <f t="shared" si="68"/>
        <v>Ramipril, Capsule 10 mg, Oral, APO-Ramipril, Apotex Pty Ltd</v>
      </c>
    </row>
    <row r="4377" spans="1:8" ht="29" x14ac:dyDescent="0.35">
      <c r="A4377" s="99" t="s">
        <v>5780</v>
      </c>
      <c r="B4377" s="99" t="s">
        <v>381</v>
      </c>
      <c r="C4377" s="99" t="s">
        <v>148</v>
      </c>
      <c r="D4377" s="99" t="s">
        <v>5784</v>
      </c>
      <c r="E4377" s="99" t="s">
        <v>165</v>
      </c>
      <c r="F4377" s="99"/>
      <c r="G4377" s="99"/>
      <c r="H4377" s="99" t="str">
        <f t="shared" si="68"/>
        <v>Ramipril, Capsule 10 mg, Oral, APX-Ramipril, Apotex Pty Ltd</v>
      </c>
    </row>
    <row r="4378" spans="1:8" ht="29" x14ac:dyDescent="0.35">
      <c r="A4378" s="99" t="s">
        <v>5780</v>
      </c>
      <c r="B4378" s="99" t="s">
        <v>381</v>
      </c>
      <c r="C4378" s="99" t="s">
        <v>148</v>
      </c>
      <c r="D4378" s="99" t="s">
        <v>5785</v>
      </c>
      <c r="E4378" s="99" t="s">
        <v>167</v>
      </c>
      <c r="F4378" s="99"/>
      <c r="G4378" s="99"/>
      <c r="H4378" s="99" t="str">
        <f t="shared" si="68"/>
        <v>Ramipril, Capsule 10 mg, Oral, Prilace, Arrow Pharma Pty Ltd</v>
      </c>
    </row>
    <row r="4379" spans="1:8" ht="43.5" x14ac:dyDescent="0.35">
      <c r="A4379" s="99" t="s">
        <v>5780</v>
      </c>
      <c r="B4379" s="99" t="s">
        <v>381</v>
      </c>
      <c r="C4379" s="99" t="s">
        <v>148</v>
      </c>
      <c r="D4379" s="99" t="s">
        <v>5786</v>
      </c>
      <c r="E4379" s="99" t="s">
        <v>290</v>
      </c>
      <c r="F4379" s="99"/>
      <c r="G4379" s="99"/>
      <c r="H4379" s="99" t="str">
        <f t="shared" si="68"/>
        <v>Ramipril, Capsule 10 mg, Oral, Ramipril Sandoz, Sandoz Pty Ltd</v>
      </c>
    </row>
    <row r="4380" spans="1:8" ht="43.5" x14ac:dyDescent="0.35">
      <c r="A4380" s="99" t="s">
        <v>5780</v>
      </c>
      <c r="B4380" s="99" t="s">
        <v>381</v>
      </c>
      <c r="C4380" s="99" t="s">
        <v>148</v>
      </c>
      <c r="D4380" s="99" t="s">
        <v>5787</v>
      </c>
      <c r="E4380" s="99" t="s">
        <v>291</v>
      </c>
      <c r="F4380" s="99"/>
      <c r="G4380" s="99"/>
      <c r="H4380" s="99" t="str">
        <f t="shared" si="68"/>
        <v>Ramipril, Capsule 10 mg, Oral, Ramipril Winthrop, sanofi-aventis Australia Pty Ltd</v>
      </c>
    </row>
    <row r="4381" spans="1:8" ht="43.5" x14ac:dyDescent="0.35">
      <c r="A4381" s="99" t="s">
        <v>5780</v>
      </c>
      <c r="B4381" s="99" t="s">
        <v>381</v>
      </c>
      <c r="C4381" s="99" t="s">
        <v>148</v>
      </c>
      <c r="D4381" s="99" t="s">
        <v>5788</v>
      </c>
      <c r="E4381" s="99" t="s">
        <v>291</v>
      </c>
      <c r="F4381" s="99"/>
      <c r="G4381" s="99"/>
      <c r="H4381" s="99" t="str">
        <f t="shared" si="68"/>
        <v>Ramipril, Capsule 10 mg, Oral, Tritace 10 mg, sanofi-aventis Australia Pty Ltd</v>
      </c>
    </row>
    <row r="4382" spans="1:8" ht="43.5" x14ac:dyDescent="0.35">
      <c r="A4382" s="99" t="s">
        <v>5780</v>
      </c>
      <c r="B4382" s="99" t="s">
        <v>381</v>
      </c>
      <c r="C4382" s="99" t="s">
        <v>148</v>
      </c>
      <c r="D4382" s="99" t="s">
        <v>5789</v>
      </c>
      <c r="E4382" s="99" t="s">
        <v>160</v>
      </c>
      <c r="F4382" s="99"/>
      <c r="G4382" s="99"/>
      <c r="H4382" s="99" t="str">
        <f t="shared" si="68"/>
        <v>Ramipril, Capsule 10 mg, Oral, Tryzan Caps 10, Alphapharm Pty Ltd</v>
      </c>
    </row>
    <row r="4383" spans="1:8" ht="29" x14ac:dyDescent="0.35">
      <c r="A4383" s="99" t="s">
        <v>5780</v>
      </c>
      <c r="B4383" s="99" t="s">
        <v>5790</v>
      </c>
      <c r="C4383" s="99" t="s">
        <v>148</v>
      </c>
      <c r="D4383" s="99" t="s">
        <v>5782</v>
      </c>
      <c r="E4383" s="99" t="s">
        <v>165</v>
      </c>
      <c r="F4383" s="99"/>
      <c r="G4383" s="99"/>
      <c r="H4383" s="99" t="str">
        <f t="shared" si="68"/>
        <v>Ramipril, Capsule 2.5 mg, Oral, APO-Ramipril, Apotex Pty Ltd</v>
      </c>
    </row>
    <row r="4384" spans="1:8" ht="43.5" x14ac:dyDescent="0.35">
      <c r="A4384" s="99" t="s">
        <v>5780</v>
      </c>
      <c r="B4384" s="99" t="s">
        <v>5790</v>
      </c>
      <c r="C4384" s="99" t="s">
        <v>148</v>
      </c>
      <c r="D4384" s="99" t="s">
        <v>5791</v>
      </c>
      <c r="E4384" s="99" t="s">
        <v>160</v>
      </c>
      <c r="F4384" s="99"/>
      <c r="G4384" s="99"/>
      <c r="H4384" s="99" t="str">
        <f t="shared" si="68"/>
        <v>Ramipril, Capsule 2.5 mg, Oral, Tryzan Caps 2.5, Alphapharm Pty Ltd</v>
      </c>
    </row>
    <row r="4385" spans="1:8" ht="29" x14ac:dyDescent="0.35">
      <c r="A4385" s="99" t="s">
        <v>5780</v>
      </c>
      <c r="B4385" s="99" t="s">
        <v>3933</v>
      </c>
      <c r="C4385" s="99" t="s">
        <v>148</v>
      </c>
      <c r="D4385" s="99" t="s">
        <v>5782</v>
      </c>
      <c r="E4385" s="99" t="s">
        <v>165</v>
      </c>
      <c r="F4385" s="99"/>
      <c r="G4385" s="99"/>
      <c r="H4385" s="99" t="str">
        <f t="shared" si="68"/>
        <v>Ramipril, Capsule 5 mg, Oral, APO-Ramipril, Apotex Pty Ltd</v>
      </c>
    </row>
    <row r="4386" spans="1:8" ht="43.5" x14ac:dyDescent="0.35">
      <c r="A4386" s="99" t="s">
        <v>5780</v>
      </c>
      <c r="B4386" s="99" t="s">
        <v>3933</v>
      </c>
      <c r="C4386" s="99" t="s">
        <v>148</v>
      </c>
      <c r="D4386" s="99" t="s">
        <v>5792</v>
      </c>
      <c r="E4386" s="99" t="s">
        <v>160</v>
      </c>
      <c r="F4386" s="99"/>
      <c r="G4386" s="99"/>
      <c r="H4386" s="99" t="str">
        <f t="shared" si="68"/>
        <v>Ramipril, Capsule 5 mg, Oral, Tryzan Caps 5, Alphapharm Pty Ltd</v>
      </c>
    </row>
    <row r="4387" spans="1:8" ht="29" x14ac:dyDescent="0.35">
      <c r="A4387" s="99" t="s">
        <v>5780</v>
      </c>
      <c r="B4387" s="99" t="s">
        <v>5793</v>
      </c>
      <c r="C4387" s="99" t="s">
        <v>148</v>
      </c>
      <c r="D4387" s="99" t="s">
        <v>5785</v>
      </c>
      <c r="E4387" s="99" t="s">
        <v>167</v>
      </c>
      <c r="F4387" s="99"/>
      <c r="G4387" s="99"/>
      <c r="H4387" s="99" t="str">
        <f t="shared" si="68"/>
        <v>Ramipril, Tablet 1.25 mg, Oral, Prilace, Arrow Pharma Pty Ltd</v>
      </c>
    </row>
    <row r="4388" spans="1:8" ht="43.5" x14ac:dyDescent="0.35">
      <c r="A4388" s="99" t="s">
        <v>5780</v>
      </c>
      <c r="B4388" s="99" t="s">
        <v>5793</v>
      </c>
      <c r="C4388" s="99" t="s">
        <v>148</v>
      </c>
      <c r="D4388" s="99" t="s">
        <v>5786</v>
      </c>
      <c r="E4388" s="99" t="s">
        <v>290</v>
      </c>
      <c r="F4388" s="99"/>
      <c r="G4388" s="99"/>
      <c r="H4388" s="99" t="str">
        <f t="shared" si="68"/>
        <v>Ramipril, Tablet 1.25 mg, Oral, Ramipril Sandoz, Sandoz Pty Ltd</v>
      </c>
    </row>
    <row r="4389" spans="1:8" ht="43.5" x14ac:dyDescent="0.35">
      <c r="A4389" s="99" t="s">
        <v>5780</v>
      </c>
      <c r="B4389" s="99" t="s">
        <v>5793</v>
      </c>
      <c r="C4389" s="99" t="s">
        <v>148</v>
      </c>
      <c r="D4389" s="99" t="s">
        <v>5787</v>
      </c>
      <c r="E4389" s="99" t="s">
        <v>291</v>
      </c>
      <c r="F4389" s="99"/>
      <c r="G4389" s="99"/>
      <c r="H4389" s="99" t="str">
        <f t="shared" si="68"/>
        <v>Ramipril, Tablet 1.25 mg, Oral, Ramipril Winthrop, sanofi-aventis Australia Pty Ltd</v>
      </c>
    </row>
    <row r="4390" spans="1:8" ht="43.5" x14ac:dyDescent="0.35">
      <c r="A4390" s="99" t="s">
        <v>5780</v>
      </c>
      <c r="B4390" s="99" t="s">
        <v>5793</v>
      </c>
      <c r="C4390" s="99" t="s">
        <v>148</v>
      </c>
      <c r="D4390" s="99" t="s">
        <v>5794</v>
      </c>
      <c r="E4390" s="99" t="s">
        <v>291</v>
      </c>
      <c r="F4390" s="99"/>
      <c r="G4390" s="99"/>
      <c r="H4390" s="99" t="str">
        <f t="shared" si="68"/>
        <v>Ramipril, Tablet 1.25 mg, Oral, Tritace 1.25 mg, sanofi-aventis Australia Pty Ltd</v>
      </c>
    </row>
    <row r="4391" spans="1:8" ht="43.5" x14ac:dyDescent="0.35">
      <c r="A4391" s="99" t="s">
        <v>5780</v>
      </c>
      <c r="B4391" s="99" t="s">
        <v>5793</v>
      </c>
      <c r="C4391" s="99" t="s">
        <v>148</v>
      </c>
      <c r="D4391" s="99" t="s">
        <v>5795</v>
      </c>
      <c r="E4391" s="99" t="s">
        <v>160</v>
      </c>
      <c r="F4391" s="99"/>
      <c r="G4391" s="99"/>
      <c r="H4391" s="99" t="str">
        <f t="shared" si="68"/>
        <v>Ramipril, Tablet 1.25 mg, Oral, Tryzan Tabs 1.25, Alphapharm Pty Ltd</v>
      </c>
    </row>
    <row r="4392" spans="1:8" ht="29" x14ac:dyDescent="0.35">
      <c r="A4392" s="99" t="s">
        <v>5780</v>
      </c>
      <c r="B4392" s="99" t="s">
        <v>461</v>
      </c>
      <c r="C4392" s="99" t="s">
        <v>148</v>
      </c>
      <c r="D4392" s="99" t="s">
        <v>5782</v>
      </c>
      <c r="E4392" s="99" t="s">
        <v>165</v>
      </c>
      <c r="F4392" s="99"/>
      <c r="G4392" s="99"/>
      <c r="H4392" s="99" t="str">
        <f t="shared" si="68"/>
        <v>Ramipril, Tablet 10 mg, Oral, APO-Ramipril, Apotex Pty Ltd</v>
      </c>
    </row>
    <row r="4393" spans="1:8" ht="43.5" x14ac:dyDescent="0.35">
      <c r="A4393" s="99" t="s">
        <v>5780</v>
      </c>
      <c r="B4393" s="99" t="s">
        <v>461</v>
      </c>
      <c r="C4393" s="99" t="s">
        <v>148</v>
      </c>
      <c r="D4393" s="99" t="s">
        <v>5786</v>
      </c>
      <c r="E4393" s="99" t="s">
        <v>290</v>
      </c>
      <c r="F4393" s="99"/>
      <c r="G4393" s="99"/>
      <c r="H4393" s="99" t="str">
        <f t="shared" si="68"/>
        <v>Ramipril, Tablet 10 mg, Oral, Ramipril Sandoz, Sandoz Pty Ltd</v>
      </c>
    </row>
    <row r="4394" spans="1:8" ht="43.5" x14ac:dyDescent="0.35">
      <c r="A4394" s="99" t="s">
        <v>5780</v>
      </c>
      <c r="B4394" s="99" t="s">
        <v>461</v>
      </c>
      <c r="C4394" s="99" t="s">
        <v>148</v>
      </c>
      <c r="D4394" s="99" t="s">
        <v>5796</v>
      </c>
      <c r="E4394" s="99" t="s">
        <v>291</v>
      </c>
      <c r="F4394" s="99"/>
      <c r="G4394" s="99"/>
      <c r="H4394" s="99" t="str">
        <f t="shared" si="68"/>
        <v>Ramipril, Tablet 10 mg, Oral, Tritace, sanofi-aventis Australia Pty Ltd</v>
      </c>
    </row>
    <row r="4395" spans="1:8" ht="43.5" x14ac:dyDescent="0.35">
      <c r="A4395" s="99" t="s">
        <v>5780</v>
      </c>
      <c r="B4395" s="99" t="s">
        <v>461</v>
      </c>
      <c r="C4395" s="99" t="s">
        <v>148</v>
      </c>
      <c r="D4395" s="99" t="s">
        <v>5797</v>
      </c>
      <c r="E4395" s="99" t="s">
        <v>160</v>
      </c>
      <c r="F4395" s="99"/>
      <c r="G4395" s="99"/>
      <c r="H4395" s="99" t="str">
        <f t="shared" si="68"/>
        <v>Ramipril, Tablet 10 mg, Oral, Tryzan Tabs 10, Alphapharm Pty Ltd</v>
      </c>
    </row>
    <row r="4396" spans="1:8" ht="29" x14ac:dyDescent="0.35">
      <c r="A4396" s="99" t="s">
        <v>5780</v>
      </c>
      <c r="B4396" s="99" t="s">
        <v>900</v>
      </c>
      <c r="C4396" s="99" t="s">
        <v>148</v>
      </c>
      <c r="D4396" s="99" t="s">
        <v>5782</v>
      </c>
      <c r="E4396" s="99" t="s">
        <v>165</v>
      </c>
      <c r="F4396" s="99"/>
      <c r="G4396" s="99"/>
      <c r="H4396" s="99" t="str">
        <f t="shared" si="68"/>
        <v>Ramipril, Tablet 2.5 mg, Oral, APO-Ramipril, Apotex Pty Ltd</v>
      </c>
    </row>
    <row r="4397" spans="1:8" ht="29" x14ac:dyDescent="0.35">
      <c r="A4397" s="99" t="s">
        <v>5780</v>
      </c>
      <c r="B4397" s="99" t="s">
        <v>900</v>
      </c>
      <c r="C4397" s="99" t="s">
        <v>148</v>
      </c>
      <c r="D4397" s="99" t="s">
        <v>5785</v>
      </c>
      <c r="E4397" s="99" t="s">
        <v>167</v>
      </c>
      <c r="F4397" s="99"/>
      <c r="G4397" s="99"/>
      <c r="H4397" s="99" t="str">
        <f t="shared" si="68"/>
        <v>Ramipril, Tablet 2.5 mg, Oral, Prilace, Arrow Pharma Pty Ltd</v>
      </c>
    </row>
    <row r="4398" spans="1:8" ht="43.5" x14ac:dyDescent="0.35">
      <c r="A4398" s="99" t="s">
        <v>5780</v>
      </c>
      <c r="B4398" s="99" t="s">
        <v>900</v>
      </c>
      <c r="C4398" s="99" t="s">
        <v>148</v>
      </c>
      <c r="D4398" s="99" t="s">
        <v>5786</v>
      </c>
      <c r="E4398" s="99" t="s">
        <v>290</v>
      </c>
      <c r="F4398" s="99"/>
      <c r="G4398" s="99"/>
      <c r="H4398" s="99" t="str">
        <f t="shared" si="68"/>
        <v>Ramipril, Tablet 2.5 mg, Oral, Ramipril Sandoz, Sandoz Pty Ltd</v>
      </c>
    </row>
    <row r="4399" spans="1:8" ht="43.5" x14ac:dyDescent="0.35">
      <c r="A4399" s="99" t="s">
        <v>5780</v>
      </c>
      <c r="B4399" s="99" t="s">
        <v>900</v>
      </c>
      <c r="C4399" s="99" t="s">
        <v>148</v>
      </c>
      <c r="D4399" s="99" t="s">
        <v>5787</v>
      </c>
      <c r="E4399" s="99" t="s">
        <v>291</v>
      </c>
      <c r="F4399" s="99"/>
      <c r="G4399" s="99"/>
      <c r="H4399" s="99" t="str">
        <f t="shared" si="68"/>
        <v>Ramipril, Tablet 2.5 mg, Oral, Ramipril Winthrop, sanofi-aventis Australia Pty Ltd</v>
      </c>
    </row>
    <row r="4400" spans="1:8" ht="43.5" x14ac:dyDescent="0.35">
      <c r="A4400" s="99" t="s">
        <v>5780</v>
      </c>
      <c r="B4400" s="99" t="s">
        <v>900</v>
      </c>
      <c r="C4400" s="99" t="s">
        <v>148</v>
      </c>
      <c r="D4400" s="99" t="s">
        <v>5798</v>
      </c>
      <c r="E4400" s="99" t="s">
        <v>291</v>
      </c>
      <c r="F4400" s="99"/>
      <c r="G4400" s="99"/>
      <c r="H4400" s="99" t="str">
        <f t="shared" si="68"/>
        <v>Ramipril, Tablet 2.5 mg, Oral, Tritace 2.5 mg, sanofi-aventis Australia Pty Ltd</v>
      </c>
    </row>
    <row r="4401" spans="1:8" ht="43.5" x14ac:dyDescent="0.35">
      <c r="A4401" s="99" t="s">
        <v>5780</v>
      </c>
      <c r="B4401" s="99" t="s">
        <v>900</v>
      </c>
      <c r="C4401" s="99" t="s">
        <v>148</v>
      </c>
      <c r="D4401" s="99" t="s">
        <v>5799</v>
      </c>
      <c r="E4401" s="99" t="s">
        <v>160</v>
      </c>
      <c r="F4401" s="99"/>
      <c r="G4401" s="99"/>
      <c r="H4401" s="99" t="str">
        <f t="shared" si="68"/>
        <v>Ramipril, Tablet 2.5 mg, Oral, Tryzan Tabs 2.5, Alphapharm Pty Ltd</v>
      </c>
    </row>
    <row r="4402" spans="1:8" ht="29" x14ac:dyDescent="0.35">
      <c r="A4402" s="99" t="s">
        <v>5780</v>
      </c>
      <c r="B4402" s="99" t="s">
        <v>513</v>
      </c>
      <c r="C4402" s="99" t="s">
        <v>148</v>
      </c>
      <c r="D4402" s="99" t="s">
        <v>5782</v>
      </c>
      <c r="E4402" s="99" t="s">
        <v>165</v>
      </c>
      <c r="F4402" s="99"/>
      <c r="G4402" s="99"/>
      <c r="H4402" s="99" t="str">
        <f t="shared" si="68"/>
        <v>Ramipril, Tablet 5 mg, Oral, APO-Ramipril, Apotex Pty Ltd</v>
      </c>
    </row>
    <row r="4403" spans="1:8" ht="29" x14ac:dyDescent="0.35">
      <c r="A4403" s="99" t="s">
        <v>5780</v>
      </c>
      <c r="B4403" s="99" t="s">
        <v>513</v>
      </c>
      <c r="C4403" s="99" t="s">
        <v>148</v>
      </c>
      <c r="D4403" s="99" t="s">
        <v>5785</v>
      </c>
      <c r="E4403" s="99" t="s">
        <v>167</v>
      </c>
      <c r="F4403" s="99"/>
      <c r="G4403" s="99"/>
      <c r="H4403" s="99" t="str">
        <f t="shared" si="68"/>
        <v>Ramipril, Tablet 5 mg, Oral, Prilace, Arrow Pharma Pty Ltd</v>
      </c>
    </row>
    <row r="4404" spans="1:8" ht="43.5" x14ac:dyDescent="0.35">
      <c r="A4404" s="99" t="s">
        <v>5780</v>
      </c>
      <c r="B4404" s="99" t="s">
        <v>513</v>
      </c>
      <c r="C4404" s="99" t="s">
        <v>148</v>
      </c>
      <c r="D4404" s="99" t="s">
        <v>5786</v>
      </c>
      <c r="E4404" s="99" t="s">
        <v>290</v>
      </c>
      <c r="F4404" s="99"/>
      <c r="G4404" s="99"/>
      <c r="H4404" s="99" t="str">
        <f t="shared" si="68"/>
        <v>Ramipril, Tablet 5 mg, Oral, Ramipril Sandoz, Sandoz Pty Ltd</v>
      </c>
    </row>
    <row r="4405" spans="1:8" ht="43.5" x14ac:dyDescent="0.35">
      <c r="A4405" s="99" t="s">
        <v>5780</v>
      </c>
      <c r="B4405" s="99" t="s">
        <v>513</v>
      </c>
      <c r="C4405" s="99" t="s">
        <v>148</v>
      </c>
      <c r="D4405" s="99" t="s">
        <v>5787</v>
      </c>
      <c r="E4405" s="99" t="s">
        <v>291</v>
      </c>
      <c r="F4405" s="99"/>
      <c r="G4405" s="99"/>
      <c r="H4405" s="99" t="str">
        <f t="shared" si="68"/>
        <v>Ramipril, Tablet 5 mg, Oral, Ramipril Winthrop, sanofi-aventis Australia Pty Ltd</v>
      </c>
    </row>
    <row r="4406" spans="1:8" ht="43.5" x14ac:dyDescent="0.35">
      <c r="A4406" s="99" t="s">
        <v>5780</v>
      </c>
      <c r="B4406" s="99" t="s">
        <v>513</v>
      </c>
      <c r="C4406" s="99" t="s">
        <v>148</v>
      </c>
      <c r="D4406" s="99" t="s">
        <v>5800</v>
      </c>
      <c r="E4406" s="99" t="s">
        <v>291</v>
      </c>
      <c r="F4406" s="99"/>
      <c r="G4406" s="99"/>
      <c r="H4406" s="99" t="str">
        <f t="shared" si="68"/>
        <v>Ramipril, Tablet 5 mg, Oral, Tritace 5 mg, sanofi-aventis Australia Pty Ltd</v>
      </c>
    </row>
    <row r="4407" spans="1:8" ht="43.5" x14ac:dyDescent="0.35">
      <c r="A4407" s="99" t="s">
        <v>5780</v>
      </c>
      <c r="B4407" s="99" t="s">
        <v>513</v>
      </c>
      <c r="C4407" s="99" t="s">
        <v>148</v>
      </c>
      <c r="D4407" s="99" t="s">
        <v>5801</v>
      </c>
      <c r="E4407" s="99" t="s">
        <v>160</v>
      </c>
      <c r="F4407" s="99"/>
      <c r="G4407" s="99"/>
      <c r="H4407" s="99" t="str">
        <f t="shared" si="68"/>
        <v>Ramipril, Tablet 5 mg, Oral, Tryzan Tabs 5, Alphapharm Pty Ltd</v>
      </c>
    </row>
    <row r="4408" spans="1:8" ht="72.5" x14ac:dyDescent="0.35">
      <c r="A4408" s="99" t="s">
        <v>5802</v>
      </c>
      <c r="B4408" s="99" t="s">
        <v>5803</v>
      </c>
      <c r="C4408" s="99" t="s">
        <v>148</v>
      </c>
      <c r="D4408" s="99" t="s">
        <v>5804</v>
      </c>
      <c r="E4408" s="99" t="s">
        <v>291</v>
      </c>
      <c r="F4408" s="99"/>
      <c r="G4408" s="99"/>
      <c r="H4408" s="99" t="str">
        <f t="shared" si="68"/>
        <v>Ramipril with felodipine, Tablet 2.5 mg-2.5 mg (modified release), Oral, Triasyn 2.5/2.5, sanofi-aventis Australia Pty Ltd</v>
      </c>
    </row>
    <row r="4409" spans="1:8" ht="72.5" x14ac:dyDescent="0.35">
      <c r="A4409" s="99" t="s">
        <v>5802</v>
      </c>
      <c r="B4409" s="99" t="s">
        <v>5805</v>
      </c>
      <c r="C4409" s="99" t="s">
        <v>148</v>
      </c>
      <c r="D4409" s="99" t="s">
        <v>5806</v>
      </c>
      <c r="E4409" s="99" t="s">
        <v>291</v>
      </c>
      <c r="F4409" s="99"/>
      <c r="G4409" s="99"/>
      <c r="H4409" s="99" t="str">
        <f t="shared" si="68"/>
        <v>Ramipril with felodipine, Tablet 5 mg-5 mg (modified release), Oral, Triasyn 5.0/5.0, sanofi-aventis Australia Pty Ltd</v>
      </c>
    </row>
    <row r="4410" spans="1:8" ht="87" x14ac:dyDescent="0.35">
      <c r="A4410" s="99" t="s">
        <v>5807</v>
      </c>
      <c r="B4410" s="99" t="s">
        <v>5808</v>
      </c>
      <c r="C4410" s="99" t="s">
        <v>336</v>
      </c>
      <c r="D4410" s="99" t="s">
        <v>5809</v>
      </c>
      <c r="E4410" s="99" t="s">
        <v>266</v>
      </c>
      <c r="F4410" s="99"/>
      <c r="G4410" s="99"/>
      <c r="H4410" s="99" t="str">
        <f t="shared" si="68"/>
        <v>Ranibizumab, Solution for intravitreal injection 1.65 mg in 0.165 mL pre-filled syringe, Injection, Lucentis, Novartis Pharmaceuticals Australia Pty Limited</v>
      </c>
    </row>
    <row r="4411" spans="1:8" ht="72.5" x14ac:dyDescent="0.35">
      <c r="A4411" s="99" t="s">
        <v>5807</v>
      </c>
      <c r="B4411" s="99" t="s">
        <v>5810</v>
      </c>
      <c r="C4411" s="99" t="s">
        <v>336</v>
      </c>
      <c r="D4411" s="99" t="s">
        <v>5809</v>
      </c>
      <c r="E4411" s="99" t="s">
        <v>266</v>
      </c>
      <c r="F4411" s="99"/>
      <c r="G4411" s="99"/>
      <c r="H4411" s="99" t="str">
        <f t="shared" si="68"/>
        <v>Ranibizumab, Solution for intravitreal injection 2.3 mg in 0.23 mL, Injection, Lucentis, Novartis Pharmaceuticals Australia Pty Limited</v>
      </c>
    </row>
    <row r="4412" spans="1:8" ht="72.5" x14ac:dyDescent="0.35">
      <c r="A4412" s="99" t="s">
        <v>5811</v>
      </c>
      <c r="B4412" s="99" t="s">
        <v>5812</v>
      </c>
      <c r="C4412" s="99" t="s">
        <v>148</v>
      </c>
      <c r="D4412" s="99" t="s">
        <v>5813</v>
      </c>
      <c r="E4412" s="99" t="s">
        <v>169</v>
      </c>
      <c r="F4412" s="99"/>
      <c r="G4412" s="99"/>
      <c r="H4412" s="99" t="str">
        <f t="shared" si="68"/>
        <v>Ranitidine, Syrup 150 mg (as hydrochloride) per 10 mL, 300 mL, Oral, Zantac Syrup, Aspen Pharmacare Australia Pty Limited</v>
      </c>
    </row>
    <row r="4413" spans="1:8" ht="43.5" x14ac:dyDescent="0.35">
      <c r="A4413" s="99" t="s">
        <v>5811</v>
      </c>
      <c r="B4413" s="99" t="s">
        <v>2747</v>
      </c>
      <c r="C4413" s="99" t="s">
        <v>148</v>
      </c>
      <c r="D4413" s="99" t="s">
        <v>5814</v>
      </c>
      <c r="E4413" s="99" t="s">
        <v>165</v>
      </c>
      <c r="F4413" s="99"/>
      <c r="G4413" s="99"/>
      <c r="H4413" s="99" t="str">
        <f t="shared" si="68"/>
        <v>Ranitidine, Tablet 150 mg (as hydrochloride), Oral, APO-Ranitidine, Apotex Pty Ltd</v>
      </c>
    </row>
    <row r="4414" spans="1:8" ht="43.5" x14ac:dyDescent="0.35">
      <c r="A4414" s="99" t="s">
        <v>5811</v>
      </c>
      <c r="B4414" s="99" t="s">
        <v>5815</v>
      </c>
      <c r="C4414" s="99" t="s">
        <v>148</v>
      </c>
      <c r="D4414" s="99" t="s">
        <v>5814</v>
      </c>
      <c r="E4414" s="99" t="s">
        <v>165</v>
      </c>
      <c r="F4414" s="99"/>
      <c r="G4414" s="99"/>
      <c r="H4414" s="99" t="str">
        <f t="shared" si="68"/>
        <v>Ranitidine, Tablet 300 mg (as hydrochloride), Oral, APO-Ranitidine, Apotex Pty Ltd</v>
      </c>
    </row>
    <row r="4415" spans="1:8" ht="43.5" x14ac:dyDescent="0.35">
      <c r="A4415" s="99" t="s">
        <v>5816</v>
      </c>
      <c r="B4415" s="99" t="s">
        <v>5817</v>
      </c>
      <c r="C4415" s="99" t="s">
        <v>148</v>
      </c>
      <c r="D4415" s="99" t="s">
        <v>5818</v>
      </c>
      <c r="E4415" s="99" t="s">
        <v>167</v>
      </c>
      <c r="F4415" s="99"/>
      <c r="G4415" s="99"/>
      <c r="H4415" s="99" t="str">
        <f t="shared" si="68"/>
        <v>Rasagiline, Tablet 1 mg (as mesilate), Oral, Alziras, Arrow Pharma Pty Ltd</v>
      </c>
    </row>
    <row r="4416" spans="1:8" ht="43.5" x14ac:dyDescent="0.35">
      <c r="A4416" s="99" t="s">
        <v>5816</v>
      </c>
      <c r="B4416" s="99" t="s">
        <v>5817</v>
      </c>
      <c r="C4416" s="99" t="s">
        <v>148</v>
      </c>
      <c r="D4416" s="99" t="s">
        <v>5819</v>
      </c>
      <c r="E4416" s="99" t="s">
        <v>313</v>
      </c>
      <c r="F4416" s="99"/>
      <c r="G4416" s="99"/>
      <c r="H4416" s="99" t="str">
        <f t="shared" si="68"/>
        <v>Rasagiline, Tablet 1 mg (as mesilate), Oral, Azilect, Teva Pharma Australia Pty Ltd</v>
      </c>
    </row>
    <row r="4417" spans="1:8" ht="58" x14ac:dyDescent="0.35">
      <c r="A4417" s="99" t="s">
        <v>5816</v>
      </c>
      <c r="B4417" s="99" t="s">
        <v>5817</v>
      </c>
      <c r="C4417" s="99" t="s">
        <v>148</v>
      </c>
      <c r="D4417" s="99" t="s">
        <v>5820</v>
      </c>
      <c r="E4417" s="99" t="s">
        <v>281</v>
      </c>
      <c r="F4417" s="99"/>
      <c r="G4417" s="99"/>
      <c r="H4417" s="99" t="str">
        <f t="shared" si="68"/>
        <v>Rasagiline, Tablet 1 mg (as mesilate), Oral, Pharmacor Rasagiline, Pharmacor Pty Limited</v>
      </c>
    </row>
    <row r="4418" spans="1:8" ht="43.5" x14ac:dyDescent="0.35">
      <c r="A4418" s="99" t="s">
        <v>5816</v>
      </c>
      <c r="B4418" s="99" t="s">
        <v>5817</v>
      </c>
      <c r="C4418" s="99" t="s">
        <v>148</v>
      </c>
      <c r="D4418" s="99" t="s">
        <v>5821</v>
      </c>
      <c r="E4418" s="99" t="s">
        <v>222</v>
      </c>
      <c r="F4418" s="99"/>
      <c r="G4418" s="99"/>
      <c r="H4418" s="99" t="str">
        <f t="shared" ref="H4418:H4481" si="69">_xlfn.CONCAT(A4418, ", ",B4418, ", ",C4418, ", ",D4418,", ",E4418)</f>
        <v>Rasagiline, Tablet 1 mg (as mesilate), Oral, Rasagiline Lupin, Generic Health Pty Ltd</v>
      </c>
    </row>
    <row r="4419" spans="1:8" ht="43.5" x14ac:dyDescent="0.35">
      <c r="A4419" s="99" t="s">
        <v>5816</v>
      </c>
      <c r="B4419" s="99" t="s">
        <v>5817</v>
      </c>
      <c r="C4419" s="99" t="s">
        <v>148</v>
      </c>
      <c r="D4419" s="99" t="s">
        <v>5822</v>
      </c>
      <c r="E4419" s="99" t="s">
        <v>290</v>
      </c>
      <c r="F4419" s="99"/>
      <c r="G4419" s="99"/>
      <c r="H4419" s="99" t="str">
        <f t="shared" si="69"/>
        <v>Rasagiline, Tablet 1 mg (as mesilate), Oral, Rasagiline Sandoz, Sandoz Pty Ltd</v>
      </c>
    </row>
    <row r="4420" spans="1:8" ht="58" x14ac:dyDescent="0.35">
      <c r="A4420" s="99" t="s">
        <v>5816</v>
      </c>
      <c r="B4420" s="99" t="s">
        <v>5817</v>
      </c>
      <c r="C4420" s="99" t="s">
        <v>148</v>
      </c>
      <c r="D4420" s="99" t="s">
        <v>5823</v>
      </c>
      <c r="E4420" s="99" t="s">
        <v>313</v>
      </c>
      <c r="F4420" s="99"/>
      <c r="G4420" s="99"/>
      <c r="H4420" s="99" t="str">
        <f t="shared" si="69"/>
        <v>Rasagiline, Tablet 1 mg (as mesilate), Oral, Rasagiline-Teva, Teva Pharma Australia Pty Ltd</v>
      </c>
    </row>
    <row r="4421" spans="1:8" ht="87" x14ac:dyDescent="0.35">
      <c r="A4421" s="99" t="s">
        <v>5824</v>
      </c>
      <c r="B4421" s="99" t="s">
        <v>5825</v>
      </c>
      <c r="C4421" s="99" t="s">
        <v>336</v>
      </c>
      <c r="D4421" s="99" t="s">
        <v>5826</v>
      </c>
      <c r="E4421" s="99" t="s">
        <v>159</v>
      </c>
      <c r="F4421" s="99"/>
      <c r="G4421" s="99"/>
      <c r="H4421" s="99" t="str">
        <f t="shared" si="69"/>
        <v>Ravulizumab, Solution concentrate for I.V. infusion 1,100 mg in 11 mL, Injection, Ultomiris, Alexion Pharmaceuticals Australasia Pty Ltd</v>
      </c>
    </row>
    <row r="4422" spans="1:8" ht="87" x14ac:dyDescent="0.35">
      <c r="A4422" s="99" t="s">
        <v>5824</v>
      </c>
      <c r="B4422" s="99" t="s">
        <v>5827</v>
      </c>
      <c r="C4422" s="99" t="s">
        <v>336</v>
      </c>
      <c r="D4422" s="99" t="s">
        <v>5826</v>
      </c>
      <c r="E4422" s="99" t="s">
        <v>159</v>
      </c>
      <c r="F4422" s="99"/>
      <c r="G4422" s="99"/>
      <c r="H4422" s="99" t="str">
        <f t="shared" si="69"/>
        <v>Ravulizumab, Solution concentrate for I.V. infusion 300 mg in 3 mL, Injection, Ultomiris, Alexion Pharmaceuticals Australasia Pty Ltd</v>
      </c>
    </row>
    <row r="4423" spans="1:8" ht="43.5" x14ac:dyDescent="0.35">
      <c r="A4423" s="99" t="s">
        <v>5828</v>
      </c>
      <c r="B4423" s="99" t="s">
        <v>5829</v>
      </c>
      <c r="C4423" s="99" t="s">
        <v>148</v>
      </c>
      <c r="D4423" s="99" t="s">
        <v>5830</v>
      </c>
      <c r="E4423" s="99" t="s">
        <v>279</v>
      </c>
      <c r="F4423" s="99"/>
      <c r="G4423" s="99"/>
      <c r="H4423" s="99" t="str">
        <f t="shared" si="69"/>
        <v>Reboxetine, Tablet 4 mg (as mesilate), Oral, Edronax, Pfizer Australia Pty Ltd</v>
      </c>
    </row>
    <row r="4424" spans="1:8" ht="116" x14ac:dyDescent="0.35">
      <c r="A4424" s="99" t="s">
        <v>5831</v>
      </c>
      <c r="B4424" s="99" t="s">
        <v>5832</v>
      </c>
      <c r="C4424" s="99" t="s">
        <v>336</v>
      </c>
      <c r="D4424" s="99" t="s">
        <v>5833</v>
      </c>
      <c r="E4424" s="99" t="s">
        <v>313</v>
      </c>
      <c r="F4424" s="99"/>
      <c r="G4424" s="99"/>
      <c r="H4424" s="99" t="str">
        <f t="shared" si="69"/>
        <v>Reteplase, Pack containing 2 vials powder for injection 10 units, 2 single use pre-filled syringes with solvent, 2 reconstitution spikes and 2 needles, Injection, Rapilysin 10 U, Teva Pharma Australia Pty Ltd</v>
      </c>
    </row>
    <row r="4425" spans="1:8" ht="29" x14ac:dyDescent="0.35">
      <c r="A4425" s="99" t="s">
        <v>5834</v>
      </c>
      <c r="B4425" s="99" t="s">
        <v>373</v>
      </c>
      <c r="C4425" s="99" t="s">
        <v>148</v>
      </c>
      <c r="D4425" s="99" t="s">
        <v>5835</v>
      </c>
      <c r="E4425" s="99" t="s">
        <v>199</v>
      </c>
      <c r="F4425" s="99"/>
      <c r="G4425" s="99"/>
      <c r="H4425" s="99" t="str">
        <f t="shared" si="69"/>
        <v>Ribavirin, Tablet 200 mg, Oral, Ibavyr, Clinect Pty Ltd</v>
      </c>
    </row>
    <row r="4426" spans="1:8" ht="58" x14ac:dyDescent="0.35">
      <c r="A4426" s="99" t="s">
        <v>5836</v>
      </c>
      <c r="B4426" s="99" t="s">
        <v>373</v>
      </c>
      <c r="C4426" s="99" t="s">
        <v>148</v>
      </c>
      <c r="D4426" s="99" t="s">
        <v>5837</v>
      </c>
      <c r="E4426" s="99" t="s">
        <v>266</v>
      </c>
      <c r="F4426" s="99"/>
      <c r="G4426" s="99"/>
      <c r="H4426" s="99" t="str">
        <f t="shared" si="69"/>
        <v>Ribociclib, Tablet 200 mg, Oral, Kisqali, Novartis Pharmaceuticals Australia Pty Limited</v>
      </c>
    </row>
    <row r="4427" spans="1:8" ht="101.5" x14ac:dyDescent="0.35">
      <c r="A4427" s="99" t="s">
        <v>5838</v>
      </c>
      <c r="B4427" s="99" t="s">
        <v>5839</v>
      </c>
      <c r="C4427" s="99" t="s">
        <v>2825</v>
      </c>
      <c r="D4427" s="99" t="s">
        <v>5840</v>
      </c>
      <c r="E4427" s="99" t="s">
        <v>193</v>
      </c>
      <c r="F4427" s="99"/>
      <c r="G4427" s="99"/>
      <c r="H4427" s="99" t="str">
        <f t="shared" si="69"/>
        <v>Ricinoleic acid with acetic acid and oxyquinoline sulfate, Vaginal jelly 7.5 mg-9.4 mg-250 micrograms per g (0.75%-0.94%-0.025%), 100 g, Vaginal, Aci-Jel, Care Pharmaceuticals Pty Limited</v>
      </c>
    </row>
    <row r="4428" spans="1:8" ht="43.5" x14ac:dyDescent="0.35">
      <c r="A4428" s="99" t="s">
        <v>5841</v>
      </c>
      <c r="B4428" s="99" t="s">
        <v>440</v>
      </c>
      <c r="C4428" s="99" t="s">
        <v>148</v>
      </c>
      <c r="D4428" s="99" t="s">
        <v>5842</v>
      </c>
      <c r="E4428" s="99" t="s">
        <v>279</v>
      </c>
      <c r="F4428" s="99"/>
      <c r="G4428" s="99"/>
      <c r="H4428" s="99" t="str">
        <f t="shared" si="69"/>
        <v>Rifabutin, Capsule 150 mg, Oral, Mycobutin, Pfizer Australia Pty Ltd</v>
      </c>
    </row>
    <row r="4429" spans="1:8" ht="43.5" x14ac:dyDescent="0.35">
      <c r="A4429" s="99" t="s">
        <v>5843</v>
      </c>
      <c r="B4429" s="99" t="s">
        <v>440</v>
      </c>
      <c r="C4429" s="99" t="s">
        <v>148</v>
      </c>
      <c r="D4429" s="99" t="s">
        <v>5844</v>
      </c>
      <c r="E4429" s="99" t="s">
        <v>160</v>
      </c>
      <c r="F4429" s="99"/>
      <c r="G4429" s="99"/>
      <c r="H4429" s="99" t="str">
        <f t="shared" si="69"/>
        <v>Rifampicin, Capsule 150 mg, Oral, Rimycin 150, Alphapharm Pty Ltd</v>
      </c>
    </row>
    <row r="4430" spans="1:8" ht="43.5" x14ac:dyDescent="0.35">
      <c r="A4430" s="99" t="s">
        <v>5843</v>
      </c>
      <c r="B4430" s="99" t="s">
        <v>3363</v>
      </c>
      <c r="C4430" s="99" t="s">
        <v>148</v>
      </c>
      <c r="D4430" s="99" t="s">
        <v>5845</v>
      </c>
      <c r="E4430" s="99" t="s">
        <v>160</v>
      </c>
      <c r="F4430" s="99"/>
      <c r="G4430" s="99"/>
      <c r="H4430" s="99" t="str">
        <f t="shared" si="69"/>
        <v>Rifampicin, Capsule 300 mg, Oral, Rimycin 300, Alphapharm Pty Ltd</v>
      </c>
    </row>
    <row r="4431" spans="1:8" ht="58" x14ac:dyDescent="0.35">
      <c r="A4431" s="99" t="s">
        <v>5843</v>
      </c>
      <c r="B4431" s="99" t="s">
        <v>5846</v>
      </c>
      <c r="C4431" s="99" t="s">
        <v>148</v>
      </c>
      <c r="D4431" s="99" t="s">
        <v>5847</v>
      </c>
      <c r="E4431" s="99" t="s">
        <v>291</v>
      </c>
      <c r="F4431" s="99"/>
      <c r="G4431" s="99"/>
      <c r="H4431" s="99" t="str">
        <f t="shared" si="69"/>
        <v>Rifampicin, Syrup 100 mg per 5 mL, 60 mL, Oral, Rifadin, sanofi-aventis Australia Pty Ltd</v>
      </c>
    </row>
    <row r="4432" spans="1:8" ht="29" x14ac:dyDescent="0.35">
      <c r="A4432" s="99" t="s">
        <v>5848</v>
      </c>
      <c r="B4432" s="99" t="s">
        <v>5849</v>
      </c>
      <c r="C4432" s="99" t="s">
        <v>148</v>
      </c>
      <c r="D4432" s="99" t="s">
        <v>5850</v>
      </c>
      <c r="E4432" s="99" t="s">
        <v>264</v>
      </c>
      <c r="F4432" s="99"/>
      <c r="G4432" s="99"/>
      <c r="H4432" s="99" t="str">
        <f t="shared" si="69"/>
        <v>Rifaximin, Tablet 550 mg, Oral, Xifaxan, Norgine Pty. Ltd.</v>
      </c>
    </row>
    <row r="4433" spans="1:8" ht="43.5" x14ac:dyDescent="0.35">
      <c r="A4433" s="99" t="s">
        <v>5851</v>
      </c>
      <c r="B4433" s="99" t="s">
        <v>2748</v>
      </c>
      <c r="C4433" s="99" t="s">
        <v>148</v>
      </c>
      <c r="D4433" s="99" t="s">
        <v>5852</v>
      </c>
      <c r="E4433" s="99" t="s">
        <v>233</v>
      </c>
      <c r="F4433" s="99"/>
      <c r="G4433" s="99"/>
      <c r="H4433" s="99" t="str">
        <f t="shared" si="69"/>
        <v>Rilpivirine, Tablet 25 mg (as hydrochloride), Oral, Edurant, Janssen-Cilag Pty Ltd</v>
      </c>
    </row>
    <row r="4434" spans="1:8" ht="58" x14ac:dyDescent="0.35">
      <c r="A4434" s="99" t="s">
        <v>5853</v>
      </c>
      <c r="B4434" s="99" t="s">
        <v>5854</v>
      </c>
      <c r="C4434" s="99" t="s">
        <v>148</v>
      </c>
      <c r="D4434" s="99" t="s">
        <v>5855</v>
      </c>
      <c r="E4434" s="99" t="s">
        <v>295</v>
      </c>
      <c r="F4434" s="99"/>
      <c r="G4434" s="99"/>
      <c r="H4434" s="99" t="str">
        <f t="shared" si="69"/>
        <v>Riluzole, Oral suspension 50 mg per 10 mL, 300 mL, Oral, Teglutik, Seqirus (Australia) Pty Ltd</v>
      </c>
    </row>
    <row r="4435" spans="1:8" ht="29" x14ac:dyDescent="0.35">
      <c r="A4435" s="99" t="s">
        <v>5853</v>
      </c>
      <c r="B4435" s="99" t="s">
        <v>345</v>
      </c>
      <c r="C4435" s="99" t="s">
        <v>148</v>
      </c>
      <c r="D4435" s="99" t="s">
        <v>5856</v>
      </c>
      <c r="E4435" s="99" t="s">
        <v>165</v>
      </c>
      <c r="F4435" s="99"/>
      <c r="G4435" s="99"/>
      <c r="H4435" s="99" t="str">
        <f t="shared" si="69"/>
        <v>Riluzole, Tablet 50 mg, Oral, APO-Riluzole, Apotex Pty Ltd</v>
      </c>
    </row>
    <row r="4436" spans="1:8" ht="43.5" x14ac:dyDescent="0.35">
      <c r="A4436" s="99" t="s">
        <v>5853</v>
      </c>
      <c r="B4436" s="99" t="s">
        <v>345</v>
      </c>
      <c r="C4436" s="99" t="s">
        <v>148</v>
      </c>
      <c r="D4436" s="99" t="s">
        <v>5857</v>
      </c>
      <c r="E4436" s="99" t="s">
        <v>281</v>
      </c>
      <c r="F4436" s="99"/>
      <c r="G4436" s="99"/>
      <c r="H4436" s="99" t="str">
        <f t="shared" si="69"/>
        <v>Riluzole, Tablet 50 mg, Oral, Pharmacor Riluzole, Pharmacor Pty Limited</v>
      </c>
    </row>
    <row r="4437" spans="1:8" ht="43.5" x14ac:dyDescent="0.35">
      <c r="A4437" s="99" t="s">
        <v>5853</v>
      </c>
      <c r="B4437" s="99" t="s">
        <v>345</v>
      </c>
      <c r="C4437" s="99" t="s">
        <v>148</v>
      </c>
      <c r="D4437" s="99" t="s">
        <v>5858</v>
      </c>
      <c r="E4437" s="99" t="s">
        <v>291</v>
      </c>
      <c r="F4437" s="99"/>
      <c r="G4437" s="99"/>
      <c r="H4437" s="99" t="str">
        <f t="shared" si="69"/>
        <v>Riluzole, Tablet 50 mg, Oral, Rilutek, sanofi-aventis Australia Pty Ltd</v>
      </c>
    </row>
    <row r="4438" spans="1:8" ht="43.5" x14ac:dyDescent="0.35">
      <c r="A4438" s="99" t="s">
        <v>5853</v>
      </c>
      <c r="B4438" s="99" t="s">
        <v>345</v>
      </c>
      <c r="C4438" s="99" t="s">
        <v>148</v>
      </c>
      <c r="D4438" s="99" t="s">
        <v>5859</v>
      </c>
      <c r="E4438" s="99" t="s">
        <v>290</v>
      </c>
      <c r="F4438" s="99"/>
      <c r="G4438" s="99"/>
      <c r="H4438" s="99" t="str">
        <f t="shared" si="69"/>
        <v>Riluzole, Tablet 50 mg, Oral, Riluzole Sandoz, Sandoz Pty Ltd</v>
      </c>
    </row>
    <row r="4439" spans="1:8" ht="29" x14ac:dyDescent="0.35">
      <c r="A4439" s="99" t="s">
        <v>5860</v>
      </c>
      <c r="B4439" s="99" t="s">
        <v>492</v>
      </c>
      <c r="C4439" s="99" t="s">
        <v>148</v>
      </c>
      <c r="D4439" s="99" t="s">
        <v>5861</v>
      </c>
      <c r="E4439" s="99" t="s">
        <v>177</v>
      </c>
      <c r="F4439" s="99"/>
      <c r="G4439" s="99"/>
      <c r="H4439" s="99" t="str">
        <f t="shared" si="69"/>
        <v>Riociguat, Tablet 1 mg, Oral, Adempas, Bayer Australia Ltd</v>
      </c>
    </row>
    <row r="4440" spans="1:8" ht="29" x14ac:dyDescent="0.35">
      <c r="A4440" s="99" t="s">
        <v>5860</v>
      </c>
      <c r="B4440" s="99" t="s">
        <v>3553</v>
      </c>
      <c r="C4440" s="99" t="s">
        <v>148</v>
      </c>
      <c r="D4440" s="99" t="s">
        <v>5861</v>
      </c>
      <c r="E4440" s="99" t="s">
        <v>177</v>
      </c>
      <c r="F4440" s="99"/>
      <c r="G4440" s="99"/>
      <c r="H4440" s="99" t="str">
        <f t="shared" si="69"/>
        <v>Riociguat, Tablet 1.5 mg, Oral, Adempas, Bayer Australia Ltd</v>
      </c>
    </row>
    <row r="4441" spans="1:8" ht="29" x14ac:dyDescent="0.35">
      <c r="A4441" s="99" t="s">
        <v>5860</v>
      </c>
      <c r="B4441" s="99" t="s">
        <v>1184</v>
      </c>
      <c r="C4441" s="99" t="s">
        <v>148</v>
      </c>
      <c r="D4441" s="99" t="s">
        <v>5861</v>
      </c>
      <c r="E4441" s="99" t="s">
        <v>177</v>
      </c>
      <c r="F4441" s="99"/>
      <c r="G4441" s="99"/>
      <c r="H4441" s="99" t="str">
        <f t="shared" si="69"/>
        <v>Riociguat, Tablet 2 mg, Oral, Adempas, Bayer Australia Ltd</v>
      </c>
    </row>
    <row r="4442" spans="1:8" ht="29" x14ac:dyDescent="0.35">
      <c r="A4442" s="99" t="s">
        <v>5860</v>
      </c>
      <c r="B4442" s="99" t="s">
        <v>900</v>
      </c>
      <c r="C4442" s="99" t="s">
        <v>148</v>
      </c>
      <c r="D4442" s="99" t="s">
        <v>5861</v>
      </c>
      <c r="E4442" s="99" t="s">
        <v>177</v>
      </c>
      <c r="F4442" s="99"/>
      <c r="G4442" s="99"/>
      <c r="H4442" s="99" t="str">
        <f t="shared" si="69"/>
        <v>Riociguat, Tablet 2.5 mg, Oral, Adempas, Bayer Australia Ltd</v>
      </c>
    </row>
    <row r="4443" spans="1:8" ht="43.5" x14ac:dyDescent="0.35">
      <c r="A4443" s="99" t="s">
        <v>5860</v>
      </c>
      <c r="B4443" s="99" t="s">
        <v>497</v>
      </c>
      <c r="C4443" s="99" t="s">
        <v>148</v>
      </c>
      <c r="D4443" s="99" t="s">
        <v>5861</v>
      </c>
      <c r="E4443" s="99" t="s">
        <v>177</v>
      </c>
      <c r="F4443" s="99"/>
      <c r="G4443" s="99"/>
      <c r="H4443" s="99" t="str">
        <f t="shared" si="69"/>
        <v>Riociguat, Tablet 500 micrograms, Oral, Adempas, Bayer Australia Ltd</v>
      </c>
    </row>
    <row r="4444" spans="1:8" ht="43.5" x14ac:dyDescent="0.35">
      <c r="A4444" s="99" t="s">
        <v>5862</v>
      </c>
      <c r="B4444" s="99" t="s">
        <v>345</v>
      </c>
      <c r="C4444" s="99" t="s">
        <v>148</v>
      </c>
      <c r="D4444" s="99" t="s">
        <v>5863</v>
      </c>
      <c r="E4444" s="99" t="s">
        <v>301</v>
      </c>
      <c r="F4444" s="99"/>
      <c r="G4444" s="99"/>
      <c r="H4444" s="99" t="str">
        <f t="shared" si="69"/>
        <v>Ripretinib, Tablet 50 mg, Oral, Qinlock, Specialised Therapeutics Australia Pty Ltd</v>
      </c>
    </row>
    <row r="4445" spans="1:8" ht="58" x14ac:dyDescent="0.35">
      <c r="A4445" s="99" t="s">
        <v>5864</v>
      </c>
      <c r="B4445" s="99" t="s">
        <v>5865</v>
      </c>
      <c r="C4445" s="99" t="s">
        <v>336</v>
      </c>
      <c r="D4445" s="99" t="s">
        <v>5866</v>
      </c>
      <c r="E4445" s="99" t="s">
        <v>154</v>
      </c>
      <c r="F4445" s="99"/>
      <c r="G4445" s="99"/>
      <c r="H4445" s="99" t="str">
        <f t="shared" si="69"/>
        <v>Risankizumab, Injection 75 mg in 0.83 mL pre-filled syringe, Injection, Skyrizi, AbbVie Pty Ltd</v>
      </c>
    </row>
    <row r="4446" spans="1:8" ht="58" x14ac:dyDescent="0.35">
      <c r="A4446" s="99" t="s">
        <v>5867</v>
      </c>
      <c r="B4446" s="99" t="s">
        <v>5868</v>
      </c>
      <c r="C4446" s="99" t="s">
        <v>148</v>
      </c>
      <c r="D4446" s="99" t="s">
        <v>5869</v>
      </c>
      <c r="E4446" s="99" t="s">
        <v>289</v>
      </c>
      <c r="F4446" s="99"/>
      <c r="G4446" s="99"/>
      <c r="H4446" s="99" t="str">
        <f t="shared" si="69"/>
        <v>Risdiplam, Powder for oral solution 750 micrograms per mL, 80 mL, Oral, Evrysdi, Roche Products Pty Ltd</v>
      </c>
    </row>
    <row r="4447" spans="1:8" ht="72.5" x14ac:dyDescent="0.35">
      <c r="A4447" s="99" t="s">
        <v>5870</v>
      </c>
      <c r="B4447" s="99" t="s">
        <v>5871</v>
      </c>
      <c r="C4447" s="99" t="s">
        <v>148</v>
      </c>
      <c r="D4447" s="99" t="s">
        <v>5872</v>
      </c>
      <c r="E4447" s="99" t="s">
        <v>315</v>
      </c>
      <c r="F4447" s="99"/>
      <c r="G4447" s="99"/>
      <c r="H4447" s="99" t="str">
        <f t="shared" si="69"/>
        <v>Risedronic acid, Tablet (enteric coated) containing risedronate sodium 35 mg, Oral, Actonel EC, Theramex Australia Pty Ltd</v>
      </c>
    </row>
    <row r="4448" spans="1:8" ht="58" x14ac:dyDescent="0.35">
      <c r="A4448" s="99" t="s">
        <v>5870</v>
      </c>
      <c r="B4448" s="99" t="s">
        <v>5873</v>
      </c>
      <c r="C4448" s="99" t="s">
        <v>148</v>
      </c>
      <c r="D4448" s="99" t="s">
        <v>5874</v>
      </c>
      <c r="E4448" s="99" t="s">
        <v>165</v>
      </c>
      <c r="F4448" s="99"/>
      <c r="G4448" s="99"/>
      <c r="H4448" s="99" t="str">
        <f t="shared" si="69"/>
        <v>Risedronic acid, Tablet containing risedronate sodium 150 mg, Oral, APO-Risedronate, Apotex Pty Ltd</v>
      </c>
    </row>
    <row r="4449" spans="1:8" ht="72.5" x14ac:dyDescent="0.35">
      <c r="A4449" s="99" t="s">
        <v>5870</v>
      </c>
      <c r="B4449" s="99" t="s">
        <v>5873</v>
      </c>
      <c r="C4449" s="99" t="s">
        <v>148</v>
      </c>
      <c r="D4449" s="99" t="s">
        <v>5875</v>
      </c>
      <c r="E4449" s="99" t="s">
        <v>315</v>
      </c>
      <c r="F4449" s="99"/>
      <c r="G4449" s="99"/>
      <c r="H4449" s="99" t="str">
        <f t="shared" si="69"/>
        <v>Risedronic acid, Tablet containing risedronate sodium 150 mg, Oral, Actonel Once-a-Month, Theramex Australia Pty Ltd</v>
      </c>
    </row>
    <row r="4450" spans="1:8" ht="58" x14ac:dyDescent="0.35">
      <c r="A4450" s="99" t="s">
        <v>5870</v>
      </c>
      <c r="B4450" s="99" t="s">
        <v>5876</v>
      </c>
      <c r="C4450" s="99" t="s">
        <v>148</v>
      </c>
      <c r="D4450" s="99" t="s">
        <v>5877</v>
      </c>
      <c r="E4450" s="99" t="s">
        <v>315</v>
      </c>
      <c r="F4450" s="99"/>
      <c r="G4450" s="99"/>
      <c r="H4450" s="99" t="str">
        <f t="shared" si="69"/>
        <v>Risedronic acid, Tablet containing risedronate sodium 30 mg, Oral, Actonel, Theramex Australia Pty Ltd</v>
      </c>
    </row>
    <row r="4451" spans="1:8" ht="58" x14ac:dyDescent="0.35">
      <c r="A4451" s="99" t="s">
        <v>5870</v>
      </c>
      <c r="B4451" s="99" t="s">
        <v>5878</v>
      </c>
      <c r="C4451" s="99" t="s">
        <v>148</v>
      </c>
      <c r="D4451" s="99" t="s">
        <v>5874</v>
      </c>
      <c r="E4451" s="99" t="s">
        <v>165</v>
      </c>
      <c r="F4451" s="99"/>
      <c r="G4451" s="99"/>
      <c r="H4451" s="99" t="str">
        <f t="shared" si="69"/>
        <v>Risedronic acid, Tablet containing risedronate sodium 35 mg, Oral, APO-Risedronate, Apotex Pty Ltd</v>
      </c>
    </row>
    <row r="4452" spans="1:8" ht="72.5" x14ac:dyDescent="0.35">
      <c r="A4452" s="99" t="s">
        <v>5870</v>
      </c>
      <c r="B4452" s="99" t="s">
        <v>5878</v>
      </c>
      <c r="C4452" s="99" t="s">
        <v>148</v>
      </c>
      <c r="D4452" s="99" t="s">
        <v>5879</v>
      </c>
      <c r="E4452" s="99" t="s">
        <v>290</v>
      </c>
      <c r="F4452" s="99"/>
      <c r="G4452" s="99"/>
      <c r="H4452" s="99" t="str">
        <f t="shared" si="69"/>
        <v>Risedronic acid, Tablet containing risedronate sodium 35 mg, Oral, Risedronate Sandoz, Sandoz Pty Ltd</v>
      </c>
    </row>
    <row r="4453" spans="1:8" ht="72.5" x14ac:dyDescent="0.35">
      <c r="A4453" s="99" t="s">
        <v>5870</v>
      </c>
      <c r="B4453" s="99" t="s">
        <v>5878</v>
      </c>
      <c r="C4453" s="99" t="s">
        <v>148</v>
      </c>
      <c r="D4453" s="99" t="s">
        <v>5880</v>
      </c>
      <c r="E4453" s="99" t="s">
        <v>156</v>
      </c>
      <c r="F4453" s="99"/>
      <c r="G4453" s="99"/>
      <c r="H4453" s="99" t="str">
        <f t="shared" si="69"/>
        <v>Risedronic acid, Tablet containing risedronate sodium 35 mg, Oral, Risedronate-GA, Actavis Pty Ltd</v>
      </c>
    </row>
    <row r="4454" spans="1:8" ht="58" x14ac:dyDescent="0.35">
      <c r="A4454" s="99" t="s">
        <v>5870</v>
      </c>
      <c r="B4454" s="99" t="s">
        <v>5881</v>
      </c>
      <c r="C4454" s="99" t="s">
        <v>148</v>
      </c>
      <c r="D4454" s="99" t="s">
        <v>5877</v>
      </c>
      <c r="E4454" s="99" t="s">
        <v>315</v>
      </c>
      <c r="F4454" s="99"/>
      <c r="G4454" s="99"/>
      <c r="H4454" s="99" t="str">
        <f t="shared" si="69"/>
        <v>Risedronic acid, Tablet containing risedronate sodium 5 mg, Oral, Actonel, Theramex Australia Pty Ltd</v>
      </c>
    </row>
    <row r="4455" spans="1:8" ht="101.5" x14ac:dyDescent="0.35">
      <c r="A4455" s="99" t="s">
        <v>5882</v>
      </c>
      <c r="B4455" s="99" t="s">
        <v>5883</v>
      </c>
      <c r="C4455" s="99" t="s">
        <v>336</v>
      </c>
      <c r="D4455" s="99" t="s">
        <v>5884</v>
      </c>
      <c r="E4455" s="99" t="s">
        <v>233</v>
      </c>
      <c r="F4455" s="99"/>
      <c r="G4455" s="99"/>
      <c r="H4455" s="99" t="str">
        <f t="shared" si="69"/>
        <v>Risperidone, I.M. injection (modified release), set containing 1 vial powder for injection 25 mg and 1 pre-filled syringe diluent 2 mL, Injection, Risperdal Consta, Janssen-Cilag Pty Ltd</v>
      </c>
    </row>
    <row r="4456" spans="1:8" ht="101.5" x14ac:dyDescent="0.35">
      <c r="A4456" s="99" t="s">
        <v>5882</v>
      </c>
      <c r="B4456" s="99" t="s">
        <v>5885</v>
      </c>
      <c r="C4456" s="99" t="s">
        <v>336</v>
      </c>
      <c r="D4456" s="99" t="s">
        <v>5884</v>
      </c>
      <c r="E4456" s="99" t="s">
        <v>233</v>
      </c>
      <c r="F4456" s="99"/>
      <c r="G4456" s="99"/>
      <c r="H4456" s="99" t="str">
        <f t="shared" si="69"/>
        <v>Risperidone, I.M. injection (modified release), set containing 1 vial powder for injection 37.5 mg and 1 pre-filled syringe diluent 2 mL, Injection, Risperdal Consta, Janssen-Cilag Pty Ltd</v>
      </c>
    </row>
    <row r="4457" spans="1:8" ht="101.5" x14ac:dyDescent="0.35">
      <c r="A4457" s="99" t="s">
        <v>5882</v>
      </c>
      <c r="B4457" s="99" t="s">
        <v>5886</v>
      </c>
      <c r="C4457" s="99" t="s">
        <v>336</v>
      </c>
      <c r="D4457" s="99" t="s">
        <v>5884</v>
      </c>
      <c r="E4457" s="99" t="s">
        <v>233</v>
      </c>
      <c r="F4457" s="99"/>
      <c r="G4457" s="99"/>
      <c r="H4457" s="99" t="str">
        <f t="shared" si="69"/>
        <v>Risperidone, I.M. injection (modified release), set containing 1 vial powder for injection 50 mg and 1 pre-filled syringe diluent 2 mL, Injection, Risperdal Consta, Janssen-Cilag Pty Ltd</v>
      </c>
    </row>
    <row r="4458" spans="1:8" ht="58" x14ac:dyDescent="0.35">
      <c r="A4458" s="99" t="s">
        <v>5882</v>
      </c>
      <c r="B4458" s="99" t="s">
        <v>5887</v>
      </c>
      <c r="C4458" s="99" t="s">
        <v>148</v>
      </c>
      <c r="D4458" s="99" t="s">
        <v>5888</v>
      </c>
      <c r="E4458" s="99" t="s">
        <v>233</v>
      </c>
      <c r="F4458" s="99"/>
      <c r="G4458" s="99"/>
      <c r="H4458" s="99" t="str">
        <f t="shared" si="69"/>
        <v>Risperidone, Oral solution 1 mg per mL, 100 mL, Oral, Risperdal, Janssen-Cilag Pty Ltd</v>
      </c>
    </row>
    <row r="4459" spans="1:8" ht="43.5" x14ac:dyDescent="0.35">
      <c r="A4459" s="99" t="s">
        <v>5882</v>
      </c>
      <c r="B4459" s="99" t="s">
        <v>5887</v>
      </c>
      <c r="C4459" s="99" t="s">
        <v>148</v>
      </c>
      <c r="D4459" s="99" t="s">
        <v>5889</v>
      </c>
      <c r="E4459" s="99" t="s">
        <v>160</v>
      </c>
      <c r="F4459" s="99"/>
      <c r="G4459" s="99"/>
      <c r="H4459" s="99" t="str">
        <f t="shared" si="69"/>
        <v>Risperidone, Oral solution 1 mg per mL, 100 mL, Oral, Rixadone, Alphapharm Pty Ltd</v>
      </c>
    </row>
    <row r="4460" spans="1:8" ht="43.5" x14ac:dyDescent="0.35">
      <c r="A4460" s="99" t="s">
        <v>5882</v>
      </c>
      <c r="B4460" s="99" t="s">
        <v>2901</v>
      </c>
      <c r="C4460" s="99" t="s">
        <v>148</v>
      </c>
      <c r="D4460" s="99" t="s">
        <v>5890</v>
      </c>
      <c r="E4460" s="99" t="s">
        <v>165</v>
      </c>
      <c r="F4460" s="99"/>
      <c r="G4460" s="99"/>
      <c r="H4460" s="99" t="str">
        <f t="shared" si="69"/>
        <v>Risperidone, Tablet 0.5 mg, Oral, APO-Risperidone, Apotex Pty Ltd</v>
      </c>
    </row>
    <row r="4461" spans="1:8" ht="58" x14ac:dyDescent="0.35">
      <c r="A4461" s="99" t="s">
        <v>5882</v>
      </c>
      <c r="B4461" s="99" t="s">
        <v>2901</v>
      </c>
      <c r="C4461" s="99" t="s">
        <v>148</v>
      </c>
      <c r="D4461" s="99" t="s">
        <v>5891</v>
      </c>
      <c r="E4461" s="99" t="s">
        <v>173</v>
      </c>
      <c r="F4461" s="99"/>
      <c r="G4461" s="99"/>
      <c r="H4461" s="99" t="str">
        <f t="shared" si="69"/>
        <v>Risperidone, Tablet 0.5 mg, Oral, NOUMED RISPERIDONE, Avallon Pharmaceuticals Pty Limited</v>
      </c>
    </row>
    <row r="4462" spans="1:8" ht="43.5" x14ac:dyDescent="0.35">
      <c r="A4462" s="99" t="s">
        <v>5882</v>
      </c>
      <c r="B4462" s="99" t="s">
        <v>2901</v>
      </c>
      <c r="C4462" s="99" t="s">
        <v>148</v>
      </c>
      <c r="D4462" s="99" t="s">
        <v>5892</v>
      </c>
      <c r="E4462" s="99" t="s">
        <v>307</v>
      </c>
      <c r="F4462" s="99"/>
      <c r="G4462" s="99"/>
      <c r="H4462" s="99" t="str">
        <f t="shared" si="69"/>
        <v>Risperidone, Tablet 0.5 mg, Oral, Ozidal, Sun Pharma ANZ Pty Ltd</v>
      </c>
    </row>
    <row r="4463" spans="1:8" ht="43.5" x14ac:dyDescent="0.35">
      <c r="A4463" s="99" t="s">
        <v>5882</v>
      </c>
      <c r="B4463" s="99" t="s">
        <v>2901</v>
      </c>
      <c r="C4463" s="99" t="s">
        <v>148</v>
      </c>
      <c r="D4463" s="99" t="s">
        <v>5893</v>
      </c>
      <c r="E4463" s="99" t="s">
        <v>167</v>
      </c>
      <c r="F4463" s="99"/>
      <c r="G4463" s="99"/>
      <c r="H4463" s="99" t="str">
        <f t="shared" si="69"/>
        <v>Risperidone, Tablet 0.5 mg, Oral, Rispa, Arrow Pharma Pty Ltd</v>
      </c>
    </row>
    <row r="4464" spans="1:8" ht="43.5" x14ac:dyDescent="0.35">
      <c r="A4464" s="99" t="s">
        <v>5882</v>
      </c>
      <c r="B4464" s="99" t="s">
        <v>2901</v>
      </c>
      <c r="C4464" s="99" t="s">
        <v>148</v>
      </c>
      <c r="D4464" s="99" t="s">
        <v>5888</v>
      </c>
      <c r="E4464" s="99" t="s">
        <v>233</v>
      </c>
      <c r="F4464" s="99"/>
      <c r="G4464" s="99"/>
      <c r="H4464" s="99" t="str">
        <f t="shared" si="69"/>
        <v>Risperidone, Tablet 0.5 mg, Oral, Risperdal, Janssen-Cilag Pty Ltd</v>
      </c>
    </row>
    <row r="4465" spans="1:8" ht="43.5" x14ac:dyDescent="0.35">
      <c r="A4465" s="99" t="s">
        <v>5882</v>
      </c>
      <c r="B4465" s="99" t="s">
        <v>2901</v>
      </c>
      <c r="C4465" s="99" t="s">
        <v>148</v>
      </c>
      <c r="D4465" s="99" t="s">
        <v>5894</v>
      </c>
      <c r="E4465" s="99" t="s">
        <v>290</v>
      </c>
      <c r="F4465" s="99"/>
      <c r="G4465" s="99"/>
      <c r="H4465" s="99" t="str">
        <f t="shared" si="69"/>
        <v>Risperidone, Tablet 0.5 mg, Oral, Risperidone Sandoz, Sandoz Pty Ltd</v>
      </c>
    </row>
    <row r="4466" spans="1:8" ht="43.5" x14ac:dyDescent="0.35">
      <c r="A4466" s="99" t="s">
        <v>5882</v>
      </c>
      <c r="B4466" s="99" t="s">
        <v>2901</v>
      </c>
      <c r="C4466" s="99" t="s">
        <v>148</v>
      </c>
      <c r="D4466" s="99" t="s">
        <v>5895</v>
      </c>
      <c r="E4466" s="99" t="s">
        <v>306</v>
      </c>
      <c r="F4466" s="99"/>
      <c r="G4466" s="99"/>
      <c r="H4466" s="99" t="str">
        <f t="shared" si="69"/>
        <v>Risperidone, Tablet 0.5 mg, Oral, Rispernia, Strides Pharma Science Pty Ltd</v>
      </c>
    </row>
    <row r="4467" spans="1:8" ht="43.5" x14ac:dyDescent="0.35">
      <c r="A4467" s="99" t="s">
        <v>5882</v>
      </c>
      <c r="B4467" s="99" t="s">
        <v>2901</v>
      </c>
      <c r="C4467" s="99" t="s">
        <v>148</v>
      </c>
      <c r="D4467" s="99" t="s">
        <v>5889</v>
      </c>
      <c r="E4467" s="99" t="s">
        <v>160</v>
      </c>
      <c r="F4467" s="99"/>
      <c r="G4467" s="99"/>
      <c r="H4467" s="99" t="str">
        <f t="shared" si="69"/>
        <v>Risperidone, Tablet 0.5 mg, Oral, Rixadone, Alphapharm Pty Ltd</v>
      </c>
    </row>
    <row r="4468" spans="1:8" ht="43.5" x14ac:dyDescent="0.35">
      <c r="A4468" s="99" t="s">
        <v>5882</v>
      </c>
      <c r="B4468" s="99" t="s">
        <v>492</v>
      </c>
      <c r="C4468" s="99" t="s">
        <v>148</v>
      </c>
      <c r="D4468" s="99" t="s">
        <v>5890</v>
      </c>
      <c r="E4468" s="99" t="s">
        <v>165</v>
      </c>
      <c r="F4468" s="99"/>
      <c r="G4468" s="99"/>
      <c r="H4468" s="99" t="str">
        <f t="shared" si="69"/>
        <v>Risperidone, Tablet 1 mg, Oral, APO-Risperidone, Apotex Pty Ltd</v>
      </c>
    </row>
    <row r="4469" spans="1:8" ht="58" x14ac:dyDescent="0.35">
      <c r="A4469" s="99" t="s">
        <v>5882</v>
      </c>
      <c r="B4469" s="99" t="s">
        <v>492</v>
      </c>
      <c r="C4469" s="99" t="s">
        <v>148</v>
      </c>
      <c r="D4469" s="99" t="s">
        <v>5891</v>
      </c>
      <c r="E4469" s="99" t="s">
        <v>173</v>
      </c>
      <c r="F4469" s="99"/>
      <c r="G4469" s="99"/>
      <c r="H4469" s="99" t="str">
        <f t="shared" si="69"/>
        <v>Risperidone, Tablet 1 mg, Oral, NOUMED RISPERIDONE, Avallon Pharmaceuticals Pty Limited</v>
      </c>
    </row>
    <row r="4470" spans="1:8" ht="43.5" x14ac:dyDescent="0.35">
      <c r="A4470" s="99" t="s">
        <v>5882</v>
      </c>
      <c r="B4470" s="99" t="s">
        <v>492</v>
      </c>
      <c r="C4470" s="99" t="s">
        <v>148</v>
      </c>
      <c r="D4470" s="99" t="s">
        <v>5892</v>
      </c>
      <c r="E4470" s="99" t="s">
        <v>307</v>
      </c>
      <c r="F4470" s="99"/>
      <c r="G4470" s="99"/>
      <c r="H4470" s="99" t="str">
        <f t="shared" si="69"/>
        <v>Risperidone, Tablet 1 mg, Oral, Ozidal, Sun Pharma ANZ Pty Ltd</v>
      </c>
    </row>
    <row r="4471" spans="1:8" ht="43.5" x14ac:dyDescent="0.35">
      <c r="A4471" s="99" t="s">
        <v>5882</v>
      </c>
      <c r="B4471" s="99" t="s">
        <v>492</v>
      </c>
      <c r="C4471" s="99" t="s">
        <v>148</v>
      </c>
      <c r="D4471" s="99" t="s">
        <v>5893</v>
      </c>
      <c r="E4471" s="99" t="s">
        <v>167</v>
      </c>
      <c r="F4471" s="99"/>
      <c r="G4471" s="99"/>
      <c r="H4471" s="99" t="str">
        <f t="shared" si="69"/>
        <v>Risperidone, Tablet 1 mg, Oral, Rispa, Arrow Pharma Pty Ltd</v>
      </c>
    </row>
    <row r="4472" spans="1:8" ht="43.5" x14ac:dyDescent="0.35">
      <c r="A4472" s="99" t="s">
        <v>5882</v>
      </c>
      <c r="B4472" s="99" t="s">
        <v>492</v>
      </c>
      <c r="C4472" s="99" t="s">
        <v>148</v>
      </c>
      <c r="D4472" s="99" t="s">
        <v>5888</v>
      </c>
      <c r="E4472" s="99" t="s">
        <v>233</v>
      </c>
      <c r="F4472" s="99"/>
      <c r="G4472" s="99"/>
      <c r="H4472" s="99" t="str">
        <f t="shared" si="69"/>
        <v>Risperidone, Tablet 1 mg, Oral, Risperdal, Janssen-Cilag Pty Ltd</v>
      </c>
    </row>
    <row r="4473" spans="1:8" ht="43.5" x14ac:dyDescent="0.35">
      <c r="A4473" s="99" t="s">
        <v>5882</v>
      </c>
      <c r="B4473" s="99" t="s">
        <v>492</v>
      </c>
      <c r="C4473" s="99" t="s">
        <v>148</v>
      </c>
      <c r="D4473" s="99" t="s">
        <v>5894</v>
      </c>
      <c r="E4473" s="99" t="s">
        <v>290</v>
      </c>
      <c r="F4473" s="99"/>
      <c r="G4473" s="99"/>
      <c r="H4473" s="99" t="str">
        <f t="shared" si="69"/>
        <v>Risperidone, Tablet 1 mg, Oral, Risperidone Sandoz, Sandoz Pty Ltd</v>
      </c>
    </row>
    <row r="4474" spans="1:8" ht="58" x14ac:dyDescent="0.35">
      <c r="A4474" s="99" t="s">
        <v>5882</v>
      </c>
      <c r="B4474" s="99" t="s">
        <v>492</v>
      </c>
      <c r="C4474" s="99" t="s">
        <v>148</v>
      </c>
      <c r="D4474" s="99" t="s">
        <v>5896</v>
      </c>
      <c r="E4474" s="99" t="s">
        <v>222</v>
      </c>
      <c r="F4474" s="99"/>
      <c r="G4474" s="99"/>
      <c r="H4474" s="99" t="str">
        <f t="shared" si="69"/>
        <v>Risperidone, Tablet 1 mg, Oral, Risperidone generichealth, Generic Health Pty Ltd</v>
      </c>
    </row>
    <row r="4475" spans="1:8" ht="43.5" x14ac:dyDescent="0.35">
      <c r="A4475" s="99" t="s">
        <v>5882</v>
      </c>
      <c r="B4475" s="99" t="s">
        <v>492</v>
      </c>
      <c r="C4475" s="99" t="s">
        <v>148</v>
      </c>
      <c r="D4475" s="99" t="s">
        <v>5895</v>
      </c>
      <c r="E4475" s="99" t="s">
        <v>306</v>
      </c>
      <c r="F4475" s="99"/>
      <c r="G4475" s="99"/>
      <c r="H4475" s="99" t="str">
        <f t="shared" si="69"/>
        <v>Risperidone, Tablet 1 mg, Oral, Rispernia, Strides Pharma Science Pty Ltd</v>
      </c>
    </row>
    <row r="4476" spans="1:8" ht="43.5" x14ac:dyDescent="0.35">
      <c r="A4476" s="99" t="s">
        <v>5882</v>
      </c>
      <c r="B4476" s="99" t="s">
        <v>492</v>
      </c>
      <c r="C4476" s="99" t="s">
        <v>148</v>
      </c>
      <c r="D4476" s="99" t="s">
        <v>5889</v>
      </c>
      <c r="E4476" s="99" t="s">
        <v>160</v>
      </c>
      <c r="F4476" s="99"/>
      <c r="G4476" s="99"/>
      <c r="H4476" s="99" t="str">
        <f t="shared" si="69"/>
        <v>Risperidone, Tablet 1 mg, Oral, Rixadone, Alphapharm Pty Ltd</v>
      </c>
    </row>
    <row r="4477" spans="1:8" ht="43.5" x14ac:dyDescent="0.35">
      <c r="A4477" s="99" t="s">
        <v>5882</v>
      </c>
      <c r="B4477" s="99" t="s">
        <v>1184</v>
      </c>
      <c r="C4477" s="99" t="s">
        <v>148</v>
      </c>
      <c r="D4477" s="99" t="s">
        <v>5890</v>
      </c>
      <c r="E4477" s="99" t="s">
        <v>165</v>
      </c>
      <c r="F4477" s="99"/>
      <c r="G4477" s="99"/>
      <c r="H4477" s="99" t="str">
        <f t="shared" si="69"/>
        <v>Risperidone, Tablet 2 mg, Oral, APO-Risperidone, Apotex Pty Ltd</v>
      </c>
    </row>
    <row r="4478" spans="1:8" ht="58" x14ac:dyDescent="0.35">
      <c r="A4478" s="99" t="s">
        <v>5882</v>
      </c>
      <c r="B4478" s="99" t="s">
        <v>1184</v>
      </c>
      <c r="C4478" s="99" t="s">
        <v>148</v>
      </c>
      <c r="D4478" s="99" t="s">
        <v>5891</v>
      </c>
      <c r="E4478" s="99" t="s">
        <v>173</v>
      </c>
      <c r="F4478" s="99"/>
      <c r="G4478" s="99"/>
      <c r="H4478" s="99" t="str">
        <f t="shared" si="69"/>
        <v>Risperidone, Tablet 2 mg, Oral, NOUMED RISPERIDONE, Avallon Pharmaceuticals Pty Limited</v>
      </c>
    </row>
    <row r="4479" spans="1:8" ht="43.5" x14ac:dyDescent="0.35">
      <c r="A4479" s="99" t="s">
        <v>5882</v>
      </c>
      <c r="B4479" s="99" t="s">
        <v>1184</v>
      </c>
      <c r="C4479" s="99" t="s">
        <v>148</v>
      </c>
      <c r="D4479" s="99" t="s">
        <v>5892</v>
      </c>
      <c r="E4479" s="99" t="s">
        <v>307</v>
      </c>
      <c r="F4479" s="99"/>
      <c r="G4479" s="99"/>
      <c r="H4479" s="99" t="str">
        <f t="shared" si="69"/>
        <v>Risperidone, Tablet 2 mg, Oral, Ozidal, Sun Pharma ANZ Pty Ltd</v>
      </c>
    </row>
    <row r="4480" spans="1:8" ht="43.5" x14ac:dyDescent="0.35">
      <c r="A4480" s="99" t="s">
        <v>5882</v>
      </c>
      <c r="B4480" s="99" t="s">
        <v>1184</v>
      </c>
      <c r="C4480" s="99" t="s">
        <v>148</v>
      </c>
      <c r="D4480" s="99" t="s">
        <v>5893</v>
      </c>
      <c r="E4480" s="99" t="s">
        <v>167</v>
      </c>
      <c r="F4480" s="99"/>
      <c r="G4480" s="99"/>
      <c r="H4480" s="99" t="str">
        <f t="shared" si="69"/>
        <v>Risperidone, Tablet 2 mg, Oral, Rispa, Arrow Pharma Pty Ltd</v>
      </c>
    </row>
    <row r="4481" spans="1:8" ht="43.5" x14ac:dyDescent="0.35">
      <c r="A4481" s="99" t="s">
        <v>5882</v>
      </c>
      <c r="B4481" s="99" t="s">
        <v>1184</v>
      </c>
      <c r="C4481" s="99" t="s">
        <v>148</v>
      </c>
      <c r="D4481" s="99" t="s">
        <v>5888</v>
      </c>
      <c r="E4481" s="99" t="s">
        <v>233</v>
      </c>
      <c r="F4481" s="99"/>
      <c r="G4481" s="99"/>
      <c r="H4481" s="99" t="str">
        <f t="shared" si="69"/>
        <v>Risperidone, Tablet 2 mg, Oral, Risperdal, Janssen-Cilag Pty Ltd</v>
      </c>
    </row>
    <row r="4482" spans="1:8" ht="43.5" x14ac:dyDescent="0.35">
      <c r="A4482" s="99" t="s">
        <v>5882</v>
      </c>
      <c r="B4482" s="99" t="s">
        <v>1184</v>
      </c>
      <c r="C4482" s="99" t="s">
        <v>148</v>
      </c>
      <c r="D4482" s="99" t="s">
        <v>5894</v>
      </c>
      <c r="E4482" s="99" t="s">
        <v>290</v>
      </c>
      <c r="F4482" s="99"/>
      <c r="G4482" s="99"/>
      <c r="H4482" s="99" t="str">
        <f t="shared" ref="H4482:H4545" si="70">_xlfn.CONCAT(A4482, ", ",B4482, ", ",C4482, ", ",D4482,", ",E4482)</f>
        <v>Risperidone, Tablet 2 mg, Oral, Risperidone Sandoz, Sandoz Pty Ltd</v>
      </c>
    </row>
    <row r="4483" spans="1:8" ht="58" x14ac:dyDescent="0.35">
      <c r="A4483" s="99" t="s">
        <v>5882</v>
      </c>
      <c r="B4483" s="99" t="s">
        <v>1184</v>
      </c>
      <c r="C4483" s="99" t="s">
        <v>148</v>
      </c>
      <c r="D4483" s="99" t="s">
        <v>5896</v>
      </c>
      <c r="E4483" s="99" t="s">
        <v>222</v>
      </c>
      <c r="F4483" s="99"/>
      <c r="G4483" s="99"/>
      <c r="H4483" s="99" t="str">
        <f t="shared" si="70"/>
        <v>Risperidone, Tablet 2 mg, Oral, Risperidone generichealth, Generic Health Pty Ltd</v>
      </c>
    </row>
    <row r="4484" spans="1:8" ht="43.5" x14ac:dyDescent="0.35">
      <c r="A4484" s="99" t="s">
        <v>5882</v>
      </c>
      <c r="B4484" s="99" t="s">
        <v>1184</v>
      </c>
      <c r="C4484" s="99" t="s">
        <v>148</v>
      </c>
      <c r="D4484" s="99" t="s">
        <v>5895</v>
      </c>
      <c r="E4484" s="99" t="s">
        <v>306</v>
      </c>
      <c r="F4484" s="99"/>
      <c r="G4484" s="99"/>
      <c r="H4484" s="99" t="str">
        <f t="shared" si="70"/>
        <v>Risperidone, Tablet 2 mg, Oral, Rispernia, Strides Pharma Science Pty Ltd</v>
      </c>
    </row>
    <row r="4485" spans="1:8" ht="43.5" x14ac:dyDescent="0.35">
      <c r="A4485" s="99" t="s">
        <v>5882</v>
      </c>
      <c r="B4485" s="99" t="s">
        <v>1184</v>
      </c>
      <c r="C4485" s="99" t="s">
        <v>148</v>
      </c>
      <c r="D4485" s="99" t="s">
        <v>5889</v>
      </c>
      <c r="E4485" s="99" t="s">
        <v>160</v>
      </c>
      <c r="F4485" s="99"/>
      <c r="G4485" s="99"/>
      <c r="H4485" s="99" t="str">
        <f t="shared" si="70"/>
        <v>Risperidone, Tablet 2 mg, Oral, Rixadone, Alphapharm Pty Ltd</v>
      </c>
    </row>
    <row r="4486" spans="1:8" ht="43.5" x14ac:dyDescent="0.35">
      <c r="A4486" s="99" t="s">
        <v>5882</v>
      </c>
      <c r="B4486" s="99" t="s">
        <v>1030</v>
      </c>
      <c r="C4486" s="99" t="s">
        <v>148</v>
      </c>
      <c r="D4486" s="99" t="s">
        <v>5890</v>
      </c>
      <c r="E4486" s="99" t="s">
        <v>165</v>
      </c>
      <c r="F4486" s="99"/>
      <c r="G4486" s="99"/>
      <c r="H4486" s="99" t="str">
        <f t="shared" si="70"/>
        <v>Risperidone, Tablet 3 mg, Oral, APO-Risperidone, Apotex Pty Ltd</v>
      </c>
    </row>
    <row r="4487" spans="1:8" ht="58" x14ac:dyDescent="0.35">
      <c r="A4487" s="99" t="s">
        <v>5882</v>
      </c>
      <c r="B4487" s="99" t="s">
        <v>1030</v>
      </c>
      <c r="C4487" s="99" t="s">
        <v>148</v>
      </c>
      <c r="D4487" s="99" t="s">
        <v>5891</v>
      </c>
      <c r="E4487" s="99" t="s">
        <v>173</v>
      </c>
      <c r="F4487" s="99"/>
      <c r="G4487" s="99"/>
      <c r="H4487" s="99" t="str">
        <f t="shared" si="70"/>
        <v>Risperidone, Tablet 3 mg, Oral, NOUMED RISPERIDONE, Avallon Pharmaceuticals Pty Limited</v>
      </c>
    </row>
    <row r="4488" spans="1:8" ht="43.5" x14ac:dyDescent="0.35">
      <c r="A4488" s="99" t="s">
        <v>5882</v>
      </c>
      <c r="B4488" s="99" t="s">
        <v>1030</v>
      </c>
      <c r="C4488" s="99" t="s">
        <v>148</v>
      </c>
      <c r="D4488" s="99" t="s">
        <v>5892</v>
      </c>
      <c r="E4488" s="99" t="s">
        <v>307</v>
      </c>
      <c r="F4488" s="99"/>
      <c r="G4488" s="99"/>
      <c r="H4488" s="99" t="str">
        <f t="shared" si="70"/>
        <v>Risperidone, Tablet 3 mg, Oral, Ozidal, Sun Pharma ANZ Pty Ltd</v>
      </c>
    </row>
    <row r="4489" spans="1:8" ht="43.5" x14ac:dyDescent="0.35">
      <c r="A4489" s="99" t="s">
        <v>5882</v>
      </c>
      <c r="B4489" s="99" t="s">
        <v>1030</v>
      </c>
      <c r="C4489" s="99" t="s">
        <v>148</v>
      </c>
      <c r="D4489" s="99" t="s">
        <v>5893</v>
      </c>
      <c r="E4489" s="99" t="s">
        <v>167</v>
      </c>
      <c r="F4489" s="99"/>
      <c r="G4489" s="99"/>
      <c r="H4489" s="99" t="str">
        <f t="shared" si="70"/>
        <v>Risperidone, Tablet 3 mg, Oral, Rispa, Arrow Pharma Pty Ltd</v>
      </c>
    </row>
    <row r="4490" spans="1:8" ht="43.5" x14ac:dyDescent="0.35">
      <c r="A4490" s="99" t="s">
        <v>5882</v>
      </c>
      <c r="B4490" s="99" t="s">
        <v>1030</v>
      </c>
      <c r="C4490" s="99" t="s">
        <v>148</v>
      </c>
      <c r="D4490" s="99" t="s">
        <v>5888</v>
      </c>
      <c r="E4490" s="99" t="s">
        <v>233</v>
      </c>
      <c r="F4490" s="99"/>
      <c r="G4490" s="99"/>
      <c r="H4490" s="99" t="str">
        <f t="shared" si="70"/>
        <v>Risperidone, Tablet 3 mg, Oral, Risperdal, Janssen-Cilag Pty Ltd</v>
      </c>
    </row>
    <row r="4491" spans="1:8" ht="43.5" x14ac:dyDescent="0.35">
      <c r="A4491" s="99" t="s">
        <v>5882</v>
      </c>
      <c r="B4491" s="99" t="s">
        <v>1030</v>
      </c>
      <c r="C4491" s="99" t="s">
        <v>148</v>
      </c>
      <c r="D4491" s="99" t="s">
        <v>5894</v>
      </c>
      <c r="E4491" s="99" t="s">
        <v>290</v>
      </c>
      <c r="F4491" s="99"/>
      <c r="G4491" s="99"/>
      <c r="H4491" s="99" t="str">
        <f t="shared" si="70"/>
        <v>Risperidone, Tablet 3 mg, Oral, Risperidone Sandoz, Sandoz Pty Ltd</v>
      </c>
    </row>
    <row r="4492" spans="1:8" ht="58" x14ac:dyDescent="0.35">
      <c r="A4492" s="99" t="s">
        <v>5882</v>
      </c>
      <c r="B4492" s="99" t="s">
        <v>1030</v>
      </c>
      <c r="C4492" s="99" t="s">
        <v>148</v>
      </c>
      <c r="D4492" s="99" t="s">
        <v>5896</v>
      </c>
      <c r="E4492" s="99" t="s">
        <v>222</v>
      </c>
      <c r="F4492" s="99"/>
      <c r="G4492" s="99"/>
      <c r="H4492" s="99" t="str">
        <f t="shared" si="70"/>
        <v>Risperidone, Tablet 3 mg, Oral, Risperidone generichealth, Generic Health Pty Ltd</v>
      </c>
    </row>
    <row r="4493" spans="1:8" ht="43.5" x14ac:dyDescent="0.35">
      <c r="A4493" s="99" t="s">
        <v>5882</v>
      </c>
      <c r="B4493" s="99" t="s">
        <v>1030</v>
      </c>
      <c r="C4493" s="99" t="s">
        <v>148</v>
      </c>
      <c r="D4493" s="99" t="s">
        <v>5895</v>
      </c>
      <c r="E4493" s="99" t="s">
        <v>306</v>
      </c>
      <c r="F4493" s="99"/>
      <c r="G4493" s="99"/>
      <c r="H4493" s="99" t="str">
        <f t="shared" si="70"/>
        <v>Risperidone, Tablet 3 mg, Oral, Rispernia, Strides Pharma Science Pty Ltd</v>
      </c>
    </row>
    <row r="4494" spans="1:8" ht="43.5" x14ac:dyDescent="0.35">
      <c r="A4494" s="99" t="s">
        <v>5882</v>
      </c>
      <c r="B4494" s="99" t="s">
        <v>1030</v>
      </c>
      <c r="C4494" s="99" t="s">
        <v>148</v>
      </c>
      <c r="D4494" s="99" t="s">
        <v>5889</v>
      </c>
      <c r="E4494" s="99" t="s">
        <v>160</v>
      </c>
      <c r="F4494" s="99"/>
      <c r="G4494" s="99"/>
      <c r="H4494" s="99" t="str">
        <f t="shared" si="70"/>
        <v>Risperidone, Tablet 3 mg, Oral, Rixadone, Alphapharm Pty Ltd</v>
      </c>
    </row>
    <row r="4495" spans="1:8" ht="43.5" x14ac:dyDescent="0.35">
      <c r="A4495" s="99" t="s">
        <v>5882</v>
      </c>
      <c r="B4495" s="99" t="s">
        <v>1186</v>
      </c>
      <c r="C4495" s="99" t="s">
        <v>148</v>
      </c>
      <c r="D4495" s="99" t="s">
        <v>5890</v>
      </c>
      <c r="E4495" s="99" t="s">
        <v>165</v>
      </c>
      <c r="F4495" s="99"/>
      <c r="G4495" s="99"/>
      <c r="H4495" s="99" t="str">
        <f t="shared" si="70"/>
        <v>Risperidone, Tablet 4 mg, Oral, APO-Risperidone, Apotex Pty Ltd</v>
      </c>
    </row>
    <row r="4496" spans="1:8" ht="58" x14ac:dyDescent="0.35">
      <c r="A4496" s="99" t="s">
        <v>5882</v>
      </c>
      <c r="B4496" s="99" t="s">
        <v>1186</v>
      </c>
      <c r="C4496" s="99" t="s">
        <v>148</v>
      </c>
      <c r="D4496" s="99" t="s">
        <v>5891</v>
      </c>
      <c r="E4496" s="99" t="s">
        <v>173</v>
      </c>
      <c r="F4496" s="99"/>
      <c r="G4496" s="99"/>
      <c r="H4496" s="99" t="str">
        <f t="shared" si="70"/>
        <v>Risperidone, Tablet 4 mg, Oral, NOUMED RISPERIDONE, Avallon Pharmaceuticals Pty Limited</v>
      </c>
    </row>
    <row r="4497" spans="1:8" ht="43.5" x14ac:dyDescent="0.35">
      <c r="A4497" s="99" t="s">
        <v>5882</v>
      </c>
      <c r="B4497" s="99" t="s">
        <v>1186</v>
      </c>
      <c r="C4497" s="99" t="s">
        <v>148</v>
      </c>
      <c r="D4497" s="99" t="s">
        <v>5893</v>
      </c>
      <c r="E4497" s="99" t="s">
        <v>167</v>
      </c>
      <c r="F4497" s="99"/>
      <c r="G4497" s="99"/>
      <c r="H4497" s="99" t="str">
        <f t="shared" si="70"/>
        <v>Risperidone, Tablet 4 mg, Oral, Rispa, Arrow Pharma Pty Ltd</v>
      </c>
    </row>
    <row r="4498" spans="1:8" ht="43.5" x14ac:dyDescent="0.35">
      <c r="A4498" s="99" t="s">
        <v>5882</v>
      </c>
      <c r="B4498" s="99" t="s">
        <v>1186</v>
      </c>
      <c r="C4498" s="99" t="s">
        <v>148</v>
      </c>
      <c r="D4498" s="99" t="s">
        <v>5888</v>
      </c>
      <c r="E4498" s="99" t="s">
        <v>233</v>
      </c>
      <c r="F4498" s="99"/>
      <c r="G4498" s="99"/>
      <c r="H4498" s="99" t="str">
        <f t="shared" si="70"/>
        <v>Risperidone, Tablet 4 mg, Oral, Risperdal, Janssen-Cilag Pty Ltd</v>
      </c>
    </row>
    <row r="4499" spans="1:8" ht="43.5" x14ac:dyDescent="0.35">
      <c r="A4499" s="99" t="s">
        <v>5882</v>
      </c>
      <c r="B4499" s="99" t="s">
        <v>1186</v>
      </c>
      <c r="C4499" s="99" t="s">
        <v>148</v>
      </c>
      <c r="D4499" s="99" t="s">
        <v>5894</v>
      </c>
      <c r="E4499" s="99" t="s">
        <v>290</v>
      </c>
      <c r="F4499" s="99"/>
      <c r="G4499" s="99"/>
      <c r="H4499" s="99" t="str">
        <f t="shared" si="70"/>
        <v>Risperidone, Tablet 4 mg, Oral, Risperidone Sandoz, Sandoz Pty Ltd</v>
      </c>
    </row>
    <row r="4500" spans="1:8" ht="58" x14ac:dyDescent="0.35">
      <c r="A4500" s="99" t="s">
        <v>5882</v>
      </c>
      <c r="B4500" s="99" t="s">
        <v>1186</v>
      </c>
      <c r="C4500" s="99" t="s">
        <v>148</v>
      </c>
      <c r="D4500" s="99" t="s">
        <v>5896</v>
      </c>
      <c r="E4500" s="99" t="s">
        <v>222</v>
      </c>
      <c r="F4500" s="99"/>
      <c r="G4500" s="99"/>
      <c r="H4500" s="99" t="str">
        <f t="shared" si="70"/>
        <v>Risperidone, Tablet 4 mg, Oral, Risperidone generichealth, Generic Health Pty Ltd</v>
      </c>
    </row>
    <row r="4501" spans="1:8" ht="43.5" x14ac:dyDescent="0.35">
      <c r="A4501" s="99" t="s">
        <v>5882</v>
      </c>
      <c r="B4501" s="99" t="s">
        <v>1186</v>
      </c>
      <c r="C4501" s="99" t="s">
        <v>148</v>
      </c>
      <c r="D4501" s="99" t="s">
        <v>5895</v>
      </c>
      <c r="E4501" s="99" t="s">
        <v>306</v>
      </c>
      <c r="F4501" s="99"/>
      <c r="G4501" s="99"/>
      <c r="H4501" s="99" t="str">
        <f t="shared" si="70"/>
        <v>Risperidone, Tablet 4 mg, Oral, Rispernia, Strides Pharma Science Pty Ltd</v>
      </c>
    </row>
    <row r="4502" spans="1:8" ht="43.5" x14ac:dyDescent="0.35">
      <c r="A4502" s="99" t="s">
        <v>5882</v>
      </c>
      <c r="B4502" s="99" t="s">
        <v>1186</v>
      </c>
      <c r="C4502" s="99" t="s">
        <v>148</v>
      </c>
      <c r="D4502" s="99" t="s">
        <v>5889</v>
      </c>
      <c r="E4502" s="99" t="s">
        <v>160</v>
      </c>
      <c r="F4502" s="99"/>
      <c r="G4502" s="99"/>
      <c r="H4502" s="99" t="str">
        <f t="shared" si="70"/>
        <v>Risperidone, Tablet 4 mg, Oral, Rixadone, Alphapharm Pty Ltd</v>
      </c>
    </row>
    <row r="4503" spans="1:8" ht="29" x14ac:dyDescent="0.35">
      <c r="A4503" s="99" t="s">
        <v>5897</v>
      </c>
      <c r="B4503" s="99" t="s">
        <v>342</v>
      </c>
      <c r="C4503" s="99" t="s">
        <v>148</v>
      </c>
      <c r="D4503" s="99" t="s">
        <v>5898</v>
      </c>
      <c r="E4503" s="99" t="s">
        <v>154</v>
      </c>
      <c r="F4503" s="99"/>
      <c r="G4503" s="99"/>
      <c r="H4503" s="99" t="str">
        <f t="shared" si="70"/>
        <v>Ritonavir, Tablet 100 mg, Oral, Norvir, AbbVie Pty Ltd</v>
      </c>
    </row>
    <row r="4504" spans="1:8" ht="58" x14ac:dyDescent="0.35">
      <c r="A4504" s="99" t="s">
        <v>5899</v>
      </c>
      <c r="B4504" s="99" t="s">
        <v>5900</v>
      </c>
      <c r="C4504" s="99" t="s">
        <v>336</v>
      </c>
      <c r="D4504" s="99" t="s">
        <v>5901</v>
      </c>
      <c r="E4504" s="99" t="s">
        <v>290</v>
      </c>
      <c r="F4504" s="99"/>
      <c r="G4504" s="99"/>
      <c r="H4504" s="99" t="str">
        <f t="shared" si="70"/>
        <v>Rituximab, Solution for I.V. infusion 100 mg in 10 mL, Injection, Riximyo, Sandoz Pty Ltd</v>
      </c>
    </row>
    <row r="4505" spans="1:8" ht="58" x14ac:dyDescent="0.35">
      <c r="A4505" s="99" t="s">
        <v>5899</v>
      </c>
      <c r="B4505" s="99" t="s">
        <v>5900</v>
      </c>
      <c r="C4505" s="99" t="s">
        <v>336</v>
      </c>
      <c r="D4505" s="99" t="s">
        <v>5902</v>
      </c>
      <c r="E4505" s="99" t="s">
        <v>279</v>
      </c>
      <c r="F4505" s="99"/>
      <c r="G4505" s="99"/>
      <c r="H4505" s="99" t="str">
        <f t="shared" si="70"/>
        <v>Rituximab, Solution for I.V. infusion 100 mg in 10 mL, Injection, Ruxience, Pfizer Australia Pty Ltd</v>
      </c>
    </row>
    <row r="4506" spans="1:8" ht="58" x14ac:dyDescent="0.35">
      <c r="A4506" s="99" t="s">
        <v>5899</v>
      </c>
      <c r="B4506" s="99" t="s">
        <v>5900</v>
      </c>
      <c r="C4506" s="99" t="s">
        <v>336</v>
      </c>
      <c r="D4506" s="99" t="s">
        <v>5903</v>
      </c>
      <c r="E4506" s="99" t="s">
        <v>195</v>
      </c>
      <c r="F4506" s="99"/>
      <c r="G4506" s="99"/>
      <c r="H4506" s="99" t="str">
        <f t="shared" si="70"/>
        <v>Rituximab, Solution for I.V. infusion 100 mg in 10 mL, Injection, Truxima, Celltrion Healthcare Australia Pty Ltd</v>
      </c>
    </row>
    <row r="4507" spans="1:8" ht="58" x14ac:dyDescent="0.35">
      <c r="A4507" s="99" t="s">
        <v>5899</v>
      </c>
      <c r="B4507" s="99" t="s">
        <v>5904</v>
      </c>
      <c r="C4507" s="99" t="s">
        <v>336</v>
      </c>
      <c r="D4507" s="99" t="s">
        <v>5901</v>
      </c>
      <c r="E4507" s="99" t="s">
        <v>290</v>
      </c>
      <c r="F4507" s="99"/>
      <c r="G4507" s="99"/>
      <c r="H4507" s="99" t="str">
        <f t="shared" si="70"/>
        <v>Rituximab, Solution for I.V. infusion 500 mg in 50 mL, Injection, Riximyo, Sandoz Pty Ltd</v>
      </c>
    </row>
    <row r="4508" spans="1:8" ht="58" x14ac:dyDescent="0.35">
      <c r="A4508" s="99" t="s">
        <v>5899</v>
      </c>
      <c r="B4508" s="99" t="s">
        <v>5904</v>
      </c>
      <c r="C4508" s="99" t="s">
        <v>336</v>
      </c>
      <c r="D4508" s="99" t="s">
        <v>5902</v>
      </c>
      <c r="E4508" s="99" t="s">
        <v>279</v>
      </c>
      <c r="F4508" s="99"/>
      <c r="G4508" s="99"/>
      <c r="H4508" s="99" t="str">
        <f t="shared" si="70"/>
        <v>Rituximab, Solution for I.V. infusion 500 mg in 50 mL, Injection, Ruxience, Pfizer Australia Pty Ltd</v>
      </c>
    </row>
    <row r="4509" spans="1:8" ht="58" x14ac:dyDescent="0.35">
      <c r="A4509" s="99" t="s">
        <v>5899</v>
      </c>
      <c r="B4509" s="99" t="s">
        <v>5904</v>
      </c>
      <c r="C4509" s="99" t="s">
        <v>336</v>
      </c>
      <c r="D4509" s="99" t="s">
        <v>5903</v>
      </c>
      <c r="E4509" s="99" t="s">
        <v>195</v>
      </c>
      <c r="F4509" s="99"/>
      <c r="G4509" s="99"/>
      <c r="H4509" s="99" t="str">
        <f t="shared" si="70"/>
        <v>Rituximab, Solution for I.V. infusion 500 mg in 50 mL, Injection, Truxima, Celltrion Healthcare Australia Pty Ltd</v>
      </c>
    </row>
    <row r="4510" spans="1:8" ht="43.5" x14ac:dyDescent="0.35">
      <c r="A4510" s="99" t="s">
        <v>5905</v>
      </c>
      <c r="B4510" s="99" t="s">
        <v>461</v>
      </c>
      <c r="C4510" s="99" t="s">
        <v>148</v>
      </c>
      <c r="D4510" s="99" t="s">
        <v>5906</v>
      </c>
      <c r="E4510" s="99" t="s">
        <v>177</v>
      </c>
      <c r="F4510" s="99"/>
      <c r="G4510" s="99"/>
      <c r="H4510" s="99" t="str">
        <f t="shared" si="70"/>
        <v>Rivaroxaban, Tablet 10 mg, Oral, Xarelto, Bayer Australia Ltd</v>
      </c>
    </row>
    <row r="4511" spans="1:8" ht="43.5" x14ac:dyDescent="0.35">
      <c r="A4511" s="99" t="s">
        <v>5905</v>
      </c>
      <c r="B4511" s="99" t="s">
        <v>945</v>
      </c>
      <c r="C4511" s="99" t="s">
        <v>148</v>
      </c>
      <c r="D4511" s="99" t="s">
        <v>5906</v>
      </c>
      <c r="E4511" s="99" t="s">
        <v>177</v>
      </c>
      <c r="F4511" s="99"/>
      <c r="G4511" s="99"/>
      <c r="H4511" s="99" t="str">
        <f t="shared" si="70"/>
        <v>Rivaroxaban, Tablet 15 mg, Oral, Xarelto, Bayer Australia Ltd</v>
      </c>
    </row>
    <row r="4512" spans="1:8" ht="43.5" x14ac:dyDescent="0.35">
      <c r="A4512" s="99" t="s">
        <v>5905</v>
      </c>
      <c r="B4512" s="99" t="s">
        <v>900</v>
      </c>
      <c r="C4512" s="99" t="s">
        <v>148</v>
      </c>
      <c r="D4512" s="99" t="s">
        <v>5906</v>
      </c>
      <c r="E4512" s="99" t="s">
        <v>177</v>
      </c>
      <c r="F4512" s="99"/>
      <c r="G4512" s="99"/>
      <c r="H4512" s="99" t="str">
        <f t="shared" si="70"/>
        <v>Rivaroxaban, Tablet 2.5 mg, Oral, Xarelto, Bayer Australia Ltd</v>
      </c>
    </row>
    <row r="4513" spans="1:8" ht="43.5" x14ac:dyDescent="0.35">
      <c r="A4513" s="99" t="s">
        <v>5905</v>
      </c>
      <c r="B4513" s="99" t="s">
        <v>427</v>
      </c>
      <c r="C4513" s="99" t="s">
        <v>148</v>
      </c>
      <c r="D4513" s="99" t="s">
        <v>5906</v>
      </c>
      <c r="E4513" s="99" t="s">
        <v>177</v>
      </c>
      <c r="F4513" s="99"/>
      <c r="G4513" s="99"/>
      <c r="H4513" s="99" t="str">
        <f t="shared" si="70"/>
        <v>Rivaroxaban, Tablet 20 mg, Oral, Xarelto, Bayer Australia Ltd</v>
      </c>
    </row>
    <row r="4514" spans="1:8" ht="72.5" x14ac:dyDescent="0.35">
      <c r="A4514" s="99" t="s">
        <v>5907</v>
      </c>
      <c r="B4514" s="99" t="s">
        <v>5908</v>
      </c>
      <c r="C4514" s="99" t="s">
        <v>148</v>
      </c>
      <c r="D4514" s="99" t="s">
        <v>5909</v>
      </c>
      <c r="E4514" s="99" t="s">
        <v>266</v>
      </c>
      <c r="F4514" s="99"/>
      <c r="G4514" s="99"/>
      <c r="H4514" s="99" t="str">
        <f t="shared" si="70"/>
        <v>Rivastigmine, Capsule 1.5 mg (as hydrogen tartrate), Oral, Exelon, Novartis Pharmaceuticals Australia Pty Limited</v>
      </c>
    </row>
    <row r="4515" spans="1:8" ht="72.5" x14ac:dyDescent="0.35">
      <c r="A4515" s="99" t="s">
        <v>5907</v>
      </c>
      <c r="B4515" s="99" t="s">
        <v>5910</v>
      </c>
      <c r="C4515" s="99" t="s">
        <v>148</v>
      </c>
      <c r="D4515" s="99" t="s">
        <v>5909</v>
      </c>
      <c r="E4515" s="99" t="s">
        <v>266</v>
      </c>
      <c r="F4515" s="99"/>
      <c r="G4515" s="99"/>
      <c r="H4515" s="99" t="str">
        <f t="shared" si="70"/>
        <v>Rivastigmine, Capsule 3 mg (as hydrogen tartrate), Oral, Exelon, Novartis Pharmaceuticals Australia Pty Limited</v>
      </c>
    </row>
    <row r="4516" spans="1:8" ht="72.5" x14ac:dyDescent="0.35">
      <c r="A4516" s="99" t="s">
        <v>5907</v>
      </c>
      <c r="B4516" s="99" t="s">
        <v>5911</v>
      </c>
      <c r="C4516" s="99" t="s">
        <v>148</v>
      </c>
      <c r="D4516" s="99" t="s">
        <v>5909</v>
      </c>
      <c r="E4516" s="99" t="s">
        <v>266</v>
      </c>
      <c r="F4516" s="99"/>
      <c r="G4516" s="99"/>
      <c r="H4516" s="99" t="str">
        <f t="shared" si="70"/>
        <v>Rivastigmine, Capsule 4.5 mg (as hydrogen tartrate), Oral, Exelon, Novartis Pharmaceuticals Australia Pty Limited</v>
      </c>
    </row>
    <row r="4517" spans="1:8" ht="72.5" x14ac:dyDescent="0.35">
      <c r="A4517" s="99" t="s">
        <v>5907</v>
      </c>
      <c r="B4517" s="99" t="s">
        <v>5912</v>
      </c>
      <c r="C4517" s="99" t="s">
        <v>148</v>
      </c>
      <c r="D4517" s="99" t="s">
        <v>5909</v>
      </c>
      <c r="E4517" s="99" t="s">
        <v>266</v>
      </c>
      <c r="F4517" s="99"/>
      <c r="G4517" s="99"/>
      <c r="H4517" s="99" t="str">
        <f t="shared" si="70"/>
        <v>Rivastigmine, Capsule 6 mg (as hydrogen tartrate), Oral, Exelon, Novartis Pharmaceuticals Australia Pty Limited</v>
      </c>
    </row>
    <row r="4518" spans="1:8" ht="72.5" x14ac:dyDescent="0.35">
      <c r="A4518" s="99" t="s">
        <v>5907</v>
      </c>
      <c r="B4518" s="99" t="s">
        <v>3466</v>
      </c>
      <c r="C4518" s="99" t="s">
        <v>1422</v>
      </c>
      <c r="D4518" s="99" t="s">
        <v>5913</v>
      </c>
      <c r="E4518" s="99" t="s">
        <v>266</v>
      </c>
      <c r="F4518" s="99"/>
      <c r="G4518" s="99"/>
      <c r="H4518" s="99" t="str">
        <f t="shared" si="70"/>
        <v>Rivastigmine, Transdermal patch 18 mg, Transdermal, Exelon Patch 10, Novartis Pharmaceuticals Australia Pty Limited</v>
      </c>
    </row>
    <row r="4519" spans="1:8" ht="72.5" x14ac:dyDescent="0.35">
      <c r="A4519" s="99" t="s">
        <v>5907</v>
      </c>
      <c r="B4519" s="99" t="s">
        <v>5914</v>
      </c>
      <c r="C4519" s="99" t="s">
        <v>1422</v>
      </c>
      <c r="D4519" s="99" t="s">
        <v>5915</v>
      </c>
      <c r="E4519" s="99" t="s">
        <v>266</v>
      </c>
      <c r="F4519" s="99"/>
      <c r="G4519" s="99"/>
      <c r="H4519" s="99" t="str">
        <f t="shared" si="70"/>
        <v>Rivastigmine, Transdermal patch 27 mg, Transdermal, Exelon Patch 15, Novartis Pharmaceuticals Australia Pty Limited</v>
      </c>
    </row>
    <row r="4520" spans="1:8" ht="72.5" x14ac:dyDescent="0.35">
      <c r="A4520" s="99" t="s">
        <v>5907</v>
      </c>
      <c r="B4520" s="99" t="s">
        <v>5916</v>
      </c>
      <c r="C4520" s="99" t="s">
        <v>1422</v>
      </c>
      <c r="D4520" s="99" t="s">
        <v>5917</v>
      </c>
      <c r="E4520" s="99" t="s">
        <v>266</v>
      </c>
      <c r="F4520" s="99"/>
      <c r="G4520" s="99"/>
      <c r="H4520" s="99" t="str">
        <f t="shared" si="70"/>
        <v>Rivastigmine, Transdermal patch 9 mg, Transdermal, Exelon Patch 5, Novartis Pharmaceuticals Australia Pty Limited</v>
      </c>
    </row>
    <row r="4521" spans="1:8" ht="58" x14ac:dyDescent="0.35">
      <c r="A4521" s="99" t="s">
        <v>5918</v>
      </c>
      <c r="B4521" s="99" t="s">
        <v>5919</v>
      </c>
      <c r="C4521" s="99" t="s">
        <v>148</v>
      </c>
      <c r="D4521" s="99" t="s">
        <v>5920</v>
      </c>
      <c r="E4521" s="99" t="s">
        <v>165</v>
      </c>
      <c r="F4521" s="99"/>
      <c r="G4521" s="99"/>
      <c r="H4521" s="99" t="str">
        <f t="shared" si="70"/>
        <v>Rizatriptan, Tablet (orally disintegrating) 10 mg (as benzoate), Oral, APO-Rizatriptan, Apotex Pty Ltd</v>
      </c>
    </row>
    <row r="4522" spans="1:8" ht="58" x14ac:dyDescent="0.35">
      <c r="A4522" s="99" t="s">
        <v>5918</v>
      </c>
      <c r="B4522" s="99" t="s">
        <v>5919</v>
      </c>
      <c r="C4522" s="99" t="s">
        <v>148</v>
      </c>
      <c r="D4522" s="99" t="s">
        <v>5921</v>
      </c>
      <c r="E4522" s="99" t="s">
        <v>167</v>
      </c>
      <c r="F4522" s="99"/>
      <c r="G4522" s="99"/>
      <c r="H4522" s="99" t="str">
        <f t="shared" si="70"/>
        <v>Rizatriptan, Tablet (orally disintegrating) 10 mg (as benzoate), Oral, RIXALT, Arrow Pharma Pty Ltd</v>
      </c>
    </row>
    <row r="4523" spans="1:8" ht="72.5" x14ac:dyDescent="0.35">
      <c r="A4523" s="99" t="s">
        <v>5918</v>
      </c>
      <c r="B4523" s="99" t="s">
        <v>5919</v>
      </c>
      <c r="C4523" s="99" t="s">
        <v>148</v>
      </c>
      <c r="D4523" s="99" t="s">
        <v>5922</v>
      </c>
      <c r="E4523" s="99" t="s">
        <v>163</v>
      </c>
      <c r="F4523" s="99"/>
      <c r="G4523" s="99"/>
      <c r="H4523" s="99" t="str">
        <f t="shared" si="70"/>
        <v>Rizatriptan, Tablet (orally disintegrating) 10 mg (as benzoate), Oral, Rizatriptan AN ODT, Amneal Pharmaceuticals Pty Ltd</v>
      </c>
    </row>
    <row r="4524" spans="1:8" ht="58" x14ac:dyDescent="0.35">
      <c r="A4524" s="99" t="s">
        <v>5918</v>
      </c>
      <c r="B4524" s="99" t="s">
        <v>5919</v>
      </c>
      <c r="C4524" s="99" t="s">
        <v>148</v>
      </c>
      <c r="D4524" s="99" t="s">
        <v>5923</v>
      </c>
      <c r="E4524" s="99" t="s">
        <v>165</v>
      </c>
      <c r="F4524" s="99"/>
      <c r="G4524" s="99"/>
      <c r="H4524" s="99" t="str">
        <f t="shared" si="70"/>
        <v>Rizatriptan, Tablet (orally disintegrating) 10 mg (as benzoate), Oral, Rizatriptan ODT APOTEX, Apotex Pty Ltd</v>
      </c>
    </row>
    <row r="4525" spans="1:8" ht="72.5" x14ac:dyDescent="0.35">
      <c r="A4525" s="99" t="s">
        <v>5918</v>
      </c>
      <c r="B4525" s="99" t="s">
        <v>5919</v>
      </c>
      <c r="C4525" s="99" t="s">
        <v>148</v>
      </c>
      <c r="D4525" s="99" t="s">
        <v>5924</v>
      </c>
      <c r="E4525" s="99" t="s">
        <v>222</v>
      </c>
      <c r="F4525" s="99"/>
      <c r="G4525" s="99"/>
      <c r="H4525" s="99" t="str">
        <f t="shared" si="70"/>
        <v>Rizatriptan, Tablet (orally disintegrating) 10 mg (as benzoate), Oral, Rizatriptan ODT GH, Generic Health Pty Ltd</v>
      </c>
    </row>
    <row r="4526" spans="1:8" ht="72.5" x14ac:dyDescent="0.35">
      <c r="A4526" s="99" t="s">
        <v>5918</v>
      </c>
      <c r="B4526" s="99" t="s">
        <v>5919</v>
      </c>
      <c r="C4526" s="99" t="s">
        <v>148</v>
      </c>
      <c r="D4526" s="99" t="s">
        <v>5925</v>
      </c>
      <c r="E4526" s="99" t="s">
        <v>254</v>
      </c>
      <c r="F4526" s="99"/>
      <c r="G4526" s="99"/>
      <c r="H4526" s="99" t="str">
        <f t="shared" si="70"/>
        <v>Rizatriptan, Tablet (orally disintegrating) 10 mg (as benzoate), Oral, Rizatriptan-AU, Medsurge Healthcare Pty Ltd</v>
      </c>
    </row>
    <row r="4527" spans="1:8" ht="43.5" x14ac:dyDescent="0.35">
      <c r="A4527" s="99" t="s">
        <v>5918</v>
      </c>
      <c r="B4527" s="99" t="s">
        <v>5926</v>
      </c>
      <c r="C4527" s="99" t="s">
        <v>148</v>
      </c>
      <c r="D4527" s="99" t="s">
        <v>5927</v>
      </c>
      <c r="E4527" s="99" t="s">
        <v>160</v>
      </c>
      <c r="F4527" s="99"/>
      <c r="G4527" s="99"/>
      <c r="H4527" s="99" t="str">
        <f t="shared" si="70"/>
        <v>Rizatriptan, Wafer 10 mg (as benzoate), Oral, Maxalt, Alphapharm Pty Ltd</v>
      </c>
    </row>
    <row r="4528" spans="1:8" ht="58" x14ac:dyDescent="0.35">
      <c r="A4528" s="99" t="s">
        <v>5918</v>
      </c>
      <c r="B4528" s="99" t="s">
        <v>5926</v>
      </c>
      <c r="C4528" s="99" t="s">
        <v>148</v>
      </c>
      <c r="D4528" s="99" t="s">
        <v>5928</v>
      </c>
      <c r="E4528" s="99" t="s">
        <v>160</v>
      </c>
      <c r="F4528" s="99"/>
      <c r="G4528" s="99"/>
      <c r="H4528" s="99" t="str">
        <f t="shared" si="70"/>
        <v>Rizatriptan, Wafer 10 mg (as benzoate), Oral, Rizatriptan Wafers-10mg, Alphapharm Pty Ltd</v>
      </c>
    </row>
    <row r="4529" spans="1:8" ht="58" x14ac:dyDescent="0.35">
      <c r="A4529" s="99" t="s">
        <v>5929</v>
      </c>
      <c r="B4529" s="99" t="s">
        <v>5930</v>
      </c>
      <c r="C4529" s="99" t="s">
        <v>336</v>
      </c>
      <c r="D4529" s="99" t="s">
        <v>5931</v>
      </c>
      <c r="E4529" s="99" t="s">
        <v>162</v>
      </c>
      <c r="F4529" s="99"/>
      <c r="G4529" s="99"/>
      <c r="H4529" s="99" t="str">
        <f t="shared" si="70"/>
        <v>Romiplostim, Powder for injection 375 micrograms, Injection, Nplate, Amgen Australia Pty Limited</v>
      </c>
    </row>
    <row r="4530" spans="1:8" ht="58" x14ac:dyDescent="0.35">
      <c r="A4530" s="99" t="s">
        <v>5929</v>
      </c>
      <c r="B4530" s="99" t="s">
        <v>5932</v>
      </c>
      <c r="C4530" s="99" t="s">
        <v>336</v>
      </c>
      <c r="D4530" s="99" t="s">
        <v>5931</v>
      </c>
      <c r="E4530" s="99" t="s">
        <v>162</v>
      </c>
      <c r="F4530" s="99"/>
      <c r="G4530" s="99"/>
      <c r="H4530" s="99" t="str">
        <f t="shared" si="70"/>
        <v>Romiplostim, Powder for injection 625 micrograms, Injection, Nplate, Amgen Australia Pty Limited</v>
      </c>
    </row>
    <row r="4531" spans="1:8" ht="72.5" x14ac:dyDescent="0.35">
      <c r="A4531" s="99" t="s">
        <v>5933</v>
      </c>
      <c r="B4531" s="99" t="s">
        <v>5934</v>
      </c>
      <c r="C4531" s="99" t="s">
        <v>336</v>
      </c>
      <c r="D4531" s="99" t="s">
        <v>5935</v>
      </c>
      <c r="E4531" s="99" t="s">
        <v>162</v>
      </c>
      <c r="F4531" s="99"/>
      <c r="G4531" s="99"/>
      <c r="H4531" s="99" t="str">
        <f t="shared" si="70"/>
        <v>Romosozumab, Injection 105 mg in 1.17 mL single use pre-filled syringe, Injection, Evenity, Amgen Australia Pty Limited</v>
      </c>
    </row>
    <row r="4532" spans="1:8" ht="43.5" x14ac:dyDescent="0.35">
      <c r="A4532" s="99" t="s">
        <v>5936</v>
      </c>
      <c r="B4532" s="99" t="s">
        <v>1000</v>
      </c>
      <c r="C4532" s="99" t="s">
        <v>148</v>
      </c>
      <c r="D4532" s="99" t="s">
        <v>5937</v>
      </c>
      <c r="E4532" s="99" t="s">
        <v>165</v>
      </c>
      <c r="F4532" s="99"/>
      <c r="G4532" s="99"/>
      <c r="H4532" s="99" t="str">
        <f t="shared" si="70"/>
        <v>Rosuvastatin, Tablet 10 mg (as calcium), Oral, APX-Rosuvastatin, Apotex Pty Ltd</v>
      </c>
    </row>
    <row r="4533" spans="1:8" ht="58" x14ac:dyDescent="0.35">
      <c r="A4533" s="99" t="s">
        <v>5936</v>
      </c>
      <c r="B4533" s="99" t="s">
        <v>1000</v>
      </c>
      <c r="C4533" s="99" t="s">
        <v>148</v>
      </c>
      <c r="D4533" s="99" t="s">
        <v>5938</v>
      </c>
      <c r="E4533" s="99" t="s">
        <v>165</v>
      </c>
      <c r="F4533" s="99"/>
      <c r="G4533" s="99"/>
      <c r="H4533" s="99" t="str">
        <f t="shared" si="70"/>
        <v>Rosuvastatin, Tablet 10 mg (as calcium), Oral, Blooms the Chemist Rosuvastatin, Apotex Pty Ltd</v>
      </c>
    </row>
    <row r="4534" spans="1:8" ht="43.5" x14ac:dyDescent="0.35">
      <c r="A4534" s="99" t="s">
        <v>5936</v>
      </c>
      <c r="B4534" s="99" t="s">
        <v>1000</v>
      </c>
      <c r="C4534" s="99" t="s">
        <v>148</v>
      </c>
      <c r="D4534" s="99" t="s">
        <v>5939</v>
      </c>
      <c r="E4534" s="99" t="s">
        <v>160</v>
      </c>
      <c r="F4534" s="99"/>
      <c r="G4534" s="99"/>
      <c r="H4534" s="99" t="str">
        <f t="shared" si="70"/>
        <v>Rosuvastatin, Tablet 10 mg (as calcium), Oral, Cavstat, Alphapharm Pty Ltd</v>
      </c>
    </row>
    <row r="4535" spans="1:8" ht="58" x14ac:dyDescent="0.35">
      <c r="A4535" s="99" t="s">
        <v>5936</v>
      </c>
      <c r="B4535" s="99" t="s">
        <v>1000</v>
      </c>
      <c r="C4535" s="99" t="s">
        <v>148</v>
      </c>
      <c r="D4535" s="99" t="s">
        <v>5940</v>
      </c>
      <c r="E4535" s="99" t="s">
        <v>152</v>
      </c>
      <c r="F4535" s="99"/>
      <c r="G4535" s="99"/>
      <c r="H4535" s="99" t="str">
        <f t="shared" si="70"/>
        <v>Rosuvastatin, Tablet 10 mg (as calcium), Oral, Crestor, A.Menarini Australia Pty Limited</v>
      </c>
    </row>
    <row r="4536" spans="1:8" ht="43.5" x14ac:dyDescent="0.35">
      <c r="A4536" s="99" t="s">
        <v>5936</v>
      </c>
      <c r="B4536" s="99" t="s">
        <v>1000</v>
      </c>
      <c r="C4536" s="99" t="s">
        <v>148</v>
      </c>
      <c r="D4536" s="99" t="s">
        <v>5941</v>
      </c>
      <c r="E4536" s="99" t="s">
        <v>167</v>
      </c>
      <c r="F4536" s="99"/>
      <c r="G4536" s="99"/>
      <c r="H4536" s="99" t="str">
        <f t="shared" si="70"/>
        <v>Rosuvastatin, Tablet 10 mg (as calcium), Oral, Crosuva 10, Arrow Pharma Pty Ltd</v>
      </c>
    </row>
    <row r="4537" spans="1:8" ht="58" x14ac:dyDescent="0.35">
      <c r="A4537" s="99" t="s">
        <v>5936</v>
      </c>
      <c r="B4537" s="99" t="s">
        <v>1000</v>
      </c>
      <c r="C4537" s="99" t="s">
        <v>148</v>
      </c>
      <c r="D4537" s="99" t="s">
        <v>5942</v>
      </c>
      <c r="E4537" s="99" t="s">
        <v>173</v>
      </c>
      <c r="F4537" s="99"/>
      <c r="G4537" s="99"/>
      <c r="H4537" s="99" t="str">
        <f t="shared" si="70"/>
        <v>Rosuvastatin, Tablet 10 mg (as calcium), Oral, Noumed Rosuvastatin, Avallon Pharmaceuticals Pty Limited</v>
      </c>
    </row>
    <row r="4538" spans="1:8" ht="58" x14ac:dyDescent="0.35">
      <c r="A4538" s="99" t="s">
        <v>5936</v>
      </c>
      <c r="B4538" s="99" t="s">
        <v>1000</v>
      </c>
      <c r="C4538" s="99" t="s">
        <v>148</v>
      </c>
      <c r="D4538" s="99" t="s">
        <v>5943</v>
      </c>
      <c r="E4538" s="99" t="s">
        <v>281</v>
      </c>
      <c r="F4538" s="99"/>
      <c r="G4538" s="99"/>
      <c r="H4538" s="99" t="str">
        <f t="shared" si="70"/>
        <v>Rosuvastatin, Tablet 10 mg (as calcium), Oral, Pharmacor Rosuvastatin 10, Pharmacor Pty Limited</v>
      </c>
    </row>
    <row r="4539" spans="1:8" ht="43.5" x14ac:dyDescent="0.35">
      <c r="A4539" s="99" t="s">
        <v>5936</v>
      </c>
      <c r="B4539" s="99" t="s">
        <v>1000</v>
      </c>
      <c r="C4539" s="99" t="s">
        <v>148</v>
      </c>
      <c r="D4539" s="99" t="s">
        <v>5944</v>
      </c>
      <c r="E4539" s="99" t="s">
        <v>165</v>
      </c>
      <c r="F4539" s="99"/>
      <c r="G4539" s="99"/>
      <c r="H4539" s="99" t="str">
        <f t="shared" si="70"/>
        <v>Rosuvastatin, Tablet 10 mg (as calcium), Oral, Rosuvastatin APOTEX, Apotex Pty Ltd</v>
      </c>
    </row>
    <row r="4540" spans="1:8" ht="43.5" x14ac:dyDescent="0.35">
      <c r="A4540" s="99" t="s">
        <v>5936</v>
      </c>
      <c r="B4540" s="99" t="s">
        <v>1000</v>
      </c>
      <c r="C4540" s="99" t="s">
        <v>148</v>
      </c>
      <c r="D4540" s="99" t="s">
        <v>5945</v>
      </c>
      <c r="E4540" s="99" t="s">
        <v>222</v>
      </c>
      <c r="F4540" s="99"/>
      <c r="G4540" s="99"/>
      <c r="H4540" s="99" t="str">
        <f t="shared" si="70"/>
        <v>Rosuvastatin, Tablet 10 mg (as calcium), Oral, Rosuvastatin Lupin, Generic Health Pty Ltd</v>
      </c>
    </row>
    <row r="4541" spans="1:8" ht="43.5" x14ac:dyDescent="0.35">
      <c r="A4541" s="99" t="s">
        <v>5936</v>
      </c>
      <c r="B4541" s="99" t="s">
        <v>1000</v>
      </c>
      <c r="C4541" s="99" t="s">
        <v>148</v>
      </c>
      <c r="D4541" s="99" t="s">
        <v>5946</v>
      </c>
      <c r="E4541" s="99" t="s">
        <v>307</v>
      </c>
      <c r="F4541" s="99"/>
      <c r="G4541" s="99"/>
      <c r="H4541" s="99" t="str">
        <f t="shared" si="70"/>
        <v>Rosuvastatin, Tablet 10 mg (as calcium), Oral, Rosuvastatin RBX, Sun Pharma ANZ Pty Ltd</v>
      </c>
    </row>
    <row r="4542" spans="1:8" ht="43.5" x14ac:dyDescent="0.35">
      <c r="A4542" s="99" t="s">
        <v>5936</v>
      </c>
      <c r="B4542" s="99" t="s">
        <v>1000</v>
      </c>
      <c r="C4542" s="99" t="s">
        <v>148</v>
      </c>
      <c r="D4542" s="99" t="s">
        <v>5947</v>
      </c>
      <c r="E4542" s="99" t="s">
        <v>290</v>
      </c>
      <c r="F4542" s="99"/>
      <c r="G4542" s="99"/>
      <c r="H4542" s="99" t="str">
        <f t="shared" si="70"/>
        <v>Rosuvastatin, Tablet 10 mg (as calcium), Oral, Rosuvastatin Sandoz, Sandoz Pty Ltd</v>
      </c>
    </row>
    <row r="4543" spans="1:8" ht="43.5" x14ac:dyDescent="0.35">
      <c r="A4543" s="99" t="s">
        <v>5936</v>
      </c>
      <c r="B4543" s="99" t="s">
        <v>1011</v>
      </c>
      <c r="C4543" s="99" t="s">
        <v>148</v>
      </c>
      <c r="D4543" s="99" t="s">
        <v>5937</v>
      </c>
      <c r="E4543" s="99" t="s">
        <v>165</v>
      </c>
      <c r="F4543" s="99"/>
      <c r="G4543" s="99"/>
      <c r="H4543" s="99" t="str">
        <f t="shared" si="70"/>
        <v>Rosuvastatin, Tablet 20 mg (as calcium), Oral, APX-Rosuvastatin, Apotex Pty Ltd</v>
      </c>
    </row>
    <row r="4544" spans="1:8" ht="58" x14ac:dyDescent="0.35">
      <c r="A4544" s="99" t="s">
        <v>5936</v>
      </c>
      <c r="B4544" s="99" t="s">
        <v>1011</v>
      </c>
      <c r="C4544" s="99" t="s">
        <v>148</v>
      </c>
      <c r="D4544" s="99" t="s">
        <v>5938</v>
      </c>
      <c r="E4544" s="99" t="s">
        <v>165</v>
      </c>
      <c r="F4544" s="99"/>
      <c r="G4544" s="99"/>
      <c r="H4544" s="99" t="str">
        <f t="shared" si="70"/>
        <v>Rosuvastatin, Tablet 20 mg (as calcium), Oral, Blooms the Chemist Rosuvastatin, Apotex Pty Ltd</v>
      </c>
    </row>
    <row r="4545" spans="1:8" ht="43.5" x14ac:dyDescent="0.35">
      <c r="A4545" s="99" t="s">
        <v>5936</v>
      </c>
      <c r="B4545" s="99" t="s">
        <v>1011</v>
      </c>
      <c r="C4545" s="99" t="s">
        <v>148</v>
      </c>
      <c r="D4545" s="99" t="s">
        <v>5939</v>
      </c>
      <c r="E4545" s="99" t="s">
        <v>160</v>
      </c>
      <c r="F4545" s="99"/>
      <c r="G4545" s="99"/>
      <c r="H4545" s="99" t="str">
        <f t="shared" si="70"/>
        <v>Rosuvastatin, Tablet 20 mg (as calcium), Oral, Cavstat, Alphapharm Pty Ltd</v>
      </c>
    </row>
    <row r="4546" spans="1:8" ht="58" x14ac:dyDescent="0.35">
      <c r="A4546" s="99" t="s">
        <v>5936</v>
      </c>
      <c r="B4546" s="99" t="s">
        <v>1011</v>
      </c>
      <c r="C4546" s="99" t="s">
        <v>148</v>
      </c>
      <c r="D4546" s="99" t="s">
        <v>5940</v>
      </c>
      <c r="E4546" s="99" t="s">
        <v>152</v>
      </c>
      <c r="F4546" s="99"/>
      <c r="G4546" s="99"/>
      <c r="H4546" s="99" t="str">
        <f t="shared" ref="H4546:H4609" si="71">_xlfn.CONCAT(A4546, ", ",B4546, ", ",C4546, ", ",D4546,", ",E4546)</f>
        <v>Rosuvastatin, Tablet 20 mg (as calcium), Oral, Crestor, A.Menarini Australia Pty Limited</v>
      </c>
    </row>
    <row r="4547" spans="1:8" ht="43.5" x14ac:dyDescent="0.35">
      <c r="A4547" s="99" t="s">
        <v>5936</v>
      </c>
      <c r="B4547" s="99" t="s">
        <v>1011</v>
      </c>
      <c r="C4547" s="99" t="s">
        <v>148</v>
      </c>
      <c r="D4547" s="99" t="s">
        <v>5948</v>
      </c>
      <c r="E4547" s="99" t="s">
        <v>167</v>
      </c>
      <c r="F4547" s="99"/>
      <c r="G4547" s="99"/>
      <c r="H4547" s="99" t="str">
        <f t="shared" si="71"/>
        <v>Rosuvastatin, Tablet 20 mg (as calcium), Oral, Crosuva 20, Arrow Pharma Pty Ltd</v>
      </c>
    </row>
    <row r="4548" spans="1:8" ht="58" x14ac:dyDescent="0.35">
      <c r="A4548" s="99" t="s">
        <v>5936</v>
      </c>
      <c r="B4548" s="99" t="s">
        <v>1011</v>
      </c>
      <c r="C4548" s="99" t="s">
        <v>148</v>
      </c>
      <c r="D4548" s="99" t="s">
        <v>5942</v>
      </c>
      <c r="E4548" s="99" t="s">
        <v>173</v>
      </c>
      <c r="F4548" s="99"/>
      <c r="G4548" s="99"/>
      <c r="H4548" s="99" t="str">
        <f t="shared" si="71"/>
        <v>Rosuvastatin, Tablet 20 mg (as calcium), Oral, Noumed Rosuvastatin, Avallon Pharmaceuticals Pty Limited</v>
      </c>
    </row>
    <row r="4549" spans="1:8" ht="58" x14ac:dyDescent="0.35">
      <c r="A4549" s="99" t="s">
        <v>5936</v>
      </c>
      <c r="B4549" s="99" t="s">
        <v>1011</v>
      </c>
      <c r="C4549" s="99" t="s">
        <v>148</v>
      </c>
      <c r="D4549" s="99" t="s">
        <v>5949</v>
      </c>
      <c r="E4549" s="99" t="s">
        <v>281</v>
      </c>
      <c r="F4549" s="99"/>
      <c r="G4549" s="99"/>
      <c r="H4549" s="99" t="str">
        <f t="shared" si="71"/>
        <v>Rosuvastatin, Tablet 20 mg (as calcium), Oral, Pharmacor Rosuvastatin 20, Pharmacor Pty Limited</v>
      </c>
    </row>
    <row r="4550" spans="1:8" ht="43.5" x14ac:dyDescent="0.35">
      <c r="A4550" s="99" t="s">
        <v>5936</v>
      </c>
      <c r="B4550" s="99" t="s">
        <v>1011</v>
      </c>
      <c r="C4550" s="99" t="s">
        <v>148</v>
      </c>
      <c r="D4550" s="99" t="s">
        <v>5944</v>
      </c>
      <c r="E4550" s="99" t="s">
        <v>165</v>
      </c>
      <c r="F4550" s="99"/>
      <c r="G4550" s="99"/>
      <c r="H4550" s="99" t="str">
        <f t="shared" si="71"/>
        <v>Rosuvastatin, Tablet 20 mg (as calcium), Oral, Rosuvastatin APOTEX, Apotex Pty Ltd</v>
      </c>
    </row>
    <row r="4551" spans="1:8" ht="43.5" x14ac:dyDescent="0.35">
      <c r="A4551" s="99" t="s">
        <v>5936</v>
      </c>
      <c r="B4551" s="99" t="s">
        <v>1011</v>
      </c>
      <c r="C4551" s="99" t="s">
        <v>148</v>
      </c>
      <c r="D4551" s="99" t="s">
        <v>5945</v>
      </c>
      <c r="E4551" s="99" t="s">
        <v>222</v>
      </c>
      <c r="F4551" s="99"/>
      <c r="G4551" s="99"/>
      <c r="H4551" s="99" t="str">
        <f t="shared" si="71"/>
        <v>Rosuvastatin, Tablet 20 mg (as calcium), Oral, Rosuvastatin Lupin, Generic Health Pty Ltd</v>
      </c>
    </row>
    <row r="4552" spans="1:8" ht="43.5" x14ac:dyDescent="0.35">
      <c r="A4552" s="99" t="s">
        <v>5936</v>
      </c>
      <c r="B4552" s="99" t="s">
        <v>1011</v>
      </c>
      <c r="C4552" s="99" t="s">
        <v>148</v>
      </c>
      <c r="D4552" s="99" t="s">
        <v>5946</v>
      </c>
      <c r="E4552" s="99" t="s">
        <v>307</v>
      </c>
      <c r="F4552" s="99"/>
      <c r="G4552" s="99"/>
      <c r="H4552" s="99" t="str">
        <f t="shared" si="71"/>
        <v>Rosuvastatin, Tablet 20 mg (as calcium), Oral, Rosuvastatin RBX, Sun Pharma ANZ Pty Ltd</v>
      </c>
    </row>
    <row r="4553" spans="1:8" ht="43.5" x14ac:dyDescent="0.35">
      <c r="A4553" s="99" t="s">
        <v>5936</v>
      </c>
      <c r="B4553" s="99" t="s">
        <v>1011</v>
      </c>
      <c r="C4553" s="99" t="s">
        <v>148</v>
      </c>
      <c r="D4553" s="99" t="s">
        <v>5947</v>
      </c>
      <c r="E4553" s="99" t="s">
        <v>290</v>
      </c>
      <c r="F4553" s="99"/>
      <c r="G4553" s="99"/>
      <c r="H4553" s="99" t="str">
        <f t="shared" si="71"/>
        <v>Rosuvastatin, Tablet 20 mg (as calcium), Oral, Rosuvastatin Sandoz, Sandoz Pty Ltd</v>
      </c>
    </row>
    <row r="4554" spans="1:8" ht="43.5" x14ac:dyDescent="0.35">
      <c r="A4554" s="99" t="s">
        <v>5936</v>
      </c>
      <c r="B4554" s="99" t="s">
        <v>1013</v>
      </c>
      <c r="C4554" s="99" t="s">
        <v>148</v>
      </c>
      <c r="D4554" s="99" t="s">
        <v>5937</v>
      </c>
      <c r="E4554" s="99" t="s">
        <v>165</v>
      </c>
      <c r="F4554" s="99"/>
      <c r="G4554" s="99"/>
      <c r="H4554" s="99" t="str">
        <f t="shared" si="71"/>
        <v>Rosuvastatin, Tablet 40 mg (as calcium), Oral, APX-Rosuvastatin, Apotex Pty Ltd</v>
      </c>
    </row>
    <row r="4555" spans="1:8" ht="58" x14ac:dyDescent="0.35">
      <c r="A4555" s="99" t="s">
        <v>5936</v>
      </c>
      <c r="B4555" s="99" t="s">
        <v>1013</v>
      </c>
      <c r="C4555" s="99" t="s">
        <v>148</v>
      </c>
      <c r="D4555" s="99" t="s">
        <v>5938</v>
      </c>
      <c r="E4555" s="99" t="s">
        <v>165</v>
      </c>
      <c r="F4555" s="99"/>
      <c r="G4555" s="99"/>
      <c r="H4555" s="99" t="str">
        <f t="shared" si="71"/>
        <v>Rosuvastatin, Tablet 40 mg (as calcium), Oral, Blooms the Chemist Rosuvastatin, Apotex Pty Ltd</v>
      </c>
    </row>
    <row r="4556" spans="1:8" ht="43.5" x14ac:dyDescent="0.35">
      <c r="A4556" s="99" t="s">
        <v>5936</v>
      </c>
      <c r="B4556" s="99" t="s">
        <v>1013</v>
      </c>
      <c r="C4556" s="99" t="s">
        <v>148</v>
      </c>
      <c r="D4556" s="99" t="s">
        <v>5939</v>
      </c>
      <c r="E4556" s="99" t="s">
        <v>160</v>
      </c>
      <c r="F4556" s="99"/>
      <c r="G4556" s="99"/>
      <c r="H4556" s="99" t="str">
        <f t="shared" si="71"/>
        <v>Rosuvastatin, Tablet 40 mg (as calcium), Oral, Cavstat, Alphapharm Pty Ltd</v>
      </c>
    </row>
    <row r="4557" spans="1:8" ht="58" x14ac:dyDescent="0.35">
      <c r="A4557" s="99" t="s">
        <v>5936</v>
      </c>
      <c r="B4557" s="99" t="s">
        <v>1013</v>
      </c>
      <c r="C4557" s="99" t="s">
        <v>148</v>
      </c>
      <c r="D4557" s="99" t="s">
        <v>5940</v>
      </c>
      <c r="E4557" s="99" t="s">
        <v>152</v>
      </c>
      <c r="F4557" s="99"/>
      <c r="G4557" s="99"/>
      <c r="H4557" s="99" t="str">
        <f t="shared" si="71"/>
        <v>Rosuvastatin, Tablet 40 mg (as calcium), Oral, Crestor, A.Menarini Australia Pty Limited</v>
      </c>
    </row>
    <row r="4558" spans="1:8" ht="43.5" x14ac:dyDescent="0.35">
      <c r="A4558" s="99" t="s">
        <v>5936</v>
      </c>
      <c r="B4558" s="99" t="s">
        <v>1013</v>
      </c>
      <c r="C4558" s="99" t="s">
        <v>148</v>
      </c>
      <c r="D4558" s="99" t="s">
        <v>5950</v>
      </c>
      <c r="E4558" s="99" t="s">
        <v>167</v>
      </c>
      <c r="F4558" s="99"/>
      <c r="G4558" s="99"/>
      <c r="H4558" s="99" t="str">
        <f t="shared" si="71"/>
        <v>Rosuvastatin, Tablet 40 mg (as calcium), Oral, Crosuva 40, Arrow Pharma Pty Ltd</v>
      </c>
    </row>
    <row r="4559" spans="1:8" ht="58" x14ac:dyDescent="0.35">
      <c r="A4559" s="99" t="s">
        <v>5936</v>
      </c>
      <c r="B4559" s="99" t="s">
        <v>1013</v>
      </c>
      <c r="C4559" s="99" t="s">
        <v>148</v>
      </c>
      <c r="D4559" s="99" t="s">
        <v>5942</v>
      </c>
      <c r="E4559" s="99" t="s">
        <v>173</v>
      </c>
      <c r="F4559" s="99"/>
      <c r="G4559" s="99"/>
      <c r="H4559" s="99" t="str">
        <f t="shared" si="71"/>
        <v>Rosuvastatin, Tablet 40 mg (as calcium), Oral, Noumed Rosuvastatin, Avallon Pharmaceuticals Pty Limited</v>
      </c>
    </row>
    <row r="4560" spans="1:8" ht="58" x14ac:dyDescent="0.35">
      <c r="A4560" s="99" t="s">
        <v>5936</v>
      </c>
      <c r="B4560" s="99" t="s">
        <v>1013</v>
      </c>
      <c r="C4560" s="99" t="s">
        <v>148</v>
      </c>
      <c r="D4560" s="99" t="s">
        <v>5951</v>
      </c>
      <c r="E4560" s="99" t="s">
        <v>281</v>
      </c>
      <c r="F4560" s="99"/>
      <c r="G4560" s="99"/>
      <c r="H4560" s="99" t="str">
        <f t="shared" si="71"/>
        <v>Rosuvastatin, Tablet 40 mg (as calcium), Oral, Pharmacor Rosuvastatin 40, Pharmacor Pty Limited</v>
      </c>
    </row>
    <row r="4561" spans="1:8" ht="43.5" x14ac:dyDescent="0.35">
      <c r="A4561" s="99" t="s">
        <v>5936</v>
      </c>
      <c r="B4561" s="99" t="s">
        <v>1013</v>
      </c>
      <c r="C4561" s="99" t="s">
        <v>148</v>
      </c>
      <c r="D4561" s="99" t="s">
        <v>5944</v>
      </c>
      <c r="E4561" s="99" t="s">
        <v>165</v>
      </c>
      <c r="F4561" s="99"/>
      <c r="G4561" s="99"/>
      <c r="H4561" s="99" t="str">
        <f t="shared" si="71"/>
        <v>Rosuvastatin, Tablet 40 mg (as calcium), Oral, Rosuvastatin APOTEX, Apotex Pty Ltd</v>
      </c>
    </row>
    <row r="4562" spans="1:8" ht="43.5" x14ac:dyDescent="0.35">
      <c r="A4562" s="99" t="s">
        <v>5936</v>
      </c>
      <c r="B4562" s="99" t="s">
        <v>1013</v>
      </c>
      <c r="C4562" s="99" t="s">
        <v>148</v>
      </c>
      <c r="D4562" s="99" t="s">
        <v>5945</v>
      </c>
      <c r="E4562" s="99" t="s">
        <v>222</v>
      </c>
      <c r="F4562" s="99"/>
      <c r="G4562" s="99"/>
      <c r="H4562" s="99" t="str">
        <f t="shared" si="71"/>
        <v>Rosuvastatin, Tablet 40 mg (as calcium), Oral, Rosuvastatin Lupin, Generic Health Pty Ltd</v>
      </c>
    </row>
    <row r="4563" spans="1:8" ht="43.5" x14ac:dyDescent="0.35">
      <c r="A4563" s="99" t="s">
        <v>5936</v>
      </c>
      <c r="B4563" s="99" t="s">
        <v>1013</v>
      </c>
      <c r="C4563" s="99" t="s">
        <v>148</v>
      </c>
      <c r="D4563" s="99" t="s">
        <v>5946</v>
      </c>
      <c r="E4563" s="99" t="s">
        <v>307</v>
      </c>
      <c r="F4563" s="99"/>
      <c r="G4563" s="99"/>
      <c r="H4563" s="99" t="str">
        <f t="shared" si="71"/>
        <v>Rosuvastatin, Tablet 40 mg (as calcium), Oral, Rosuvastatin RBX, Sun Pharma ANZ Pty Ltd</v>
      </c>
    </row>
    <row r="4564" spans="1:8" ht="43.5" x14ac:dyDescent="0.35">
      <c r="A4564" s="99" t="s">
        <v>5936</v>
      </c>
      <c r="B4564" s="99" t="s">
        <v>1013</v>
      </c>
      <c r="C4564" s="99" t="s">
        <v>148</v>
      </c>
      <c r="D4564" s="99" t="s">
        <v>5947</v>
      </c>
      <c r="E4564" s="99" t="s">
        <v>290</v>
      </c>
      <c r="F4564" s="99"/>
      <c r="G4564" s="99"/>
      <c r="H4564" s="99" t="str">
        <f t="shared" si="71"/>
        <v>Rosuvastatin, Tablet 40 mg (as calcium), Oral, Rosuvastatin Sandoz, Sandoz Pty Ltd</v>
      </c>
    </row>
    <row r="4565" spans="1:8" ht="43.5" x14ac:dyDescent="0.35">
      <c r="A4565" s="99" t="s">
        <v>5936</v>
      </c>
      <c r="B4565" s="99" t="s">
        <v>5952</v>
      </c>
      <c r="C4565" s="99" t="s">
        <v>148</v>
      </c>
      <c r="D4565" s="99" t="s">
        <v>5937</v>
      </c>
      <c r="E4565" s="99" t="s">
        <v>165</v>
      </c>
      <c r="F4565" s="99"/>
      <c r="G4565" s="99"/>
      <c r="H4565" s="99" t="str">
        <f t="shared" si="71"/>
        <v>Rosuvastatin, Tablet 5 mg (as calcium), Oral, APX-Rosuvastatin, Apotex Pty Ltd</v>
      </c>
    </row>
    <row r="4566" spans="1:8" ht="58" x14ac:dyDescent="0.35">
      <c r="A4566" s="99" t="s">
        <v>5936</v>
      </c>
      <c r="B4566" s="99" t="s">
        <v>5952</v>
      </c>
      <c r="C4566" s="99" t="s">
        <v>148</v>
      </c>
      <c r="D4566" s="99" t="s">
        <v>5938</v>
      </c>
      <c r="E4566" s="99" t="s">
        <v>165</v>
      </c>
      <c r="F4566" s="99"/>
      <c r="G4566" s="99"/>
      <c r="H4566" s="99" t="str">
        <f t="shared" si="71"/>
        <v>Rosuvastatin, Tablet 5 mg (as calcium), Oral, Blooms the Chemist Rosuvastatin, Apotex Pty Ltd</v>
      </c>
    </row>
    <row r="4567" spans="1:8" ht="43.5" x14ac:dyDescent="0.35">
      <c r="A4567" s="99" t="s">
        <v>5936</v>
      </c>
      <c r="B4567" s="99" t="s">
        <v>5952</v>
      </c>
      <c r="C4567" s="99" t="s">
        <v>148</v>
      </c>
      <c r="D4567" s="99" t="s">
        <v>5939</v>
      </c>
      <c r="E4567" s="99" t="s">
        <v>160</v>
      </c>
      <c r="F4567" s="99"/>
      <c r="G4567" s="99"/>
      <c r="H4567" s="99" t="str">
        <f t="shared" si="71"/>
        <v>Rosuvastatin, Tablet 5 mg (as calcium), Oral, Cavstat, Alphapharm Pty Ltd</v>
      </c>
    </row>
    <row r="4568" spans="1:8" ht="58" x14ac:dyDescent="0.35">
      <c r="A4568" s="99" t="s">
        <v>5936</v>
      </c>
      <c r="B4568" s="99" t="s">
        <v>5952</v>
      </c>
      <c r="C4568" s="99" t="s">
        <v>148</v>
      </c>
      <c r="D4568" s="99" t="s">
        <v>5940</v>
      </c>
      <c r="E4568" s="99" t="s">
        <v>152</v>
      </c>
      <c r="F4568" s="99"/>
      <c r="G4568" s="99"/>
      <c r="H4568" s="99" t="str">
        <f t="shared" si="71"/>
        <v>Rosuvastatin, Tablet 5 mg (as calcium), Oral, Crestor, A.Menarini Australia Pty Limited</v>
      </c>
    </row>
    <row r="4569" spans="1:8" ht="43.5" x14ac:dyDescent="0.35">
      <c r="A4569" s="99" t="s">
        <v>5936</v>
      </c>
      <c r="B4569" s="99" t="s">
        <v>5952</v>
      </c>
      <c r="C4569" s="99" t="s">
        <v>148</v>
      </c>
      <c r="D4569" s="99" t="s">
        <v>5953</v>
      </c>
      <c r="E4569" s="99" t="s">
        <v>167</v>
      </c>
      <c r="F4569" s="99"/>
      <c r="G4569" s="99"/>
      <c r="H4569" s="99" t="str">
        <f t="shared" si="71"/>
        <v>Rosuvastatin, Tablet 5 mg (as calcium), Oral, Crosuva 5, Arrow Pharma Pty Ltd</v>
      </c>
    </row>
    <row r="4570" spans="1:8" ht="58" x14ac:dyDescent="0.35">
      <c r="A4570" s="99" t="s">
        <v>5936</v>
      </c>
      <c r="B4570" s="99" t="s">
        <v>5952</v>
      </c>
      <c r="C4570" s="99" t="s">
        <v>148</v>
      </c>
      <c r="D4570" s="99" t="s">
        <v>5942</v>
      </c>
      <c r="E4570" s="99" t="s">
        <v>173</v>
      </c>
      <c r="F4570" s="99"/>
      <c r="G4570" s="99"/>
      <c r="H4570" s="99" t="str">
        <f t="shared" si="71"/>
        <v>Rosuvastatin, Tablet 5 mg (as calcium), Oral, Noumed Rosuvastatin, Avallon Pharmaceuticals Pty Limited</v>
      </c>
    </row>
    <row r="4571" spans="1:8" ht="58" x14ac:dyDescent="0.35">
      <c r="A4571" s="99" t="s">
        <v>5936</v>
      </c>
      <c r="B4571" s="99" t="s">
        <v>5952</v>
      </c>
      <c r="C4571" s="99" t="s">
        <v>148</v>
      </c>
      <c r="D4571" s="99" t="s">
        <v>5954</v>
      </c>
      <c r="E4571" s="99" t="s">
        <v>281</v>
      </c>
      <c r="F4571" s="99"/>
      <c r="G4571" s="99"/>
      <c r="H4571" s="99" t="str">
        <f t="shared" si="71"/>
        <v>Rosuvastatin, Tablet 5 mg (as calcium), Oral, Pharmacor Rosuvastatin 5, Pharmacor Pty Limited</v>
      </c>
    </row>
    <row r="4572" spans="1:8" ht="43.5" x14ac:dyDescent="0.35">
      <c r="A4572" s="99" t="s">
        <v>5936</v>
      </c>
      <c r="B4572" s="99" t="s">
        <v>5952</v>
      </c>
      <c r="C4572" s="99" t="s">
        <v>148</v>
      </c>
      <c r="D4572" s="99" t="s">
        <v>5944</v>
      </c>
      <c r="E4572" s="99" t="s">
        <v>165</v>
      </c>
      <c r="F4572" s="99"/>
      <c r="G4572" s="99"/>
      <c r="H4572" s="99" t="str">
        <f t="shared" si="71"/>
        <v>Rosuvastatin, Tablet 5 mg (as calcium), Oral, Rosuvastatin APOTEX, Apotex Pty Ltd</v>
      </c>
    </row>
    <row r="4573" spans="1:8" ht="43.5" x14ac:dyDescent="0.35">
      <c r="A4573" s="99" t="s">
        <v>5936</v>
      </c>
      <c r="B4573" s="99" t="s">
        <v>5952</v>
      </c>
      <c r="C4573" s="99" t="s">
        <v>148</v>
      </c>
      <c r="D4573" s="99" t="s">
        <v>5945</v>
      </c>
      <c r="E4573" s="99" t="s">
        <v>222</v>
      </c>
      <c r="F4573" s="99"/>
      <c r="G4573" s="99"/>
      <c r="H4573" s="99" t="str">
        <f t="shared" si="71"/>
        <v>Rosuvastatin, Tablet 5 mg (as calcium), Oral, Rosuvastatin Lupin, Generic Health Pty Ltd</v>
      </c>
    </row>
    <row r="4574" spans="1:8" ht="43.5" x14ac:dyDescent="0.35">
      <c r="A4574" s="99" t="s">
        <v>5936</v>
      </c>
      <c r="B4574" s="99" t="s">
        <v>5952</v>
      </c>
      <c r="C4574" s="99" t="s">
        <v>148</v>
      </c>
      <c r="D4574" s="99" t="s">
        <v>5946</v>
      </c>
      <c r="E4574" s="99" t="s">
        <v>307</v>
      </c>
      <c r="F4574" s="99"/>
      <c r="G4574" s="99"/>
      <c r="H4574" s="99" t="str">
        <f t="shared" si="71"/>
        <v>Rosuvastatin, Tablet 5 mg (as calcium), Oral, Rosuvastatin RBX, Sun Pharma ANZ Pty Ltd</v>
      </c>
    </row>
    <row r="4575" spans="1:8" ht="43.5" x14ac:dyDescent="0.35">
      <c r="A4575" s="99" t="s">
        <v>5936</v>
      </c>
      <c r="B4575" s="99" t="s">
        <v>5952</v>
      </c>
      <c r="C4575" s="99" t="s">
        <v>148</v>
      </c>
      <c r="D4575" s="99" t="s">
        <v>5947</v>
      </c>
      <c r="E4575" s="99" t="s">
        <v>290</v>
      </c>
      <c r="F4575" s="99"/>
      <c r="G4575" s="99"/>
      <c r="H4575" s="99" t="str">
        <f t="shared" si="71"/>
        <v>Rosuvastatin, Tablet 5 mg (as calcium), Oral, Rosuvastatin Sandoz, Sandoz Pty Ltd</v>
      </c>
    </row>
    <row r="4576" spans="1:8" ht="58" x14ac:dyDescent="0.35">
      <c r="A4576" s="99" t="s">
        <v>5955</v>
      </c>
      <c r="B4576" s="99" t="s">
        <v>5956</v>
      </c>
      <c r="C4576" s="99" t="s">
        <v>1422</v>
      </c>
      <c r="D4576" s="99" t="s">
        <v>5957</v>
      </c>
      <c r="E4576" s="99" t="s">
        <v>316</v>
      </c>
      <c r="F4576" s="99"/>
      <c r="G4576" s="99"/>
      <c r="H4576" s="99" t="str">
        <f t="shared" si="71"/>
        <v>Rotigotine, Transdermal patch 13.5 mg, Transdermal, Neupro, UCB Australia Proprietary Limited</v>
      </c>
    </row>
    <row r="4577" spans="1:8" ht="58" x14ac:dyDescent="0.35">
      <c r="A4577" s="99" t="s">
        <v>5955</v>
      </c>
      <c r="B4577" s="99" t="s">
        <v>3466</v>
      </c>
      <c r="C4577" s="99" t="s">
        <v>1422</v>
      </c>
      <c r="D4577" s="99" t="s">
        <v>5957</v>
      </c>
      <c r="E4577" s="99" t="s">
        <v>316</v>
      </c>
      <c r="F4577" s="99"/>
      <c r="G4577" s="99"/>
      <c r="H4577" s="99" t="str">
        <f t="shared" si="71"/>
        <v>Rotigotine, Transdermal patch 18 mg, Transdermal, Neupro, UCB Australia Proprietary Limited</v>
      </c>
    </row>
    <row r="4578" spans="1:8" ht="58" x14ac:dyDescent="0.35">
      <c r="A4578" s="99" t="s">
        <v>5955</v>
      </c>
      <c r="B4578" s="99" t="s">
        <v>5958</v>
      </c>
      <c r="C4578" s="99" t="s">
        <v>1422</v>
      </c>
      <c r="D4578" s="99" t="s">
        <v>5957</v>
      </c>
      <c r="E4578" s="99" t="s">
        <v>316</v>
      </c>
      <c r="F4578" s="99"/>
      <c r="G4578" s="99"/>
      <c r="H4578" s="99" t="str">
        <f t="shared" si="71"/>
        <v>Rotigotine, Transdermal patch 4.5 mg, Transdermal, Neupro, UCB Australia Proprietary Limited</v>
      </c>
    </row>
    <row r="4579" spans="1:8" ht="58" x14ac:dyDescent="0.35">
      <c r="A4579" s="99" t="s">
        <v>5955</v>
      </c>
      <c r="B4579" s="99" t="s">
        <v>5916</v>
      </c>
      <c r="C4579" s="99" t="s">
        <v>1422</v>
      </c>
      <c r="D4579" s="99" t="s">
        <v>5957</v>
      </c>
      <c r="E4579" s="99" t="s">
        <v>316</v>
      </c>
      <c r="F4579" s="99"/>
      <c r="G4579" s="99"/>
      <c r="H4579" s="99" t="str">
        <f t="shared" si="71"/>
        <v>Rotigotine, Transdermal patch 9 mg, Transdermal, Neupro, UCB Australia Proprietary Limited</v>
      </c>
    </row>
    <row r="4580" spans="1:8" ht="43.5" x14ac:dyDescent="0.35">
      <c r="A4580" s="99" t="s">
        <v>5959</v>
      </c>
      <c r="B4580" s="99" t="s">
        <v>344</v>
      </c>
      <c r="C4580" s="99" t="s">
        <v>148</v>
      </c>
      <c r="D4580" s="99" t="s">
        <v>5960</v>
      </c>
      <c r="E4580" s="99" t="s">
        <v>165</v>
      </c>
      <c r="F4580" s="99"/>
      <c r="G4580" s="99"/>
      <c r="H4580" s="99" t="str">
        <f t="shared" si="71"/>
        <v>Roxithromycin, Tablet 150 mg, Oral, APO-Roxithromycin, Apotex Pty Ltd</v>
      </c>
    </row>
    <row r="4581" spans="1:8" ht="43.5" x14ac:dyDescent="0.35">
      <c r="A4581" s="99" t="s">
        <v>5959</v>
      </c>
      <c r="B4581" s="99" t="s">
        <v>344</v>
      </c>
      <c r="C4581" s="99" t="s">
        <v>148</v>
      </c>
      <c r="D4581" s="99" t="s">
        <v>5961</v>
      </c>
      <c r="E4581" s="99" t="s">
        <v>165</v>
      </c>
      <c r="F4581" s="99"/>
      <c r="G4581" s="99"/>
      <c r="H4581" s="99" t="str">
        <f t="shared" si="71"/>
        <v>Roxithromycin, Tablet 150 mg, Oral, APX-Roxithromycin, Apotex Pty Ltd</v>
      </c>
    </row>
    <row r="4582" spans="1:8" ht="43.5" x14ac:dyDescent="0.35">
      <c r="A4582" s="99" t="s">
        <v>5959</v>
      </c>
      <c r="B4582" s="99" t="s">
        <v>344</v>
      </c>
      <c r="C4582" s="99" t="s">
        <v>148</v>
      </c>
      <c r="D4582" s="99" t="s">
        <v>5962</v>
      </c>
      <c r="E4582" s="99" t="s">
        <v>167</v>
      </c>
      <c r="F4582" s="99"/>
      <c r="G4582" s="99"/>
      <c r="H4582" s="99" t="str">
        <f t="shared" si="71"/>
        <v>Roxithromycin, Tablet 150 mg, Oral, Roxar 150, Arrow Pharma Pty Ltd</v>
      </c>
    </row>
    <row r="4583" spans="1:8" ht="43.5" x14ac:dyDescent="0.35">
      <c r="A4583" s="99" t="s">
        <v>5959</v>
      </c>
      <c r="B4583" s="99" t="s">
        <v>344</v>
      </c>
      <c r="C4583" s="99" t="s">
        <v>148</v>
      </c>
      <c r="D4583" s="99" t="s">
        <v>5963</v>
      </c>
      <c r="E4583" s="99" t="s">
        <v>160</v>
      </c>
      <c r="F4583" s="99"/>
      <c r="G4583" s="99"/>
      <c r="H4583" s="99" t="str">
        <f t="shared" si="71"/>
        <v>Roxithromycin, Tablet 150 mg, Oral, Roximycin, Alphapharm Pty Ltd</v>
      </c>
    </row>
    <row r="4584" spans="1:8" ht="43.5" x14ac:dyDescent="0.35">
      <c r="A4584" s="99" t="s">
        <v>5959</v>
      </c>
      <c r="B4584" s="99" t="s">
        <v>344</v>
      </c>
      <c r="C4584" s="99" t="s">
        <v>148</v>
      </c>
      <c r="D4584" s="99" t="s">
        <v>5964</v>
      </c>
      <c r="E4584" s="99" t="s">
        <v>290</v>
      </c>
      <c r="F4584" s="99"/>
      <c r="G4584" s="99"/>
      <c r="H4584" s="99" t="str">
        <f t="shared" si="71"/>
        <v>Roxithromycin, Tablet 150 mg, Oral, Roxithromycin Sandoz, Sandoz Pty Ltd</v>
      </c>
    </row>
    <row r="4585" spans="1:8" ht="43.5" x14ac:dyDescent="0.35">
      <c r="A4585" s="99" t="s">
        <v>5959</v>
      </c>
      <c r="B4585" s="99" t="s">
        <v>477</v>
      </c>
      <c r="C4585" s="99" t="s">
        <v>148</v>
      </c>
      <c r="D4585" s="99" t="s">
        <v>5960</v>
      </c>
      <c r="E4585" s="99" t="s">
        <v>165</v>
      </c>
      <c r="F4585" s="99"/>
      <c r="G4585" s="99"/>
      <c r="H4585" s="99" t="str">
        <f t="shared" si="71"/>
        <v>Roxithromycin, Tablet 300 mg, Oral, APO-Roxithromycin, Apotex Pty Ltd</v>
      </c>
    </row>
    <row r="4586" spans="1:8" ht="43.5" x14ac:dyDescent="0.35">
      <c r="A4586" s="99" t="s">
        <v>5959</v>
      </c>
      <c r="B4586" s="99" t="s">
        <v>477</v>
      </c>
      <c r="C4586" s="99" t="s">
        <v>148</v>
      </c>
      <c r="D4586" s="99" t="s">
        <v>5961</v>
      </c>
      <c r="E4586" s="99" t="s">
        <v>165</v>
      </c>
      <c r="F4586" s="99"/>
      <c r="G4586" s="99"/>
      <c r="H4586" s="99" t="str">
        <f t="shared" si="71"/>
        <v>Roxithromycin, Tablet 300 mg, Oral, APX-Roxithromycin, Apotex Pty Ltd</v>
      </c>
    </row>
    <row r="4587" spans="1:8" ht="43.5" x14ac:dyDescent="0.35">
      <c r="A4587" s="99" t="s">
        <v>5959</v>
      </c>
      <c r="B4587" s="99" t="s">
        <v>477</v>
      </c>
      <c r="C4587" s="99" t="s">
        <v>148</v>
      </c>
      <c r="D4587" s="99" t="s">
        <v>5965</v>
      </c>
      <c r="E4587" s="99" t="s">
        <v>167</v>
      </c>
      <c r="F4587" s="99"/>
      <c r="G4587" s="99"/>
      <c r="H4587" s="99" t="str">
        <f t="shared" si="71"/>
        <v>Roxithromycin, Tablet 300 mg, Oral, Roxar 300, Arrow Pharma Pty Ltd</v>
      </c>
    </row>
    <row r="4588" spans="1:8" ht="43.5" x14ac:dyDescent="0.35">
      <c r="A4588" s="99" t="s">
        <v>5959</v>
      </c>
      <c r="B4588" s="99" t="s">
        <v>477</v>
      </c>
      <c r="C4588" s="99" t="s">
        <v>148</v>
      </c>
      <c r="D4588" s="99" t="s">
        <v>5963</v>
      </c>
      <c r="E4588" s="99" t="s">
        <v>160</v>
      </c>
      <c r="F4588" s="99"/>
      <c r="G4588" s="99"/>
      <c r="H4588" s="99" t="str">
        <f t="shared" si="71"/>
        <v>Roxithromycin, Tablet 300 mg, Oral, Roximycin, Alphapharm Pty Ltd</v>
      </c>
    </row>
    <row r="4589" spans="1:8" ht="43.5" x14ac:dyDescent="0.35">
      <c r="A4589" s="99" t="s">
        <v>5959</v>
      </c>
      <c r="B4589" s="99" t="s">
        <v>477</v>
      </c>
      <c r="C4589" s="99" t="s">
        <v>148</v>
      </c>
      <c r="D4589" s="99" t="s">
        <v>5964</v>
      </c>
      <c r="E4589" s="99" t="s">
        <v>290</v>
      </c>
      <c r="F4589" s="99"/>
      <c r="G4589" s="99"/>
      <c r="H4589" s="99" t="str">
        <f t="shared" si="71"/>
        <v>Roxithromycin, Tablet 300 mg, Oral, Roxithromycin Sandoz, Sandoz Pty Ltd</v>
      </c>
    </row>
    <row r="4590" spans="1:8" ht="58" x14ac:dyDescent="0.35">
      <c r="A4590" s="99" t="s">
        <v>5959</v>
      </c>
      <c r="B4590" s="99" t="s">
        <v>5966</v>
      </c>
      <c r="C4590" s="99" t="s">
        <v>148</v>
      </c>
      <c r="D4590" s="99" t="s">
        <v>5967</v>
      </c>
      <c r="E4590" s="99" t="s">
        <v>291</v>
      </c>
      <c r="F4590" s="99"/>
      <c r="G4590" s="99"/>
      <c r="H4590" s="99" t="str">
        <f t="shared" si="71"/>
        <v>Roxithromycin, Tablet for oral suspension 50 mg, Oral, Rulide D, sanofi-aventis Australia Pty Ltd</v>
      </c>
    </row>
    <row r="4591" spans="1:8" ht="58" x14ac:dyDescent="0.35">
      <c r="A4591" s="99" t="s">
        <v>5968</v>
      </c>
      <c r="B4591" s="99" t="s">
        <v>461</v>
      </c>
      <c r="C4591" s="99" t="s">
        <v>148</v>
      </c>
      <c r="D4591" s="99" t="s">
        <v>5969</v>
      </c>
      <c r="E4591" s="99" t="s">
        <v>266</v>
      </c>
      <c r="F4591" s="99"/>
      <c r="G4591" s="99"/>
      <c r="H4591" s="99" t="str">
        <f t="shared" si="71"/>
        <v>Ruxolitinib, Tablet 10 mg, Oral, Jakavi, Novartis Pharmaceuticals Australia Pty Limited</v>
      </c>
    </row>
    <row r="4592" spans="1:8" ht="58" x14ac:dyDescent="0.35">
      <c r="A4592" s="99" t="s">
        <v>5968</v>
      </c>
      <c r="B4592" s="99" t="s">
        <v>945</v>
      </c>
      <c r="C4592" s="99" t="s">
        <v>148</v>
      </c>
      <c r="D4592" s="99" t="s">
        <v>5969</v>
      </c>
      <c r="E4592" s="99" t="s">
        <v>266</v>
      </c>
      <c r="F4592" s="99"/>
      <c r="G4592" s="99"/>
      <c r="H4592" s="99" t="str">
        <f t="shared" si="71"/>
        <v>Ruxolitinib, Tablet 15 mg, Oral, Jakavi, Novartis Pharmaceuticals Australia Pty Limited</v>
      </c>
    </row>
    <row r="4593" spans="1:8" ht="58" x14ac:dyDescent="0.35">
      <c r="A4593" s="99" t="s">
        <v>5968</v>
      </c>
      <c r="B4593" s="99" t="s">
        <v>427</v>
      </c>
      <c r="C4593" s="99" t="s">
        <v>148</v>
      </c>
      <c r="D4593" s="99" t="s">
        <v>5969</v>
      </c>
      <c r="E4593" s="99" t="s">
        <v>266</v>
      </c>
      <c r="F4593" s="99"/>
      <c r="G4593" s="99"/>
      <c r="H4593" s="99" t="str">
        <f t="shared" si="71"/>
        <v>Ruxolitinib, Tablet 20 mg, Oral, Jakavi, Novartis Pharmaceuticals Australia Pty Limited</v>
      </c>
    </row>
    <row r="4594" spans="1:8" ht="58" x14ac:dyDescent="0.35">
      <c r="A4594" s="99" t="s">
        <v>5968</v>
      </c>
      <c r="B4594" s="99" t="s">
        <v>513</v>
      </c>
      <c r="C4594" s="99" t="s">
        <v>148</v>
      </c>
      <c r="D4594" s="99" t="s">
        <v>5969</v>
      </c>
      <c r="E4594" s="99" t="s">
        <v>266</v>
      </c>
      <c r="F4594" s="99"/>
      <c r="G4594" s="99"/>
      <c r="H4594" s="99" t="str">
        <f t="shared" si="71"/>
        <v>Ruxolitinib, Tablet 5 mg, Oral, Jakavi, Novartis Pharmaceuticals Australia Pty Limited</v>
      </c>
    </row>
    <row r="4595" spans="1:8" ht="87" x14ac:dyDescent="0.35">
      <c r="A4595" s="99" t="s">
        <v>5970</v>
      </c>
      <c r="B4595" s="99" t="s">
        <v>5971</v>
      </c>
      <c r="C4595" s="99" t="s">
        <v>148</v>
      </c>
      <c r="D4595" s="99" t="s">
        <v>5972</v>
      </c>
      <c r="E4595" s="99" t="s">
        <v>266</v>
      </c>
      <c r="F4595" s="99"/>
      <c r="G4595" s="99"/>
      <c r="H4595" s="99" t="str">
        <f t="shared" si="71"/>
        <v>Sacubitril with valsartan, Tablet containing sacubitril 24.3 mg with valsartan 25.7 mg, Oral, Entresto, Novartis Pharmaceuticals Australia Pty Limited</v>
      </c>
    </row>
    <row r="4596" spans="1:8" ht="87" x14ac:dyDescent="0.35">
      <c r="A4596" s="99" t="s">
        <v>5970</v>
      </c>
      <c r="B4596" s="99" t="s">
        <v>5973</v>
      </c>
      <c r="C4596" s="99" t="s">
        <v>148</v>
      </c>
      <c r="D4596" s="99" t="s">
        <v>5972</v>
      </c>
      <c r="E4596" s="99" t="s">
        <v>266</v>
      </c>
      <c r="F4596" s="99"/>
      <c r="G4596" s="99"/>
      <c r="H4596" s="99" t="str">
        <f t="shared" si="71"/>
        <v>Sacubitril with valsartan, Tablet containing sacubitril 48.6 mg with valsartan 51.4 mg, Oral, Entresto, Novartis Pharmaceuticals Australia Pty Limited</v>
      </c>
    </row>
    <row r="4597" spans="1:8" ht="87" x14ac:dyDescent="0.35">
      <c r="A4597" s="99" t="s">
        <v>5970</v>
      </c>
      <c r="B4597" s="99" t="s">
        <v>5974</v>
      </c>
      <c r="C4597" s="99" t="s">
        <v>148</v>
      </c>
      <c r="D4597" s="99" t="s">
        <v>5972</v>
      </c>
      <c r="E4597" s="99" t="s">
        <v>266</v>
      </c>
      <c r="F4597" s="99"/>
      <c r="G4597" s="99"/>
      <c r="H4597" s="99" t="str">
        <f t="shared" si="71"/>
        <v>Sacubitril with valsartan, Tablet containing sacubitril 97.2 mg with valsartan 102.8 mg, Oral, Entresto, Novartis Pharmaceuticals Australia Pty Limited</v>
      </c>
    </row>
    <row r="4598" spans="1:8" ht="43.5" x14ac:dyDescent="0.35">
      <c r="A4598" s="99" t="s">
        <v>5975</v>
      </c>
      <c r="B4598" s="99" t="s">
        <v>342</v>
      </c>
      <c r="C4598" s="99" t="s">
        <v>148</v>
      </c>
      <c r="D4598" s="99" t="s">
        <v>5976</v>
      </c>
      <c r="E4598" s="99" t="s">
        <v>295</v>
      </c>
      <c r="F4598" s="99"/>
      <c r="G4598" s="99"/>
      <c r="H4598" s="99" t="str">
        <f t="shared" si="71"/>
        <v>Safinamide, Tablet 100 mg, Oral, Xadago, Seqirus (Australia) Pty Ltd</v>
      </c>
    </row>
    <row r="4599" spans="1:8" ht="43.5" x14ac:dyDescent="0.35">
      <c r="A4599" s="99" t="s">
        <v>5975</v>
      </c>
      <c r="B4599" s="99" t="s">
        <v>345</v>
      </c>
      <c r="C4599" s="99" t="s">
        <v>148</v>
      </c>
      <c r="D4599" s="99" t="s">
        <v>5976</v>
      </c>
      <c r="E4599" s="99" t="s">
        <v>295</v>
      </c>
      <c r="F4599" s="99"/>
      <c r="G4599" s="99"/>
      <c r="H4599" s="99" t="str">
        <f t="shared" si="71"/>
        <v>Safinamide, Tablet 50 mg, Oral, Xadago, Seqirus (Australia) Pty Ltd</v>
      </c>
    </row>
    <row r="4600" spans="1:8" ht="87" x14ac:dyDescent="0.35">
      <c r="A4600" s="99" t="s">
        <v>5977</v>
      </c>
      <c r="B4600" s="99" t="s">
        <v>5978</v>
      </c>
      <c r="C4600" s="99" t="s">
        <v>1369</v>
      </c>
      <c r="D4600" s="99" t="s">
        <v>5979</v>
      </c>
      <c r="E4600" s="99" t="s">
        <v>224</v>
      </c>
      <c r="F4600" s="99"/>
      <c r="G4600" s="99"/>
      <c r="H4600" s="99" t="str">
        <f t="shared" si="71"/>
        <v>Salbutamol, Nebuliser solution 2.5 mg (as sulfate) in 2.5 mL single dose units, 20, Inhalation, Ventolin Nebules, GlaxoSmithKline Australia Pty Ltd</v>
      </c>
    </row>
    <row r="4601" spans="1:8" ht="72.5" x14ac:dyDescent="0.35">
      <c r="A4601" s="99" t="s">
        <v>5977</v>
      </c>
      <c r="B4601" s="99" t="s">
        <v>5980</v>
      </c>
      <c r="C4601" s="99" t="s">
        <v>1369</v>
      </c>
      <c r="D4601" s="99" t="s">
        <v>5981</v>
      </c>
      <c r="E4601" s="99" t="s">
        <v>198</v>
      </c>
      <c r="F4601" s="99"/>
      <c r="G4601" s="99"/>
      <c r="H4601" s="99" t="str">
        <f t="shared" si="71"/>
        <v>Salbutamol, Nebuliser solution 2.5 mg (as sulfate) in 2.5 mL single dose units, 30, Inhalation, Salbutamol Cipla, Cipla Australia Pty Ltd</v>
      </c>
    </row>
    <row r="4602" spans="1:8" ht="87" x14ac:dyDescent="0.35">
      <c r="A4602" s="99" t="s">
        <v>5977</v>
      </c>
      <c r="B4602" s="99" t="s">
        <v>5982</v>
      </c>
      <c r="C4602" s="99" t="s">
        <v>1369</v>
      </c>
      <c r="D4602" s="99" t="s">
        <v>5979</v>
      </c>
      <c r="E4602" s="99" t="s">
        <v>224</v>
      </c>
      <c r="F4602" s="99"/>
      <c r="G4602" s="99"/>
      <c r="H4602" s="99" t="str">
        <f t="shared" si="71"/>
        <v>Salbutamol, Nebuliser solution 5 mg (as sulfate) in 2.5 mL single dose units, 20, Inhalation, Ventolin Nebules, GlaxoSmithKline Australia Pty Ltd</v>
      </c>
    </row>
    <row r="4603" spans="1:8" ht="87" x14ac:dyDescent="0.35">
      <c r="A4603" s="99" t="s">
        <v>5977</v>
      </c>
      <c r="B4603" s="99" t="s">
        <v>5983</v>
      </c>
      <c r="C4603" s="99" t="s">
        <v>1369</v>
      </c>
      <c r="D4603" s="99" t="s">
        <v>5984</v>
      </c>
      <c r="E4603" s="99" t="s">
        <v>163</v>
      </c>
      <c r="F4603" s="99"/>
      <c r="G4603" s="99"/>
      <c r="H4603" s="99" t="str">
        <f t="shared" si="71"/>
        <v>Salbutamol, Nebuliser solution 5 mg (as sulfate) in 2.5 mL single dose units, 30, Inhalation, Salbutamol AN, Amneal Pharmaceuticals Pty Ltd</v>
      </c>
    </row>
    <row r="4604" spans="1:8" ht="72.5" x14ac:dyDescent="0.35">
      <c r="A4604" s="99" t="s">
        <v>5977</v>
      </c>
      <c r="B4604" s="99" t="s">
        <v>5983</v>
      </c>
      <c r="C4604" s="99" t="s">
        <v>1369</v>
      </c>
      <c r="D4604" s="99" t="s">
        <v>5981</v>
      </c>
      <c r="E4604" s="99" t="s">
        <v>198</v>
      </c>
      <c r="F4604" s="99"/>
      <c r="G4604" s="99"/>
      <c r="H4604" s="99" t="str">
        <f t="shared" si="71"/>
        <v>Salbutamol, Nebuliser solution 5 mg (as sulfate) in 2.5 mL single dose units, 30, Inhalation, Salbutamol Cipla, Cipla Australia Pty Ltd</v>
      </c>
    </row>
    <row r="4605" spans="1:8" ht="72.5" x14ac:dyDescent="0.35">
      <c r="A4605" s="99" t="s">
        <v>5977</v>
      </c>
      <c r="B4605" s="99" t="s">
        <v>5985</v>
      </c>
      <c r="C4605" s="99" t="s">
        <v>148</v>
      </c>
      <c r="D4605" s="99" t="s">
        <v>5986</v>
      </c>
      <c r="E4605" s="99" t="s">
        <v>224</v>
      </c>
      <c r="F4605" s="99"/>
      <c r="G4605" s="99"/>
      <c r="H4605" s="99" t="str">
        <f t="shared" si="71"/>
        <v>Salbutamol, Oral solution 2 mg (as sulfate) per 5 mL, 150 mL, Oral, Ventolin, GlaxoSmithKline Australia Pty Ltd</v>
      </c>
    </row>
    <row r="4606" spans="1:8" ht="116" x14ac:dyDescent="0.35">
      <c r="A4606" s="99" t="s">
        <v>5977</v>
      </c>
      <c r="B4606" s="99" t="s">
        <v>5987</v>
      </c>
      <c r="C4606" s="99" t="s">
        <v>387</v>
      </c>
      <c r="D4606" s="99" t="s">
        <v>5988</v>
      </c>
      <c r="E4606" s="99" t="s">
        <v>160</v>
      </c>
      <c r="F4606" s="99"/>
      <c r="G4606" s="99"/>
      <c r="H4606" s="99" t="str">
        <f t="shared" si="71"/>
        <v>Salbutamol, Pressurised inhalation 100 micrograms (as sulfate) per dose with dose counter, 200 doses (CFC-free formulation), Inhalation by Mouth, Asmol CFC-Free with dose counter, Alphapharm Pty Ltd</v>
      </c>
    </row>
    <row r="4607" spans="1:8" ht="130.5" x14ac:dyDescent="0.35">
      <c r="A4607" s="99" t="s">
        <v>5977</v>
      </c>
      <c r="B4607" s="99" t="s">
        <v>5987</v>
      </c>
      <c r="C4607" s="99" t="s">
        <v>387</v>
      </c>
      <c r="D4607" s="99" t="s">
        <v>5989</v>
      </c>
      <c r="E4607" s="99" t="s">
        <v>224</v>
      </c>
      <c r="F4607" s="99"/>
      <c r="G4607" s="99"/>
      <c r="H4607" s="99" t="str">
        <f t="shared" si="71"/>
        <v>Salbutamol, Pressurised inhalation 100 micrograms (as sulfate) per dose with dose counter, 200 doses (CFC-free formulation), Inhalation by Mouth, Ventolin CFC-Free with dose counter, GlaxoSmithKline Australia Pty Ltd</v>
      </c>
    </row>
    <row r="4608" spans="1:8" ht="116" x14ac:dyDescent="0.35">
      <c r="A4608" s="99" t="s">
        <v>5977</v>
      </c>
      <c r="B4608" s="99" t="s">
        <v>5987</v>
      </c>
      <c r="C4608" s="99" t="s">
        <v>387</v>
      </c>
      <c r="D4608" s="99" t="s">
        <v>5990</v>
      </c>
      <c r="E4608" s="99" t="s">
        <v>160</v>
      </c>
      <c r="F4608" s="99"/>
      <c r="G4608" s="99"/>
      <c r="H4608" s="99" t="str">
        <f t="shared" si="71"/>
        <v>Salbutamol, Pressurised inhalation 100 micrograms (as sulfate) per dose with dose counter, 200 doses (CFC-free formulation), Inhalation by Mouth, Zempreon CFC-Free with dose counter, Alphapharm Pty Ltd</v>
      </c>
    </row>
    <row r="4609" spans="1:8" ht="130.5" x14ac:dyDescent="0.35">
      <c r="A4609" s="99" t="s">
        <v>5977</v>
      </c>
      <c r="B4609" s="99" t="s">
        <v>5991</v>
      </c>
      <c r="C4609" s="99" t="s">
        <v>387</v>
      </c>
      <c r="D4609" s="99" t="s">
        <v>5992</v>
      </c>
      <c r="E4609" s="99" t="s">
        <v>230</v>
      </c>
      <c r="F4609" s="99"/>
      <c r="G4609" s="99"/>
      <c r="H4609" s="99" t="str">
        <f t="shared" si="71"/>
        <v>Salbutamol, Pressurised inhalation in breath actuated device 100 micrograms (as sulfate) per dose, 200 doses (CFC-free formulation), Inhalation by Mouth, Airomir Autohaler, iNova Pharmaceuticals (Australia) Pty Limited</v>
      </c>
    </row>
    <row r="4610" spans="1:8" ht="72.5" x14ac:dyDescent="0.35">
      <c r="A4610" s="99" t="s">
        <v>5993</v>
      </c>
      <c r="B4610" s="99" t="s">
        <v>5994</v>
      </c>
      <c r="C4610" s="99" t="s">
        <v>409</v>
      </c>
      <c r="D4610" s="99" t="s">
        <v>5995</v>
      </c>
      <c r="E4610" s="99" t="s">
        <v>219</v>
      </c>
      <c r="F4610" s="99"/>
      <c r="G4610" s="99"/>
      <c r="H4610" s="99" t="str">
        <f t="shared" ref="H4610:H4673" si="72">_xlfn.CONCAT(A4610, ", ",B4610, ", ",C4610, ", ",D4610,", ",E4610)</f>
        <v>Salicylic acid with coal tar solution, Scalp cleanser 20 mg-50 mg per mL (2%-5%), 200 mL, Application, Ionil-T, Galderma Australia Pty Ltd</v>
      </c>
    </row>
    <row r="4611" spans="1:8" ht="87" x14ac:dyDescent="0.35">
      <c r="A4611" s="99" t="s">
        <v>5996</v>
      </c>
      <c r="B4611" s="99" t="s">
        <v>5997</v>
      </c>
      <c r="C4611" s="99" t="s">
        <v>409</v>
      </c>
      <c r="D4611" s="99" t="s">
        <v>5998</v>
      </c>
      <c r="E4611" s="99" t="s">
        <v>211</v>
      </c>
      <c r="F4611" s="99"/>
      <c r="G4611" s="99"/>
      <c r="H4611" s="99" t="str">
        <f t="shared" si="72"/>
        <v>Salicylic acid with coal tar solution and pine tar, Scalp cleanser 20 mg-10 mg-10 mg per mL (2%-1%-1%), 250 mL, Application, Sebitar, Ego Pharmaceuticals Pty Ltd</v>
      </c>
    </row>
    <row r="4612" spans="1:8" ht="87" x14ac:dyDescent="0.35">
      <c r="A4612" s="99" t="s">
        <v>5999</v>
      </c>
      <c r="B4612" s="99" t="s">
        <v>6000</v>
      </c>
      <c r="C4612" s="99" t="s">
        <v>409</v>
      </c>
      <c r="D4612" s="99" t="s">
        <v>6001</v>
      </c>
      <c r="E4612" s="99" t="s">
        <v>224</v>
      </c>
      <c r="F4612" s="99"/>
      <c r="G4612" s="99"/>
      <c r="H4612" s="99" t="str">
        <f t="shared" si="72"/>
        <v>Salicylic acid with lactic acid, Liquid 167 mg-150 mg per g (16.7%-15%), 15 mL, Application, Duofilm Solution, GlaxoSmithKline Australia Pty Ltd</v>
      </c>
    </row>
    <row r="4613" spans="1:8" ht="101.5" x14ac:dyDescent="0.35">
      <c r="A4613" s="99" t="s">
        <v>6002</v>
      </c>
      <c r="B4613" s="99" t="s">
        <v>6003</v>
      </c>
      <c r="C4613" s="99" t="s">
        <v>387</v>
      </c>
      <c r="D4613" s="99" t="s">
        <v>6004</v>
      </c>
      <c r="E4613" s="99" t="s">
        <v>224</v>
      </c>
      <c r="F4613" s="99"/>
      <c r="G4613" s="99"/>
      <c r="H4613" s="99" t="str">
        <f t="shared" si="72"/>
        <v>Salmeterol, Powder for oral inhalation in breath actuated device 50 micrograms (as xinafoate) per dose, 60 doses, Inhalation by Mouth, Serevent Accuhaler, GlaxoSmithKline Australia Pty Ltd</v>
      </c>
    </row>
    <row r="4614" spans="1:8" ht="72.5" x14ac:dyDescent="0.35">
      <c r="A4614" s="99" t="s">
        <v>6005</v>
      </c>
      <c r="B4614" s="99" t="s">
        <v>6006</v>
      </c>
      <c r="C4614" s="99" t="s">
        <v>148</v>
      </c>
      <c r="D4614" s="99" t="s">
        <v>6007</v>
      </c>
      <c r="E4614" s="99" t="s">
        <v>183</v>
      </c>
      <c r="F4614" s="99"/>
      <c r="G4614" s="99"/>
      <c r="H4614" s="99" t="str">
        <f t="shared" si="72"/>
        <v>Sapropterin, Powder for oral solution 500 mg (as dihydrochloride), Oral, Kuvan, BioMarin Pharmaceutical Australia Pty Ltd</v>
      </c>
    </row>
    <row r="4615" spans="1:8" ht="87" x14ac:dyDescent="0.35">
      <c r="A4615" s="99" t="s">
        <v>6005</v>
      </c>
      <c r="B4615" s="99" t="s">
        <v>6008</v>
      </c>
      <c r="C4615" s="99" t="s">
        <v>148</v>
      </c>
      <c r="D4615" s="99" t="s">
        <v>6007</v>
      </c>
      <c r="E4615" s="99" t="s">
        <v>183</v>
      </c>
      <c r="F4615" s="99"/>
      <c r="G4615" s="99"/>
      <c r="H4615" s="99" t="str">
        <f t="shared" si="72"/>
        <v>Sapropterin, Tablet (soluble) containing sapropterin dihydrochloride 100 mg, Oral, Kuvan, BioMarin Pharmaceutical Australia Pty Ltd</v>
      </c>
    </row>
    <row r="4616" spans="1:8" ht="43.5" x14ac:dyDescent="0.35">
      <c r="A4616" s="99" t="s">
        <v>6009</v>
      </c>
      <c r="B4616" s="99" t="s">
        <v>6010</v>
      </c>
      <c r="C4616" s="99" t="s">
        <v>148</v>
      </c>
      <c r="D4616" s="99" t="s">
        <v>6011</v>
      </c>
      <c r="E4616" s="99" t="s">
        <v>289</v>
      </c>
      <c r="F4616" s="99"/>
      <c r="G4616" s="99"/>
      <c r="H4616" s="99" t="str">
        <f t="shared" si="72"/>
        <v>Saquinavir, Tablet 500 mg (as mesilate), Oral, Invirase, Roche Products Pty Ltd</v>
      </c>
    </row>
    <row r="4617" spans="1:8" ht="43.5" x14ac:dyDescent="0.35">
      <c r="A4617" s="99" t="s">
        <v>6012</v>
      </c>
      <c r="B4617" s="99" t="s">
        <v>4819</v>
      </c>
      <c r="C4617" s="99" t="s">
        <v>148</v>
      </c>
      <c r="D4617" s="99" t="s">
        <v>6013</v>
      </c>
      <c r="E4617" s="99" t="s">
        <v>171</v>
      </c>
      <c r="F4617" s="99"/>
      <c r="G4617" s="99"/>
      <c r="H4617" s="99" t="str">
        <f t="shared" si="72"/>
        <v>Saxagliptin, Tablet 2.5 mg (as hydrochloride), Oral, Onglyza, AstraZeneca Pty Ltd</v>
      </c>
    </row>
    <row r="4618" spans="1:8" ht="43.5" x14ac:dyDescent="0.35">
      <c r="A4618" s="99" t="s">
        <v>6012</v>
      </c>
      <c r="B4618" s="99" t="s">
        <v>3943</v>
      </c>
      <c r="C4618" s="99" t="s">
        <v>148</v>
      </c>
      <c r="D4618" s="99" t="s">
        <v>6013</v>
      </c>
      <c r="E4618" s="99" t="s">
        <v>171</v>
      </c>
      <c r="F4618" s="99"/>
      <c r="G4618" s="99"/>
      <c r="H4618" s="99" t="str">
        <f t="shared" si="72"/>
        <v>Saxagliptin, Tablet 5 mg (as hydrochloride), Oral, Onglyza, AstraZeneca Pty Ltd</v>
      </c>
    </row>
    <row r="4619" spans="1:8" ht="72.5" x14ac:dyDescent="0.35">
      <c r="A4619" s="99" t="s">
        <v>6014</v>
      </c>
      <c r="B4619" s="99" t="s">
        <v>6015</v>
      </c>
      <c r="C4619" s="99" t="s">
        <v>148</v>
      </c>
      <c r="D4619" s="99" t="s">
        <v>6016</v>
      </c>
      <c r="E4619" s="99" t="s">
        <v>171</v>
      </c>
      <c r="F4619" s="99"/>
      <c r="G4619" s="99"/>
      <c r="H4619" s="99" t="str">
        <f t="shared" si="72"/>
        <v>Saxagliptin with dapagliflozin, Tablet containing saxagliptin 5 mg with dapaglifozin 10 mg, Oral, Qtern 5/10, AstraZeneca Pty Ltd</v>
      </c>
    </row>
    <row r="4620" spans="1:8" ht="101.5" x14ac:dyDescent="0.35">
      <c r="A4620" s="99" t="s">
        <v>6017</v>
      </c>
      <c r="B4620" s="99" t="s">
        <v>6018</v>
      </c>
      <c r="C4620" s="99" t="s">
        <v>148</v>
      </c>
      <c r="D4620" s="99" t="s">
        <v>6019</v>
      </c>
      <c r="E4620" s="99" t="s">
        <v>171</v>
      </c>
      <c r="F4620" s="99"/>
      <c r="G4620" s="99"/>
      <c r="H4620" s="99" t="str">
        <f t="shared" si="72"/>
        <v>Saxagliptin with metformin, Tablet (modified release) containing 2.5 mg saxagliptin (as hydrochloride) with 1000 mg metformin hydrochloride, Oral, Kombiglyze XR 2.5/1000, AstraZeneca Pty Ltd</v>
      </c>
    </row>
    <row r="4621" spans="1:8" ht="101.5" x14ac:dyDescent="0.35">
      <c r="A4621" s="99" t="s">
        <v>6017</v>
      </c>
      <c r="B4621" s="99" t="s">
        <v>6020</v>
      </c>
      <c r="C4621" s="99" t="s">
        <v>148</v>
      </c>
      <c r="D4621" s="99" t="s">
        <v>6021</v>
      </c>
      <c r="E4621" s="99" t="s">
        <v>171</v>
      </c>
      <c r="F4621" s="99"/>
      <c r="G4621" s="99"/>
      <c r="H4621" s="99" t="str">
        <f t="shared" si="72"/>
        <v>Saxagliptin with metformin, Tablet (modified release) containing 5 mg saxagliptin (as hydrochloride) with 1000 mg metformin hydrochloride, Oral, Kombiglyze XR 5/1000, AstraZeneca Pty Ltd</v>
      </c>
    </row>
    <row r="4622" spans="1:8" ht="101.5" x14ac:dyDescent="0.35">
      <c r="A4622" s="99" t="s">
        <v>6017</v>
      </c>
      <c r="B4622" s="99" t="s">
        <v>6022</v>
      </c>
      <c r="C4622" s="99" t="s">
        <v>148</v>
      </c>
      <c r="D4622" s="99" t="s">
        <v>6023</v>
      </c>
      <c r="E4622" s="99" t="s">
        <v>171</v>
      </c>
      <c r="F4622" s="99"/>
      <c r="G4622" s="99"/>
      <c r="H4622" s="99" t="str">
        <f t="shared" si="72"/>
        <v>Saxagliptin with metformin, Tablet (modified release) containing 5 mg saxagliptin (as hydrochloride) with 500 mg metformin hydrochloride, Oral, Kombiglyze XR 5/500, AstraZeneca Pty Ltd</v>
      </c>
    </row>
    <row r="4623" spans="1:8" ht="72.5" x14ac:dyDescent="0.35">
      <c r="A4623" s="99" t="s">
        <v>6024</v>
      </c>
      <c r="B4623" s="99" t="s">
        <v>6025</v>
      </c>
      <c r="C4623" s="99" t="s">
        <v>336</v>
      </c>
      <c r="D4623" s="99" t="s">
        <v>6026</v>
      </c>
      <c r="E4623" s="99" t="s">
        <v>266</v>
      </c>
      <c r="F4623" s="99"/>
      <c r="G4623" s="99"/>
      <c r="H4623" s="99" t="str">
        <f t="shared" si="72"/>
        <v>Secukinumab, Injection 150 mg in 1 mL pre-filled pen, Injection, Cosentyx, Novartis Pharmaceuticals Australia Pty Limited</v>
      </c>
    </row>
    <row r="4624" spans="1:8" ht="58" x14ac:dyDescent="0.35">
      <c r="A4624" s="99" t="s">
        <v>6027</v>
      </c>
      <c r="B4624" s="99" t="s">
        <v>6028</v>
      </c>
      <c r="C4624" s="99" t="s">
        <v>148</v>
      </c>
      <c r="D4624" s="99" t="s">
        <v>6029</v>
      </c>
      <c r="E4624" s="99" t="s">
        <v>274</v>
      </c>
      <c r="F4624" s="99"/>
      <c r="G4624" s="99"/>
      <c r="H4624" s="99" t="str">
        <f t="shared" si="72"/>
        <v>Selegiline, Tablet containing selegiline hydrochloride 5 mg, Oral, Eldepryl, Orion Pharma (Aus) Pty Limited</v>
      </c>
    </row>
    <row r="4625" spans="1:8" ht="58" x14ac:dyDescent="0.35">
      <c r="A4625" s="99" t="s">
        <v>6030</v>
      </c>
      <c r="B4625" s="99" t="s">
        <v>6031</v>
      </c>
      <c r="C4625" s="99" t="s">
        <v>409</v>
      </c>
      <c r="D4625" s="99" t="s">
        <v>6032</v>
      </c>
      <c r="E4625" s="99" t="s">
        <v>197</v>
      </c>
      <c r="F4625" s="99"/>
      <c r="G4625" s="99"/>
      <c r="H4625" s="99" t="str">
        <f t="shared" si="72"/>
        <v>Selenium sulfide, Shampoo 25 mg per mL (2.5%), 125 mL, Application, Selsun, Church &amp; Dwight (Australia) Pty Ltd</v>
      </c>
    </row>
    <row r="4626" spans="1:8" ht="29" x14ac:dyDescent="0.35">
      <c r="A4626" s="99" t="s">
        <v>6033</v>
      </c>
      <c r="B4626" s="99" t="s">
        <v>492</v>
      </c>
      <c r="C4626" s="99" t="s">
        <v>148</v>
      </c>
      <c r="D4626" s="99" t="s">
        <v>6034</v>
      </c>
      <c r="E4626" s="99" t="s">
        <v>233</v>
      </c>
      <c r="F4626" s="99"/>
      <c r="G4626" s="99"/>
      <c r="H4626" s="99" t="str">
        <f t="shared" si="72"/>
        <v>Selexipag, Tablet 1 mg, Oral, Uptravi, Janssen-Cilag Pty Ltd</v>
      </c>
    </row>
    <row r="4627" spans="1:8" ht="29" x14ac:dyDescent="0.35">
      <c r="A4627" s="99" t="s">
        <v>6033</v>
      </c>
      <c r="B4627" s="99" t="s">
        <v>6035</v>
      </c>
      <c r="C4627" s="99" t="s">
        <v>148</v>
      </c>
      <c r="D4627" s="99" t="s">
        <v>6034</v>
      </c>
      <c r="E4627" s="99" t="s">
        <v>233</v>
      </c>
      <c r="F4627" s="99"/>
      <c r="G4627" s="99"/>
      <c r="H4627" s="99" t="str">
        <f t="shared" si="72"/>
        <v>Selexipag, Tablet 1.2 mg, Oral, Uptravi, Janssen-Cilag Pty Ltd</v>
      </c>
    </row>
    <row r="4628" spans="1:8" ht="29" x14ac:dyDescent="0.35">
      <c r="A4628" s="99" t="s">
        <v>6033</v>
      </c>
      <c r="B4628" s="99" t="s">
        <v>6036</v>
      </c>
      <c r="C4628" s="99" t="s">
        <v>148</v>
      </c>
      <c r="D4628" s="99" t="s">
        <v>6034</v>
      </c>
      <c r="E4628" s="99" t="s">
        <v>233</v>
      </c>
      <c r="F4628" s="99"/>
      <c r="G4628" s="99"/>
      <c r="H4628" s="99" t="str">
        <f t="shared" si="72"/>
        <v>Selexipag, Tablet 1.4 mg, Oral, Uptravi, Janssen-Cilag Pty Ltd</v>
      </c>
    </row>
    <row r="4629" spans="1:8" ht="29" x14ac:dyDescent="0.35">
      <c r="A4629" s="99" t="s">
        <v>6033</v>
      </c>
      <c r="B4629" s="99" t="s">
        <v>6037</v>
      </c>
      <c r="C4629" s="99" t="s">
        <v>148</v>
      </c>
      <c r="D4629" s="99" t="s">
        <v>6034</v>
      </c>
      <c r="E4629" s="99" t="s">
        <v>233</v>
      </c>
      <c r="F4629" s="99"/>
      <c r="G4629" s="99"/>
      <c r="H4629" s="99" t="str">
        <f t="shared" si="72"/>
        <v>Selexipag, Tablet 1.6 mg, Oral, Uptravi, Janssen-Cilag Pty Ltd</v>
      </c>
    </row>
    <row r="4630" spans="1:8" ht="43.5" x14ac:dyDescent="0.35">
      <c r="A4630" s="99" t="s">
        <v>6033</v>
      </c>
      <c r="B4630" s="99" t="s">
        <v>4746</v>
      </c>
      <c r="C4630" s="99" t="s">
        <v>148</v>
      </c>
      <c r="D4630" s="99" t="s">
        <v>6034</v>
      </c>
      <c r="E4630" s="99" t="s">
        <v>233</v>
      </c>
      <c r="F4630" s="99"/>
      <c r="G4630" s="99"/>
      <c r="H4630" s="99" t="str">
        <f t="shared" si="72"/>
        <v>Selexipag, Tablet 200 micrograms, Oral, Uptravi, Janssen-Cilag Pty Ltd</v>
      </c>
    </row>
    <row r="4631" spans="1:8" ht="43.5" x14ac:dyDescent="0.35">
      <c r="A4631" s="99" t="s">
        <v>6033</v>
      </c>
      <c r="B4631" s="99" t="s">
        <v>4754</v>
      </c>
      <c r="C4631" s="99" t="s">
        <v>148</v>
      </c>
      <c r="D4631" s="99" t="s">
        <v>6034</v>
      </c>
      <c r="E4631" s="99" t="s">
        <v>233</v>
      </c>
      <c r="F4631" s="99"/>
      <c r="G4631" s="99"/>
      <c r="H4631" s="99" t="str">
        <f t="shared" si="72"/>
        <v>Selexipag, Tablet 400 micrograms, Oral, Uptravi, Janssen-Cilag Pty Ltd</v>
      </c>
    </row>
    <row r="4632" spans="1:8" ht="43.5" x14ac:dyDescent="0.35">
      <c r="A4632" s="99" t="s">
        <v>6033</v>
      </c>
      <c r="B4632" s="99" t="s">
        <v>6038</v>
      </c>
      <c r="C4632" s="99" t="s">
        <v>148</v>
      </c>
      <c r="D4632" s="99" t="s">
        <v>6034</v>
      </c>
      <c r="E4632" s="99" t="s">
        <v>233</v>
      </c>
      <c r="F4632" s="99"/>
      <c r="G4632" s="99"/>
      <c r="H4632" s="99" t="str">
        <f t="shared" si="72"/>
        <v>Selexipag, Tablet 600 micrograms, Oral, Uptravi, Janssen-Cilag Pty Ltd</v>
      </c>
    </row>
    <row r="4633" spans="1:8" ht="43.5" x14ac:dyDescent="0.35">
      <c r="A4633" s="99" t="s">
        <v>6033</v>
      </c>
      <c r="B4633" s="99" t="s">
        <v>6039</v>
      </c>
      <c r="C4633" s="99" t="s">
        <v>148</v>
      </c>
      <c r="D4633" s="99" t="s">
        <v>6034</v>
      </c>
      <c r="E4633" s="99" t="s">
        <v>233</v>
      </c>
      <c r="F4633" s="99"/>
      <c r="G4633" s="99"/>
      <c r="H4633" s="99" t="str">
        <f t="shared" si="72"/>
        <v>Selexipag, Tablet 800 micrograms, Oral, Uptravi, Janssen-Cilag Pty Ltd</v>
      </c>
    </row>
    <row r="4634" spans="1:8" ht="43.5" x14ac:dyDescent="0.35">
      <c r="A4634" s="99" t="s">
        <v>6040</v>
      </c>
      <c r="B4634" s="99" t="s">
        <v>427</v>
      </c>
      <c r="C4634" s="99" t="s">
        <v>148</v>
      </c>
      <c r="D4634" s="99" t="s">
        <v>6041</v>
      </c>
      <c r="E4634" s="99" t="s">
        <v>164</v>
      </c>
      <c r="F4634" s="99"/>
      <c r="G4634" s="99"/>
      <c r="H4634" s="99" t="str">
        <f t="shared" si="72"/>
        <v>Selinexor, Tablet 20 mg, Oral, Xpovio, ANTENGENE (AUS) PTY. LTD.</v>
      </c>
    </row>
    <row r="4635" spans="1:8" ht="72.5" x14ac:dyDescent="0.35">
      <c r="A4635" s="99" t="s">
        <v>6042</v>
      </c>
      <c r="B4635" s="99" t="s">
        <v>6043</v>
      </c>
      <c r="C4635" s="99" t="s">
        <v>336</v>
      </c>
      <c r="D4635" s="99" t="s">
        <v>6044</v>
      </c>
      <c r="E4635" s="99" t="s">
        <v>267</v>
      </c>
      <c r="F4635" s="99"/>
      <c r="G4635" s="99"/>
      <c r="H4635" s="99" t="str">
        <f t="shared" si="72"/>
        <v>Semaglutide, Solution for injection 2 mg in 1.5 mL pre-filled pen, Injection, Ozempic, Novo Nordisk Pharmaceuticals Pty. Limited</v>
      </c>
    </row>
    <row r="4636" spans="1:8" ht="72.5" x14ac:dyDescent="0.35">
      <c r="A4636" s="99" t="s">
        <v>6042</v>
      </c>
      <c r="B4636" s="99" t="s">
        <v>6045</v>
      </c>
      <c r="C4636" s="99" t="s">
        <v>336</v>
      </c>
      <c r="D4636" s="99" t="s">
        <v>6044</v>
      </c>
      <c r="E4636" s="99" t="s">
        <v>267</v>
      </c>
      <c r="F4636" s="99"/>
      <c r="G4636" s="99"/>
      <c r="H4636" s="99" t="str">
        <f t="shared" si="72"/>
        <v>Semaglutide, Solution for injection 4 mg in 3 mL pre-filled pen, Injection, Ozempic, Novo Nordisk Pharmaceuticals Pty. Limited</v>
      </c>
    </row>
    <row r="4637" spans="1:8" ht="43.5" x14ac:dyDescent="0.35">
      <c r="A4637" s="99" t="s">
        <v>6046</v>
      </c>
      <c r="B4637" s="99" t="s">
        <v>4385</v>
      </c>
      <c r="C4637" s="99" t="s">
        <v>148</v>
      </c>
      <c r="D4637" s="99" t="s">
        <v>6047</v>
      </c>
      <c r="E4637" s="99" t="s">
        <v>278</v>
      </c>
      <c r="F4637" s="99"/>
      <c r="G4637" s="99"/>
      <c r="H4637" s="99" t="str">
        <f t="shared" si="72"/>
        <v>Senna standardised, Tablet 7.5 mg, Oral, Senna-Gen, Petrus Pharmaceuticals Pty Ltd</v>
      </c>
    </row>
    <row r="4638" spans="1:8" ht="58" x14ac:dyDescent="0.35">
      <c r="A4638" s="99" t="s">
        <v>6046</v>
      </c>
      <c r="B4638" s="99" t="s">
        <v>4385</v>
      </c>
      <c r="C4638" s="99" t="s">
        <v>148</v>
      </c>
      <c r="D4638" s="99" t="s">
        <v>6048</v>
      </c>
      <c r="E4638" s="99" t="s">
        <v>287</v>
      </c>
      <c r="F4638" s="99"/>
      <c r="G4638" s="99"/>
      <c r="H4638" s="99" t="str">
        <f t="shared" si="72"/>
        <v>Senna standardised, Tablet 7.5 mg, Oral, Senokot, Reckitt Benckiser (Australia) Pty Limited</v>
      </c>
    </row>
    <row r="4639" spans="1:8" ht="43.5" x14ac:dyDescent="0.35">
      <c r="A4639" s="99" t="s">
        <v>6049</v>
      </c>
      <c r="B4639" s="99" t="s">
        <v>2744</v>
      </c>
      <c r="C4639" s="99" t="s">
        <v>148</v>
      </c>
      <c r="D4639" s="99" t="s">
        <v>6050</v>
      </c>
      <c r="E4639" s="99" t="s">
        <v>165</v>
      </c>
      <c r="F4639" s="99"/>
      <c r="G4639" s="99"/>
      <c r="H4639" s="99" t="str">
        <f t="shared" si="72"/>
        <v>Sertraline, Tablet 100 mg (as hydrochloride), Oral, APO-Sertraline, Apotex Pty Ltd</v>
      </c>
    </row>
    <row r="4640" spans="1:8" ht="43.5" x14ac:dyDescent="0.35">
      <c r="A4640" s="99" t="s">
        <v>6049</v>
      </c>
      <c r="B4640" s="99" t="s">
        <v>2744</v>
      </c>
      <c r="C4640" s="99" t="s">
        <v>148</v>
      </c>
      <c r="D4640" s="99" t="s">
        <v>6051</v>
      </c>
      <c r="E4640" s="99" t="s">
        <v>160</v>
      </c>
      <c r="F4640" s="99"/>
      <c r="G4640" s="99"/>
      <c r="H4640" s="99" t="str">
        <f t="shared" si="72"/>
        <v>Sertraline, Tablet 100 mg (as hydrochloride), Oral, Eleva 100, Alphapharm Pty Ltd</v>
      </c>
    </row>
    <row r="4641" spans="1:8" ht="72.5" x14ac:dyDescent="0.35">
      <c r="A4641" s="99" t="s">
        <v>6049</v>
      </c>
      <c r="B4641" s="99" t="s">
        <v>2744</v>
      </c>
      <c r="C4641" s="99" t="s">
        <v>148</v>
      </c>
      <c r="D4641" s="99" t="s">
        <v>6052</v>
      </c>
      <c r="E4641" s="99" t="s">
        <v>173</v>
      </c>
      <c r="F4641" s="99"/>
      <c r="G4641" s="99"/>
      <c r="H4641" s="99" t="str">
        <f t="shared" si="72"/>
        <v>Sertraline, Tablet 100 mg (as hydrochloride), Oral, NOUMED SERTRALINE, Avallon Pharmaceuticals Pty Limited</v>
      </c>
    </row>
    <row r="4642" spans="1:8" ht="43.5" x14ac:dyDescent="0.35">
      <c r="A4642" s="99" t="s">
        <v>6049</v>
      </c>
      <c r="B4642" s="99" t="s">
        <v>2744</v>
      </c>
      <c r="C4642" s="99" t="s">
        <v>148</v>
      </c>
      <c r="D4642" s="99" t="s">
        <v>6053</v>
      </c>
      <c r="E4642" s="99" t="s">
        <v>167</v>
      </c>
      <c r="F4642" s="99"/>
      <c r="G4642" s="99"/>
      <c r="H4642" s="99" t="str">
        <f t="shared" si="72"/>
        <v>Sertraline, Tablet 100 mg (as hydrochloride), Oral, Sertra 100, Arrow Pharma Pty Ltd</v>
      </c>
    </row>
    <row r="4643" spans="1:8" ht="58" x14ac:dyDescent="0.35">
      <c r="A4643" s="99" t="s">
        <v>6049</v>
      </c>
      <c r="B4643" s="99" t="s">
        <v>2744</v>
      </c>
      <c r="C4643" s="99" t="s">
        <v>148</v>
      </c>
      <c r="D4643" s="99" t="s">
        <v>6054</v>
      </c>
      <c r="E4643" s="99" t="s">
        <v>163</v>
      </c>
      <c r="F4643" s="99"/>
      <c r="G4643" s="99"/>
      <c r="H4643" s="99" t="str">
        <f t="shared" si="72"/>
        <v>Sertraline, Tablet 100 mg (as hydrochloride), Oral, Sertraline AN, Amneal Pharmaceuticals Pty Ltd</v>
      </c>
    </row>
    <row r="4644" spans="1:8" ht="58" x14ac:dyDescent="0.35">
      <c r="A4644" s="99" t="s">
        <v>6049</v>
      </c>
      <c r="B4644" s="99" t="s">
        <v>2744</v>
      </c>
      <c r="C4644" s="99" t="s">
        <v>148</v>
      </c>
      <c r="D4644" s="99" t="s">
        <v>6055</v>
      </c>
      <c r="E4644" s="99" t="s">
        <v>290</v>
      </c>
      <c r="F4644" s="99"/>
      <c r="G4644" s="99"/>
      <c r="H4644" s="99" t="str">
        <f t="shared" si="72"/>
        <v>Sertraline, Tablet 100 mg (as hydrochloride), Oral, Sertraline Sandoz, Sandoz Pty Ltd</v>
      </c>
    </row>
    <row r="4645" spans="1:8" ht="58" x14ac:dyDescent="0.35">
      <c r="A4645" s="99" t="s">
        <v>6049</v>
      </c>
      <c r="B4645" s="99" t="s">
        <v>2744</v>
      </c>
      <c r="C4645" s="99" t="s">
        <v>148</v>
      </c>
      <c r="D4645" s="99" t="s">
        <v>6056</v>
      </c>
      <c r="E4645" s="99" t="s">
        <v>222</v>
      </c>
      <c r="F4645" s="99"/>
      <c r="G4645" s="99"/>
      <c r="H4645" s="99" t="str">
        <f t="shared" si="72"/>
        <v>Sertraline, Tablet 100 mg (as hydrochloride), Oral, Sertraline generichealth, Generic Health Pty Ltd</v>
      </c>
    </row>
    <row r="4646" spans="1:8" ht="43.5" x14ac:dyDescent="0.35">
      <c r="A4646" s="99" t="s">
        <v>6049</v>
      </c>
      <c r="B4646" s="99" t="s">
        <v>2744</v>
      </c>
      <c r="C4646" s="99" t="s">
        <v>148</v>
      </c>
      <c r="D4646" s="99" t="s">
        <v>6057</v>
      </c>
      <c r="E4646" s="99" t="s">
        <v>307</v>
      </c>
      <c r="F4646" s="99"/>
      <c r="G4646" s="99"/>
      <c r="H4646" s="99" t="str">
        <f t="shared" si="72"/>
        <v>Sertraline, Tablet 100 mg (as hydrochloride), Oral, Setrona, Sun Pharma ANZ Pty Ltd</v>
      </c>
    </row>
    <row r="4647" spans="1:8" ht="43.5" x14ac:dyDescent="0.35">
      <c r="A4647" s="99" t="s">
        <v>6049</v>
      </c>
      <c r="B4647" s="99" t="s">
        <v>2744</v>
      </c>
      <c r="C4647" s="99" t="s">
        <v>148</v>
      </c>
      <c r="D4647" s="99" t="s">
        <v>6058</v>
      </c>
      <c r="E4647" s="99" t="s">
        <v>319</v>
      </c>
      <c r="F4647" s="99"/>
      <c r="G4647" s="99"/>
      <c r="H4647" s="99" t="str">
        <f t="shared" si="72"/>
        <v>Sertraline, Tablet 100 mg (as hydrochloride), Oral, Zoloft, Upjohn Australia Pty Ltd</v>
      </c>
    </row>
    <row r="4648" spans="1:8" ht="43.5" x14ac:dyDescent="0.35">
      <c r="A4648" s="99" t="s">
        <v>6049</v>
      </c>
      <c r="B4648" s="99" t="s">
        <v>4626</v>
      </c>
      <c r="C4648" s="99" t="s">
        <v>148</v>
      </c>
      <c r="D4648" s="99" t="s">
        <v>6050</v>
      </c>
      <c r="E4648" s="99" t="s">
        <v>165</v>
      </c>
      <c r="F4648" s="99"/>
      <c r="G4648" s="99"/>
      <c r="H4648" s="99" t="str">
        <f t="shared" si="72"/>
        <v>Sertraline, Tablet 50 mg (as hydrochloride), Oral, APO-Sertraline, Apotex Pty Ltd</v>
      </c>
    </row>
    <row r="4649" spans="1:8" ht="43.5" x14ac:dyDescent="0.35">
      <c r="A4649" s="99" t="s">
        <v>6049</v>
      </c>
      <c r="B4649" s="99" t="s">
        <v>4626</v>
      </c>
      <c r="C4649" s="99" t="s">
        <v>148</v>
      </c>
      <c r="D4649" s="99" t="s">
        <v>6059</v>
      </c>
      <c r="E4649" s="99" t="s">
        <v>160</v>
      </c>
      <c r="F4649" s="99"/>
      <c r="G4649" s="99"/>
      <c r="H4649" s="99" t="str">
        <f t="shared" si="72"/>
        <v>Sertraline, Tablet 50 mg (as hydrochloride), Oral, Eleva 50, Alphapharm Pty Ltd</v>
      </c>
    </row>
    <row r="4650" spans="1:8" ht="72.5" x14ac:dyDescent="0.35">
      <c r="A4650" s="99" t="s">
        <v>6049</v>
      </c>
      <c r="B4650" s="99" t="s">
        <v>4626</v>
      </c>
      <c r="C4650" s="99" t="s">
        <v>148</v>
      </c>
      <c r="D4650" s="99" t="s">
        <v>6052</v>
      </c>
      <c r="E4650" s="99" t="s">
        <v>173</v>
      </c>
      <c r="F4650" s="99"/>
      <c r="G4650" s="99"/>
      <c r="H4650" s="99" t="str">
        <f t="shared" si="72"/>
        <v>Sertraline, Tablet 50 mg (as hydrochloride), Oral, NOUMED SERTRALINE, Avallon Pharmaceuticals Pty Limited</v>
      </c>
    </row>
    <row r="4651" spans="1:8" ht="43.5" x14ac:dyDescent="0.35">
      <c r="A4651" s="99" t="s">
        <v>6049</v>
      </c>
      <c r="B4651" s="99" t="s">
        <v>4626</v>
      </c>
      <c r="C4651" s="99" t="s">
        <v>148</v>
      </c>
      <c r="D4651" s="99" t="s">
        <v>6060</v>
      </c>
      <c r="E4651" s="99" t="s">
        <v>167</v>
      </c>
      <c r="F4651" s="99"/>
      <c r="G4651" s="99"/>
      <c r="H4651" s="99" t="str">
        <f t="shared" si="72"/>
        <v>Sertraline, Tablet 50 mg (as hydrochloride), Oral, Sertra 50, Arrow Pharma Pty Ltd</v>
      </c>
    </row>
    <row r="4652" spans="1:8" ht="58" x14ac:dyDescent="0.35">
      <c r="A4652" s="99" t="s">
        <v>6049</v>
      </c>
      <c r="B4652" s="99" t="s">
        <v>4626</v>
      </c>
      <c r="C4652" s="99" t="s">
        <v>148</v>
      </c>
      <c r="D4652" s="99" t="s">
        <v>6054</v>
      </c>
      <c r="E4652" s="99" t="s">
        <v>163</v>
      </c>
      <c r="F4652" s="99"/>
      <c r="G4652" s="99"/>
      <c r="H4652" s="99" t="str">
        <f t="shared" si="72"/>
        <v>Sertraline, Tablet 50 mg (as hydrochloride), Oral, Sertraline AN, Amneal Pharmaceuticals Pty Ltd</v>
      </c>
    </row>
    <row r="4653" spans="1:8" ht="58" x14ac:dyDescent="0.35">
      <c r="A4653" s="99" t="s">
        <v>6049</v>
      </c>
      <c r="B4653" s="99" t="s">
        <v>4626</v>
      </c>
      <c r="C4653" s="99" t="s">
        <v>148</v>
      </c>
      <c r="D4653" s="99" t="s">
        <v>6055</v>
      </c>
      <c r="E4653" s="99" t="s">
        <v>290</v>
      </c>
      <c r="F4653" s="99"/>
      <c r="G4653" s="99"/>
      <c r="H4653" s="99" t="str">
        <f t="shared" si="72"/>
        <v>Sertraline, Tablet 50 mg (as hydrochloride), Oral, Sertraline Sandoz, Sandoz Pty Ltd</v>
      </c>
    </row>
    <row r="4654" spans="1:8" ht="58" x14ac:dyDescent="0.35">
      <c r="A4654" s="99" t="s">
        <v>6049</v>
      </c>
      <c r="B4654" s="99" t="s">
        <v>4626</v>
      </c>
      <c r="C4654" s="99" t="s">
        <v>148</v>
      </c>
      <c r="D4654" s="99" t="s">
        <v>6056</v>
      </c>
      <c r="E4654" s="99" t="s">
        <v>222</v>
      </c>
      <c r="F4654" s="99"/>
      <c r="G4654" s="99"/>
      <c r="H4654" s="99" t="str">
        <f t="shared" si="72"/>
        <v>Sertraline, Tablet 50 mg (as hydrochloride), Oral, Sertraline generichealth, Generic Health Pty Ltd</v>
      </c>
    </row>
    <row r="4655" spans="1:8" ht="43.5" x14ac:dyDescent="0.35">
      <c r="A4655" s="99" t="s">
        <v>6049</v>
      </c>
      <c r="B4655" s="99" t="s">
        <v>4626</v>
      </c>
      <c r="C4655" s="99" t="s">
        <v>148</v>
      </c>
      <c r="D4655" s="99" t="s">
        <v>6057</v>
      </c>
      <c r="E4655" s="99" t="s">
        <v>307</v>
      </c>
      <c r="F4655" s="99"/>
      <c r="G4655" s="99"/>
      <c r="H4655" s="99" t="str">
        <f t="shared" si="72"/>
        <v>Sertraline, Tablet 50 mg (as hydrochloride), Oral, Setrona, Sun Pharma ANZ Pty Ltd</v>
      </c>
    </row>
    <row r="4656" spans="1:8" ht="43.5" x14ac:dyDescent="0.35">
      <c r="A4656" s="99" t="s">
        <v>6049</v>
      </c>
      <c r="B4656" s="99" t="s">
        <v>4626</v>
      </c>
      <c r="C4656" s="99" t="s">
        <v>148</v>
      </c>
      <c r="D4656" s="99" t="s">
        <v>6058</v>
      </c>
      <c r="E4656" s="99" t="s">
        <v>319</v>
      </c>
      <c r="F4656" s="99"/>
      <c r="G4656" s="99"/>
      <c r="H4656" s="99" t="str">
        <f t="shared" si="72"/>
        <v>Sertraline, Tablet 50 mg (as hydrochloride), Oral, Zoloft, Upjohn Australia Pty Ltd</v>
      </c>
    </row>
    <row r="4657" spans="1:8" ht="58" x14ac:dyDescent="0.35">
      <c r="A4657" s="99" t="s">
        <v>6061</v>
      </c>
      <c r="B4657" s="99" t="s">
        <v>6062</v>
      </c>
      <c r="C4657" s="99" t="s">
        <v>148</v>
      </c>
      <c r="D4657" s="99" t="s">
        <v>6063</v>
      </c>
      <c r="E4657" s="99" t="s">
        <v>165</v>
      </c>
      <c r="F4657" s="99"/>
      <c r="G4657" s="99"/>
      <c r="H4657" s="99" t="str">
        <f t="shared" si="72"/>
        <v>Sevelamer, Tablet containing sevelamer carbonate 800 mg, Oral, Sevelamer Apotex, Apotex Pty Ltd</v>
      </c>
    </row>
    <row r="4658" spans="1:8" ht="58" x14ac:dyDescent="0.35">
      <c r="A4658" s="99" t="s">
        <v>6061</v>
      </c>
      <c r="B4658" s="99" t="s">
        <v>6062</v>
      </c>
      <c r="C4658" s="99" t="s">
        <v>148</v>
      </c>
      <c r="D4658" s="99" t="s">
        <v>6064</v>
      </c>
      <c r="E4658" s="99" t="s">
        <v>222</v>
      </c>
      <c r="F4658" s="99"/>
      <c r="G4658" s="99"/>
      <c r="H4658" s="99" t="str">
        <f t="shared" si="72"/>
        <v>Sevelamer, Tablet containing sevelamer carbonate 800 mg, Oral, Sevelamer Lupin, Generic Health Pty Ltd</v>
      </c>
    </row>
    <row r="4659" spans="1:8" ht="58" x14ac:dyDescent="0.35">
      <c r="A4659" s="99" t="s">
        <v>6061</v>
      </c>
      <c r="B4659" s="99" t="s">
        <v>6065</v>
      </c>
      <c r="C4659" s="99" t="s">
        <v>148</v>
      </c>
      <c r="D4659" s="99" t="s">
        <v>6066</v>
      </c>
      <c r="E4659" s="99" t="s">
        <v>291</v>
      </c>
      <c r="F4659" s="99"/>
      <c r="G4659" s="99"/>
      <c r="H4659" s="99" t="str">
        <f t="shared" si="72"/>
        <v>Sevelamer, Tablet containing sevelamer hydrochloride 800 mg, Oral, Renagel, sanofi-aventis Australia Pty Ltd</v>
      </c>
    </row>
    <row r="4660" spans="1:8" ht="58" x14ac:dyDescent="0.35">
      <c r="A4660" s="99" t="s">
        <v>6067</v>
      </c>
      <c r="B4660" s="99" t="s">
        <v>6068</v>
      </c>
      <c r="C4660" s="99" t="s">
        <v>148</v>
      </c>
      <c r="D4660" s="99" t="s">
        <v>6069</v>
      </c>
      <c r="E4660" s="99" t="s">
        <v>173</v>
      </c>
      <c r="F4660" s="99"/>
      <c r="G4660" s="99"/>
      <c r="H4660" s="99" t="str">
        <f t="shared" si="72"/>
        <v>Sildenafil, Tablet 100 mg (as citrate), Oral, NOUMED Sildenafil, Avallon Pharmaceuticals Pty Limited</v>
      </c>
    </row>
    <row r="4661" spans="1:8" ht="43.5" x14ac:dyDescent="0.35">
      <c r="A4661" s="99" t="s">
        <v>6067</v>
      </c>
      <c r="B4661" s="99" t="s">
        <v>6068</v>
      </c>
      <c r="C4661" s="99" t="s">
        <v>148</v>
      </c>
      <c r="D4661" s="99" t="s">
        <v>6070</v>
      </c>
      <c r="E4661" s="99" t="s">
        <v>165</v>
      </c>
      <c r="F4661" s="99"/>
      <c r="G4661" s="99"/>
      <c r="H4661" s="99" t="str">
        <f t="shared" si="72"/>
        <v>Sildenafil, Tablet 100 mg (as citrate), Oral, Sildenafil APOTEX, Apotex Pty Ltd</v>
      </c>
    </row>
    <row r="4662" spans="1:8" ht="43.5" x14ac:dyDescent="0.35">
      <c r="A4662" s="99" t="s">
        <v>6067</v>
      </c>
      <c r="B4662" s="99" t="s">
        <v>6068</v>
      </c>
      <c r="C4662" s="99" t="s">
        <v>148</v>
      </c>
      <c r="D4662" s="99" t="s">
        <v>6071</v>
      </c>
      <c r="E4662" s="99" t="s">
        <v>222</v>
      </c>
      <c r="F4662" s="99"/>
      <c r="G4662" s="99"/>
      <c r="H4662" s="99" t="str">
        <f t="shared" si="72"/>
        <v>Sildenafil, Tablet 100 mg (as citrate), Oral, Sildenafil Lupin, Generic Health Pty Ltd</v>
      </c>
    </row>
    <row r="4663" spans="1:8" ht="43.5" x14ac:dyDescent="0.35">
      <c r="A4663" s="99" t="s">
        <v>6067</v>
      </c>
      <c r="B4663" s="99" t="s">
        <v>6068</v>
      </c>
      <c r="C4663" s="99" t="s">
        <v>148</v>
      </c>
      <c r="D4663" s="99" t="s">
        <v>6072</v>
      </c>
      <c r="E4663" s="99" t="s">
        <v>290</v>
      </c>
      <c r="F4663" s="99"/>
      <c r="G4663" s="99"/>
      <c r="H4663" s="99" t="str">
        <f t="shared" si="72"/>
        <v>Sildenafil, Tablet 100 mg (as citrate), Oral, Sildenafil Sandoz, Sandoz Pty Ltd</v>
      </c>
    </row>
    <row r="4664" spans="1:8" ht="58" x14ac:dyDescent="0.35">
      <c r="A4664" s="99" t="s">
        <v>6067</v>
      </c>
      <c r="B4664" s="99" t="s">
        <v>6068</v>
      </c>
      <c r="C4664" s="99" t="s">
        <v>148</v>
      </c>
      <c r="D4664" s="99" t="s">
        <v>6073</v>
      </c>
      <c r="E4664" s="99" t="s">
        <v>222</v>
      </c>
      <c r="F4664" s="99"/>
      <c r="G4664" s="99"/>
      <c r="H4664" s="99" t="str">
        <f t="shared" si="72"/>
        <v>Sildenafil, Tablet 100 mg (as citrate), Oral, Sildenafil generichealth, Generic Health Pty Ltd</v>
      </c>
    </row>
    <row r="4665" spans="1:8" ht="43.5" x14ac:dyDescent="0.35">
      <c r="A4665" s="99" t="s">
        <v>6067</v>
      </c>
      <c r="B4665" s="99" t="s">
        <v>6068</v>
      </c>
      <c r="C4665" s="99" t="s">
        <v>148</v>
      </c>
      <c r="D4665" s="99" t="s">
        <v>6074</v>
      </c>
      <c r="E4665" s="99" t="s">
        <v>167</v>
      </c>
      <c r="F4665" s="99"/>
      <c r="G4665" s="99"/>
      <c r="H4665" s="99" t="str">
        <f t="shared" si="72"/>
        <v>Sildenafil, Tablet 100 mg (as citrate), Oral, Vasafil 100, Arrow Pharma Pty Ltd</v>
      </c>
    </row>
    <row r="4666" spans="1:8" ht="43.5" x14ac:dyDescent="0.35">
      <c r="A4666" s="99" t="s">
        <v>6067</v>
      </c>
      <c r="B4666" s="99" t="s">
        <v>6068</v>
      </c>
      <c r="C4666" s="99" t="s">
        <v>148</v>
      </c>
      <c r="D4666" s="99" t="s">
        <v>6075</v>
      </c>
      <c r="E4666" s="99" t="s">
        <v>160</v>
      </c>
      <c r="F4666" s="99"/>
      <c r="G4666" s="99"/>
      <c r="H4666" s="99" t="str">
        <f t="shared" si="72"/>
        <v>Sildenafil, Tablet 100 mg (as citrate), Oral, Vedafil, Alphapharm Pty Ltd</v>
      </c>
    </row>
    <row r="4667" spans="1:8" ht="43.5" x14ac:dyDescent="0.35">
      <c r="A4667" s="99" t="s">
        <v>6067</v>
      </c>
      <c r="B4667" s="99" t="s">
        <v>6068</v>
      </c>
      <c r="C4667" s="99" t="s">
        <v>148</v>
      </c>
      <c r="D4667" s="99" t="s">
        <v>6076</v>
      </c>
      <c r="E4667" s="99" t="s">
        <v>319</v>
      </c>
      <c r="F4667" s="99"/>
      <c r="G4667" s="99"/>
      <c r="H4667" s="99" t="str">
        <f t="shared" si="72"/>
        <v>Sildenafil, Tablet 100 mg (as citrate), Oral, Viagra, Upjohn Australia Pty Ltd</v>
      </c>
    </row>
    <row r="4668" spans="1:8" ht="43.5" x14ac:dyDescent="0.35">
      <c r="A4668" s="99" t="s">
        <v>6067</v>
      </c>
      <c r="B4668" s="99" t="s">
        <v>6077</v>
      </c>
      <c r="C4668" s="99" t="s">
        <v>148</v>
      </c>
      <c r="D4668" s="99" t="s">
        <v>6078</v>
      </c>
      <c r="E4668" s="99" t="s">
        <v>319</v>
      </c>
      <c r="F4668" s="99"/>
      <c r="G4668" s="99"/>
      <c r="H4668" s="99" t="str">
        <f t="shared" si="72"/>
        <v>Sildenafil, Tablet 20 mg (as citrate), Oral, Revatio, Upjohn Australia Pty Ltd</v>
      </c>
    </row>
    <row r="4669" spans="1:8" ht="43.5" x14ac:dyDescent="0.35">
      <c r="A4669" s="99" t="s">
        <v>6067</v>
      </c>
      <c r="B4669" s="99" t="s">
        <v>6077</v>
      </c>
      <c r="C4669" s="99" t="s">
        <v>148</v>
      </c>
      <c r="D4669" s="99" t="s">
        <v>6079</v>
      </c>
      <c r="E4669" s="99" t="s">
        <v>167</v>
      </c>
      <c r="F4669" s="99"/>
      <c r="G4669" s="99"/>
      <c r="H4669" s="99" t="str">
        <f t="shared" si="72"/>
        <v>Sildenafil, Tablet 20 mg (as citrate), Oral, SILDATIO PHT, Arrow Pharma Pty Ltd</v>
      </c>
    </row>
    <row r="4670" spans="1:8" ht="58" x14ac:dyDescent="0.35">
      <c r="A4670" s="99" t="s">
        <v>6067</v>
      </c>
      <c r="B4670" s="99" t="s">
        <v>6077</v>
      </c>
      <c r="C4670" s="99" t="s">
        <v>148</v>
      </c>
      <c r="D4670" s="99" t="s">
        <v>6080</v>
      </c>
      <c r="E4670" s="99" t="s">
        <v>163</v>
      </c>
      <c r="F4670" s="99"/>
      <c r="G4670" s="99"/>
      <c r="H4670" s="99" t="str">
        <f t="shared" si="72"/>
        <v>Sildenafil, Tablet 20 mg (as citrate), Oral, Sildenafil AN PHT 20, Amneal Pharmaceuticals Pty Ltd</v>
      </c>
    </row>
    <row r="4671" spans="1:8" ht="43.5" x14ac:dyDescent="0.35">
      <c r="A4671" s="99" t="s">
        <v>6067</v>
      </c>
      <c r="B4671" s="99" t="s">
        <v>6077</v>
      </c>
      <c r="C4671" s="99" t="s">
        <v>148</v>
      </c>
      <c r="D4671" s="99" t="s">
        <v>6081</v>
      </c>
      <c r="E4671" s="99" t="s">
        <v>165</v>
      </c>
      <c r="F4671" s="99"/>
      <c r="G4671" s="99"/>
      <c r="H4671" s="99" t="str">
        <f t="shared" si="72"/>
        <v>Sildenafil, Tablet 20 mg (as citrate), Oral, Sildenafil PHT APOTEX, Apotex Pty Ltd</v>
      </c>
    </row>
    <row r="4672" spans="1:8" ht="43.5" x14ac:dyDescent="0.35">
      <c r="A4672" s="99" t="s">
        <v>6067</v>
      </c>
      <c r="B4672" s="99" t="s">
        <v>6077</v>
      </c>
      <c r="C4672" s="99" t="s">
        <v>148</v>
      </c>
      <c r="D4672" s="99" t="s">
        <v>6082</v>
      </c>
      <c r="E4672" s="99" t="s">
        <v>290</v>
      </c>
      <c r="F4672" s="99"/>
      <c r="G4672" s="99"/>
      <c r="H4672" s="99" t="str">
        <f t="shared" si="72"/>
        <v>Sildenafil, Tablet 20 mg (as citrate), Oral, Sildenafil Sandoz PHT 20, Sandoz Pty Ltd</v>
      </c>
    </row>
    <row r="4673" spans="1:8" ht="43.5" x14ac:dyDescent="0.35">
      <c r="A4673" s="99" t="s">
        <v>6067</v>
      </c>
      <c r="B4673" s="99" t="s">
        <v>6083</v>
      </c>
      <c r="C4673" s="99" t="s">
        <v>148</v>
      </c>
      <c r="D4673" s="99" t="s">
        <v>6070</v>
      </c>
      <c r="E4673" s="99" t="s">
        <v>165</v>
      </c>
      <c r="F4673" s="99"/>
      <c r="G4673" s="99"/>
      <c r="H4673" s="99" t="str">
        <f t="shared" si="72"/>
        <v>Sildenafil, Tablet 25 mg (as citrate), Oral, Sildenafil APOTEX, Apotex Pty Ltd</v>
      </c>
    </row>
    <row r="4674" spans="1:8" ht="43.5" x14ac:dyDescent="0.35">
      <c r="A4674" s="99" t="s">
        <v>6067</v>
      </c>
      <c r="B4674" s="99" t="s">
        <v>6083</v>
      </c>
      <c r="C4674" s="99" t="s">
        <v>148</v>
      </c>
      <c r="D4674" s="99" t="s">
        <v>6072</v>
      </c>
      <c r="E4674" s="99" t="s">
        <v>290</v>
      </c>
      <c r="F4674" s="99"/>
      <c r="G4674" s="99"/>
      <c r="H4674" s="99" t="str">
        <f t="shared" ref="H4674:H4737" si="73">_xlfn.CONCAT(A4674, ", ",B4674, ", ",C4674, ", ",D4674,", ",E4674)</f>
        <v>Sildenafil, Tablet 25 mg (as citrate), Oral, Sildenafil Sandoz, Sandoz Pty Ltd</v>
      </c>
    </row>
    <row r="4675" spans="1:8" ht="43.5" x14ac:dyDescent="0.35">
      <c r="A4675" s="99" t="s">
        <v>6067</v>
      </c>
      <c r="B4675" s="99" t="s">
        <v>6083</v>
      </c>
      <c r="C4675" s="99" t="s">
        <v>148</v>
      </c>
      <c r="D4675" s="99" t="s">
        <v>6084</v>
      </c>
      <c r="E4675" s="99" t="s">
        <v>167</v>
      </c>
      <c r="F4675" s="99"/>
      <c r="G4675" s="99"/>
      <c r="H4675" s="99" t="str">
        <f t="shared" si="73"/>
        <v>Sildenafil, Tablet 25 mg (as citrate), Oral, Vasafil 25, Arrow Pharma Pty Ltd</v>
      </c>
    </row>
    <row r="4676" spans="1:8" ht="43.5" x14ac:dyDescent="0.35">
      <c r="A4676" s="99" t="s">
        <v>6067</v>
      </c>
      <c r="B4676" s="99" t="s">
        <v>6083</v>
      </c>
      <c r="C4676" s="99" t="s">
        <v>148</v>
      </c>
      <c r="D4676" s="99" t="s">
        <v>6075</v>
      </c>
      <c r="E4676" s="99" t="s">
        <v>160</v>
      </c>
      <c r="F4676" s="99"/>
      <c r="G4676" s="99"/>
      <c r="H4676" s="99" t="str">
        <f t="shared" si="73"/>
        <v>Sildenafil, Tablet 25 mg (as citrate), Oral, Vedafil, Alphapharm Pty Ltd</v>
      </c>
    </row>
    <row r="4677" spans="1:8" ht="43.5" x14ac:dyDescent="0.35">
      <c r="A4677" s="99" t="s">
        <v>6067</v>
      </c>
      <c r="B4677" s="99" t="s">
        <v>6083</v>
      </c>
      <c r="C4677" s="99" t="s">
        <v>148</v>
      </c>
      <c r="D4677" s="99" t="s">
        <v>6076</v>
      </c>
      <c r="E4677" s="99" t="s">
        <v>319</v>
      </c>
      <c r="F4677" s="99"/>
      <c r="G4677" s="99"/>
      <c r="H4677" s="99" t="str">
        <f t="shared" si="73"/>
        <v>Sildenafil, Tablet 25 mg (as citrate), Oral, Viagra, Upjohn Australia Pty Ltd</v>
      </c>
    </row>
    <row r="4678" spans="1:8" ht="58" x14ac:dyDescent="0.35">
      <c r="A4678" s="99" t="s">
        <v>6067</v>
      </c>
      <c r="B4678" s="99" t="s">
        <v>6085</v>
      </c>
      <c r="C4678" s="99" t="s">
        <v>148</v>
      </c>
      <c r="D4678" s="99" t="s">
        <v>6069</v>
      </c>
      <c r="E4678" s="99" t="s">
        <v>173</v>
      </c>
      <c r="F4678" s="99"/>
      <c r="G4678" s="99"/>
      <c r="H4678" s="99" t="str">
        <f t="shared" si="73"/>
        <v>Sildenafil, Tablet 50 mg (as citrate), Oral, NOUMED Sildenafil, Avallon Pharmaceuticals Pty Limited</v>
      </c>
    </row>
    <row r="4679" spans="1:8" ht="43.5" x14ac:dyDescent="0.35">
      <c r="A4679" s="99" t="s">
        <v>6067</v>
      </c>
      <c r="B4679" s="99" t="s">
        <v>6085</v>
      </c>
      <c r="C4679" s="99" t="s">
        <v>148</v>
      </c>
      <c r="D4679" s="99" t="s">
        <v>6070</v>
      </c>
      <c r="E4679" s="99" t="s">
        <v>165</v>
      </c>
      <c r="F4679" s="99"/>
      <c r="G4679" s="99"/>
      <c r="H4679" s="99" t="str">
        <f t="shared" si="73"/>
        <v>Sildenafil, Tablet 50 mg (as citrate), Oral, Sildenafil APOTEX, Apotex Pty Ltd</v>
      </c>
    </row>
    <row r="4680" spans="1:8" ht="43.5" x14ac:dyDescent="0.35">
      <c r="A4680" s="99" t="s">
        <v>6067</v>
      </c>
      <c r="B4680" s="99" t="s">
        <v>6085</v>
      </c>
      <c r="C4680" s="99" t="s">
        <v>148</v>
      </c>
      <c r="D4680" s="99" t="s">
        <v>6071</v>
      </c>
      <c r="E4680" s="99" t="s">
        <v>222</v>
      </c>
      <c r="F4680" s="99"/>
      <c r="G4680" s="99"/>
      <c r="H4680" s="99" t="str">
        <f t="shared" si="73"/>
        <v>Sildenafil, Tablet 50 mg (as citrate), Oral, Sildenafil Lupin, Generic Health Pty Ltd</v>
      </c>
    </row>
    <row r="4681" spans="1:8" ht="43.5" x14ac:dyDescent="0.35">
      <c r="A4681" s="99" t="s">
        <v>6067</v>
      </c>
      <c r="B4681" s="99" t="s">
        <v>6085</v>
      </c>
      <c r="C4681" s="99" t="s">
        <v>148</v>
      </c>
      <c r="D4681" s="99" t="s">
        <v>6072</v>
      </c>
      <c r="E4681" s="99" t="s">
        <v>290</v>
      </c>
      <c r="F4681" s="99"/>
      <c r="G4681" s="99"/>
      <c r="H4681" s="99" t="str">
        <f t="shared" si="73"/>
        <v>Sildenafil, Tablet 50 mg (as citrate), Oral, Sildenafil Sandoz, Sandoz Pty Ltd</v>
      </c>
    </row>
    <row r="4682" spans="1:8" ht="43.5" x14ac:dyDescent="0.35">
      <c r="A4682" s="99" t="s">
        <v>6067</v>
      </c>
      <c r="B4682" s="99" t="s">
        <v>6085</v>
      </c>
      <c r="C4682" s="99" t="s">
        <v>148</v>
      </c>
      <c r="D4682" s="99" t="s">
        <v>6086</v>
      </c>
      <c r="E4682" s="99" t="s">
        <v>167</v>
      </c>
      <c r="F4682" s="99"/>
      <c r="G4682" s="99"/>
      <c r="H4682" s="99" t="str">
        <f t="shared" si="73"/>
        <v>Sildenafil, Tablet 50 mg (as citrate), Oral, Vasafil 50, Arrow Pharma Pty Ltd</v>
      </c>
    </row>
    <row r="4683" spans="1:8" ht="43.5" x14ac:dyDescent="0.35">
      <c r="A4683" s="99" t="s">
        <v>6067</v>
      </c>
      <c r="B4683" s="99" t="s">
        <v>6085</v>
      </c>
      <c r="C4683" s="99" t="s">
        <v>148</v>
      </c>
      <c r="D4683" s="99" t="s">
        <v>6075</v>
      </c>
      <c r="E4683" s="99" t="s">
        <v>160</v>
      </c>
      <c r="F4683" s="99"/>
      <c r="G4683" s="99"/>
      <c r="H4683" s="99" t="str">
        <f t="shared" si="73"/>
        <v>Sildenafil, Tablet 50 mg (as citrate), Oral, Vedafil, Alphapharm Pty Ltd</v>
      </c>
    </row>
    <row r="4684" spans="1:8" ht="43.5" x14ac:dyDescent="0.35">
      <c r="A4684" s="99" t="s">
        <v>6067</v>
      </c>
      <c r="B4684" s="99" t="s">
        <v>6085</v>
      </c>
      <c r="C4684" s="99" t="s">
        <v>148</v>
      </c>
      <c r="D4684" s="99" t="s">
        <v>6076</v>
      </c>
      <c r="E4684" s="99" t="s">
        <v>319</v>
      </c>
      <c r="F4684" s="99"/>
      <c r="G4684" s="99"/>
      <c r="H4684" s="99" t="str">
        <f t="shared" si="73"/>
        <v>Sildenafil, Tablet 50 mg (as citrate), Oral, Viagra, Upjohn Australia Pty Ltd</v>
      </c>
    </row>
    <row r="4685" spans="1:8" ht="43.5" x14ac:dyDescent="0.35">
      <c r="A4685" s="99" t="s">
        <v>6087</v>
      </c>
      <c r="B4685" s="99" t="s">
        <v>5534</v>
      </c>
      <c r="C4685" s="99" t="s">
        <v>148</v>
      </c>
      <c r="D4685" s="99" t="s">
        <v>6088</v>
      </c>
      <c r="E4685" s="99" t="s">
        <v>250</v>
      </c>
      <c r="F4685" s="99"/>
      <c r="G4685" s="99"/>
      <c r="H4685" s="99" t="str">
        <f t="shared" si="73"/>
        <v>Silodosin, Capsule 4 mg, Oral, Urorec, Mayne Pharma International Pty Ltd</v>
      </c>
    </row>
    <row r="4686" spans="1:8" ht="43.5" x14ac:dyDescent="0.35">
      <c r="A4686" s="99" t="s">
        <v>6087</v>
      </c>
      <c r="B4686" s="99" t="s">
        <v>6089</v>
      </c>
      <c r="C4686" s="99" t="s">
        <v>148</v>
      </c>
      <c r="D4686" s="99" t="s">
        <v>6088</v>
      </c>
      <c r="E4686" s="99" t="s">
        <v>250</v>
      </c>
      <c r="F4686" s="99"/>
      <c r="G4686" s="99"/>
      <c r="H4686" s="99" t="str">
        <f t="shared" si="73"/>
        <v>Silodosin, Capsule 8 mg, Oral, Urorec, Mayne Pharma International Pty Ltd</v>
      </c>
    </row>
    <row r="4687" spans="1:8" ht="58" x14ac:dyDescent="0.35">
      <c r="A4687" s="99" t="s">
        <v>6090</v>
      </c>
      <c r="B4687" s="99" t="s">
        <v>1036</v>
      </c>
      <c r="C4687" s="99" t="s">
        <v>336</v>
      </c>
      <c r="D4687" s="99" t="s">
        <v>6091</v>
      </c>
      <c r="E4687" s="99" t="s">
        <v>288</v>
      </c>
      <c r="F4687" s="99"/>
      <c r="G4687" s="99"/>
      <c r="H4687" s="99" t="str">
        <f t="shared" si="73"/>
        <v>Siltuximab, Powder for injection 100 mg, Injection, Sylvant, Recordati Rare Diseases Australia Pty. Ltd.</v>
      </c>
    </row>
    <row r="4688" spans="1:8" ht="58" x14ac:dyDescent="0.35">
      <c r="A4688" s="99" t="s">
        <v>6090</v>
      </c>
      <c r="B4688" s="99" t="s">
        <v>6092</v>
      </c>
      <c r="C4688" s="99" t="s">
        <v>336</v>
      </c>
      <c r="D4688" s="99" t="s">
        <v>6091</v>
      </c>
      <c r="E4688" s="99" t="s">
        <v>288</v>
      </c>
      <c r="F4688" s="99"/>
      <c r="G4688" s="99"/>
      <c r="H4688" s="99" t="str">
        <f t="shared" si="73"/>
        <v>Siltuximab, Powder for injection 400 mg, Injection, Sylvant, Recordati Rare Diseases Australia Pty. Ltd.</v>
      </c>
    </row>
    <row r="4689" spans="1:8" ht="58" x14ac:dyDescent="0.35">
      <c r="A4689" s="99" t="s">
        <v>6093</v>
      </c>
      <c r="B4689" s="99" t="s">
        <v>6094</v>
      </c>
      <c r="C4689" s="99" t="s">
        <v>409</v>
      </c>
      <c r="D4689" s="99" t="s">
        <v>6095</v>
      </c>
      <c r="E4689" s="99" t="s">
        <v>298</v>
      </c>
      <c r="F4689" s="99"/>
      <c r="G4689" s="99"/>
      <c r="H4689" s="99" t="str">
        <f t="shared" si="73"/>
        <v>Silver sulfadiazine, Cream 10 mg per g, 50 g, Application, Flamazine, Smith &amp; Nephew Pty Limited</v>
      </c>
    </row>
    <row r="4690" spans="1:8" ht="43.5" x14ac:dyDescent="0.35">
      <c r="A4690" s="99" t="s">
        <v>6096</v>
      </c>
      <c r="B4690" s="99" t="s">
        <v>461</v>
      </c>
      <c r="C4690" s="99" t="s">
        <v>148</v>
      </c>
      <c r="D4690" s="99" t="s">
        <v>6097</v>
      </c>
      <c r="E4690" s="99" t="s">
        <v>165</v>
      </c>
      <c r="F4690" s="99"/>
      <c r="G4690" s="99"/>
      <c r="H4690" s="99" t="str">
        <f t="shared" si="73"/>
        <v>Simvastatin, Tablet 10 mg, Oral, APO-Simvastatin, Apotex Pty Ltd</v>
      </c>
    </row>
    <row r="4691" spans="1:8" ht="58" x14ac:dyDescent="0.35">
      <c r="A4691" s="99" t="s">
        <v>6096</v>
      </c>
      <c r="B4691" s="99" t="s">
        <v>461</v>
      </c>
      <c r="C4691" s="99" t="s">
        <v>148</v>
      </c>
      <c r="D4691" s="99" t="s">
        <v>6098</v>
      </c>
      <c r="E4691" s="99" t="s">
        <v>173</v>
      </c>
      <c r="F4691" s="99"/>
      <c r="G4691" s="99"/>
      <c r="H4691" s="99" t="str">
        <f t="shared" si="73"/>
        <v>Simvastatin, Tablet 10 mg, Oral, NOUMED SIMVASTATIN, Avallon Pharmaceuticals Pty Limited</v>
      </c>
    </row>
    <row r="4692" spans="1:8" ht="43.5" x14ac:dyDescent="0.35">
      <c r="A4692" s="99" t="s">
        <v>6096</v>
      </c>
      <c r="B4692" s="99" t="s">
        <v>461</v>
      </c>
      <c r="C4692" s="99" t="s">
        <v>148</v>
      </c>
      <c r="D4692" s="99" t="s">
        <v>6099</v>
      </c>
      <c r="E4692" s="99" t="s">
        <v>167</v>
      </c>
      <c r="F4692" s="99"/>
      <c r="G4692" s="99"/>
      <c r="H4692" s="99" t="str">
        <f t="shared" si="73"/>
        <v>Simvastatin, Tablet 10 mg, Oral, Simvar 10, Arrow Pharma Pty Ltd</v>
      </c>
    </row>
    <row r="4693" spans="1:8" ht="43.5" x14ac:dyDescent="0.35">
      <c r="A4693" s="99" t="s">
        <v>6096</v>
      </c>
      <c r="B4693" s="99" t="s">
        <v>461</v>
      </c>
      <c r="C4693" s="99" t="s">
        <v>148</v>
      </c>
      <c r="D4693" s="99" t="s">
        <v>6100</v>
      </c>
      <c r="E4693" s="99" t="s">
        <v>290</v>
      </c>
      <c r="F4693" s="99"/>
      <c r="G4693" s="99"/>
      <c r="H4693" s="99" t="str">
        <f t="shared" si="73"/>
        <v>Simvastatin, Tablet 10 mg, Oral, Simvastatin Sandoz, Sandoz Pty Ltd</v>
      </c>
    </row>
    <row r="4694" spans="1:8" ht="43.5" x14ac:dyDescent="0.35">
      <c r="A4694" s="99" t="s">
        <v>6096</v>
      </c>
      <c r="B4694" s="99" t="s">
        <v>461</v>
      </c>
      <c r="C4694" s="99" t="s">
        <v>148</v>
      </c>
      <c r="D4694" s="99" t="s">
        <v>6101</v>
      </c>
      <c r="E4694" s="99" t="s">
        <v>160</v>
      </c>
      <c r="F4694" s="99"/>
      <c r="G4694" s="99"/>
      <c r="H4694" s="99" t="str">
        <f t="shared" si="73"/>
        <v>Simvastatin, Tablet 10 mg, Oral, Zimstat, Alphapharm Pty Ltd</v>
      </c>
    </row>
    <row r="4695" spans="1:8" ht="43.5" x14ac:dyDescent="0.35">
      <c r="A4695" s="99" t="s">
        <v>6096</v>
      </c>
      <c r="B4695" s="99" t="s">
        <v>427</v>
      </c>
      <c r="C4695" s="99" t="s">
        <v>148</v>
      </c>
      <c r="D4695" s="99" t="s">
        <v>6097</v>
      </c>
      <c r="E4695" s="99" t="s">
        <v>165</v>
      </c>
      <c r="F4695" s="99"/>
      <c r="G4695" s="99"/>
      <c r="H4695" s="99" t="str">
        <f t="shared" si="73"/>
        <v>Simvastatin, Tablet 20 mg, Oral, APO-Simvastatin, Apotex Pty Ltd</v>
      </c>
    </row>
    <row r="4696" spans="1:8" ht="43.5" x14ac:dyDescent="0.35">
      <c r="A4696" s="99" t="s">
        <v>6096</v>
      </c>
      <c r="B4696" s="99" t="s">
        <v>427</v>
      </c>
      <c r="C4696" s="99" t="s">
        <v>148</v>
      </c>
      <c r="D4696" s="99" t="s">
        <v>6102</v>
      </c>
      <c r="E4696" s="99" t="s">
        <v>160</v>
      </c>
      <c r="F4696" s="99"/>
      <c r="G4696" s="99"/>
      <c r="H4696" s="99" t="str">
        <f t="shared" si="73"/>
        <v>Simvastatin, Tablet 20 mg, Oral, Lipex 20, Alphapharm Pty Ltd</v>
      </c>
    </row>
    <row r="4697" spans="1:8" ht="58" x14ac:dyDescent="0.35">
      <c r="A4697" s="99" t="s">
        <v>6096</v>
      </c>
      <c r="B4697" s="99" t="s">
        <v>427</v>
      </c>
      <c r="C4697" s="99" t="s">
        <v>148</v>
      </c>
      <c r="D4697" s="99" t="s">
        <v>6098</v>
      </c>
      <c r="E4697" s="99" t="s">
        <v>173</v>
      </c>
      <c r="F4697" s="99"/>
      <c r="G4697" s="99"/>
      <c r="H4697" s="99" t="str">
        <f t="shared" si="73"/>
        <v>Simvastatin, Tablet 20 mg, Oral, NOUMED SIMVASTATIN, Avallon Pharmaceuticals Pty Limited</v>
      </c>
    </row>
    <row r="4698" spans="1:8" ht="43.5" x14ac:dyDescent="0.35">
      <c r="A4698" s="99" t="s">
        <v>6096</v>
      </c>
      <c r="B4698" s="99" t="s">
        <v>427</v>
      </c>
      <c r="C4698" s="99" t="s">
        <v>148</v>
      </c>
      <c r="D4698" s="99" t="s">
        <v>6103</v>
      </c>
      <c r="E4698" s="99" t="s">
        <v>167</v>
      </c>
      <c r="F4698" s="99"/>
      <c r="G4698" s="99"/>
      <c r="H4698" s="99" t="str">
        <f t="shared" si="73"/>
        <v>Simvastatin, Tablet 20 mg, Oral, Simvar 20, Arrow Pharma Pty Ltd</v>
      </c>
    </row>
    <row r="4699" spans="1:8" ht="43.5" x14ac:dyDescent="0.35">
      <c r="A4699" s="99" t="s">
        <v>6096</v>
      </c>
      <c r="B4699" s="99" t="s">
        <v>427</v>
      </c>
      <c r="C4699" s="99" t="s">
        <v>148</v>
      </c>
      <c r="D4699" s="99" t="s">
        <v>6100</v>
      </c>
      <c r="E4699" s="99" t="s">
        <v>290</v>
      </c>
      <c r="F4699" s="99"/>
      <c r="G4699" s="99"/>
      <c r="H4699" s="99" t="str">
        <f t="shared" si="73"/>
        <v>Simvastatin, Tablet 20 mg, Oral, Simvastatin Sandoz, Sandoz Pty Ltd</v>
      </c>
    </row>
    <row r="4700" spans="1:8" ht="43.5" x14ac:dyDescent="0.35">
      <c r="A4700" s="99" t="s">
        <v>6096</v>
      </c>
      <c r="B4700" s="99" t="s">
        <v>427</v>
      </c>
      <c r="C4700" s="99" t="s">
        <v>148</v>
      </c>
      <c r="D4700" s="99" t="s">
        <v>6101</v>
      </c>
      <c r="E4700" s="99" t="s">
        <v>160</v>
      </c>
      <c r="F4700" s="99"/>
      <c r="G4700" s="99"/>
      <c r="H4700" s="99" t="str">
        <f t="shared" si="73"/>
        <v>Simvastatin, Tablet 20 mg, Oral, Zimstat, Alphapharm Pty Ltd</v>
      </c>
    </row>
    <row r="4701" spans="1:8" ht="43.5" x14ac:dyDescent="0.35">
      <c r="A4701" s="99" t="s">
        <v>6096</v>
      </c>
      <c r="B4701" s="99" t="s">
        <v>427</v>
      </c>
      <c r="C4701" s="99" t="s">
        <v>148</v>
      </c>
      <c r="D4701" s="99" t="s">
        <v>6104</v>
      </c>
      <c r="E4701" s="99" t="s">
        <v>160</v>
      </c>
      <c r="F4701" s="99"/>
      <c r="G4701" s="99"/>
      <c r="H4701" s="99" t="str">
        <f t="shared" si="73"/>
        <v>Simvastatin, Tablet 20 mg, Oral, Zocor, Alphapharm Pty Ltd</v>
      </c>
    </row>
    <row r="4702" spans="1:8" ht="43.5" x14ac:dyDescent="0.35">
      <c r="A4702" s="99" t="s">
        <v>6096</v>
      </c>
      <c r="B4702" s="99" t="s">
        <v>430</v>
      </c>
      <c r="C4702" s="99" t="s">
        <v>148</v>
      </c>
      <c r="D4702" s="99" t="s">
        <v>6097</v>
      </c>
      <c r="E4702" s="99" t="s">
        <v>165</v>
      </c>
      <c r="F4702" s="99"/>
      <c r="G4702" s="99"/>
      <c r="H4702" s="99" t="str">
        <f t="shared" si="73"/>
        <v>Simvastatin, Tablet 40 mg, Oral, APO-Simvastatin, Apotex Pty Ltd</v>
      </c>
    </row>
    <row r="4703" spans="1:8" ht="43.5" x14ac:dyDescent="0.35">
      <c r="A4703" s="99" t="s">
        <v>6096</v>
      </c>
      <c r="B4703" s="99" t="s">
        <v>430</v>
      </c>
      <c r="C4703" s="99" t="s">
        <v>148</v>
      </c>
      <c r="D4703" s="99" t="s">
        <v>6105</v>
      </c>
      <c r="E4703" s="99" t="s">
        <v>160</v>
      </c>
      <c r="F4703" s="99"/>
      <c r="G4703" s="99"/>
      <c r="H4703" s="99" t="str">
        <f t="shared" si="73"/>
        <v>Simvastatin, Tablet 40 mg, Oral, Lipex 40, Alphapharm Pty Ltd</v>
      </c>
    </row>
    <row r="4704" spans="1:8" ht="58" x14ac:dyDescent="0.35">
      <c r="A4704" s="99" t="s">
        <v>6096</v>
      </c>
      <c r="B4704" s="99" t="s">
        <v>430</v>
      </c>
      <c r="C4704" s="99" t="s">
        <v>148</v>
      </c>
      <c r="D4704" s="99" t="s">
        <v>6098</v>
      </c>
      <c r="E4704" s="99" t="s">
        <v>173</v>
      </c>
      <c r="F4704" s="99"/>
      <c r="G4704" s="99"/>
      <c r="H4704" s="99" t="str">
        <f t="shared" si="73"/>
        <v>Simvastatin, Tablet 40 mg, Oral, NOUMED SIMVASTATIN, Avallon Pharmaceuticals Pty Limited</v>
      </c>
    </row>
    <row r="4705" spans="1:8" ht="43.5" x14ac:dyDescent="0.35">
      <c r="A4705" s="99" t="s">
        <v>6096</v>
      </c>
      <c r="B4705" s="99" t="s">
        <v>430</v>
      </c>
      <c r="C4705" s="99" t="s">
        <v>148</v>
      </c>
      <c r="D4705" s="99" t="s">
        <v>6106</v>
      </c>
      <c r="E4705" s="99" t="s">
        <v>167</v>
      </c>
      <c r="F4705" s="99"/>
      <c r="G4705" s="99"/>
      <c r="H4705" s="99" t="str">
        <f t="shared" si="73"/>
        <v>Simvastatin, Tablet 40 mg, Oral, Simvar 40, Arrow Pharma Pty Ltd</v>
      </c>
    </row>
    <row r="4706" spans="1:8" ht="43.5" x14ac:dyDescent="0.35">
      <c r="A4706" s="99" t="s">
        <v>6096</v>
      </c>
      <c r="B4706" s="99" t="s">
        <v>430</v>
      </c>
      <c r="C4706" s="99" t="s">
        <v>148</v>
      </c>
      <c r="D4706" s="99" t="s">
        <v>6100</v>
      </c>
      <c r="E4706" s="99" t="s">
        <v>290</v>
      </c>
      <c r="F4706" s="99"/>
      <c r="G4706" s="99"/>
      <c r="H4706" s="99" t="str">
        <f t="shared" si="73"/>
        <v>Simvastatin, Tablet 40 mg, Oral, Simvastatin Sandoz, Sandoz Pty Ltd</v>
      </c>
    </row>
    <row r="4707" spans="1:8" ht="43.5" x14ac:dyDescent="0.35">
      <c r="A4707" s="99" t="s">
        <v>6096</v>
      </c>
      <c r="B4707" s="99" t="s">
        <v>430</v>
      </c>
      <c r="C4707" s="99" t="s">
        <v>148</v>
      </c>
      <c r="D4707" s="99" t="s">
        <v>6101</v>
      </c>
      <c r="E4707" s="99" t="s">
        <v>160</v>
      </c>
      <c r="F4707" s="99"/>
      <c r="G4707" s="99"/>
      <c r="H4707" s="99" t="str">
        <f t="shared" si="73"/>
        <v>Simvastatin, Tablet 40 mg, Oral, Zimstat, Alphapharm Pty Ltd</v>
      </c>
    </row>
    <row r="4708" spans="1:8" ht="43.5" x14ac:dyDescent="0.35">
      <c r="A4708" s="99" t="s">
        <v>6096</v>
      </c>
      <c r="B4708" s="99" t="s">
        <v>430</v>
      </c>
      <c r="C4708" s="99" t="s">
        <v>148</v>
      </c>
      <c r="D4708" s="99" t="s">
        <v>6104</v>
      </c>
      <c r="E4708" s="99" t="s">
        <v>160</v>
      </c>
      <c r="F4708" s="99"/>
      <c r="G4708" s="99"/>
      <c r="H4708" s="99" t="str">
        <f t="shared" si="73"/>
        <v>Simvastatin, Tablet 40 mg, Oral, Zocor, Alphapharm Pty Ltd</v>
      </c>
    </row>
    <row r="4709" spans="1:8" ht="43.5" x14ac:dyDescent="0.35">
      <c r="A4709" s="99" t="s">
        <v>6096</v>
      </c>
      <c r="B4709" s="99" t="s">
        <v>513</v>
      </c>
      <c r="C4709" s="99" t="s">
        <v>148</v>
      </c>
      <c r="D4709" s="99" t="s">
        <v>6100</v>
      </c>
      <c r="E4709" s="99" t="s">
        <v>290</v>
      </c>
      <c r="F4709" s="99"/>
      <c r="G4709" s="99"/>
      <c r="H4709" s="99" t="str">
        <f t="shared" si="73"/>
        <v>Simvastatin, Tablet 5 mg, Oral, Simvastatin Sandoz, Sandoz Pty Ltd</v>
      </c>
    </row>
    <row r="4710" spans="1:8" ht="29" x14ac:dyDescent="0.35">
      <c r="A4710" s="99" t="s">
        <v>6096</v>
      </c>
      <c r="B4710" s="99" t="s">
        <v>513</v>
      </c>
      <c r="C4710" s="99" t="s">
        <v>148</v>
      </c>
      <c r="D4710" s="99" t="s">
        <v>6101</v>
      </c>
      <c r="E4710" s="99" t="s">
        <v>160</v>
      </c>
      <c r="F4710" s="99"/>
      <c r="G4710" s="99"/>
      <c r="H4710" s="99" t="str">
        <f t="shared" si="73"/>
        <v>Simvastatin, Tablet 5 mg, Oral, Zimstat, Alphapharm Pty Ltd</v>
      </c>
    </row>
    <row r="4711" spans="1:8" ht="43.5" x14ac:dyDescent="0.35">
      <c r="A4711" s="99" t="s">
        <v>6096</v>
      </c>
      <c r="B4711" s="99" t="s">
        <v>2992</v>
      </c>
      <c r="C4711" s="99" t="s">
        <v>148</v>
      </c>
      <c r="D4711" s="99" t="s">
        <v>6097</v>
      </c>
      <c r="E4711" s="99" t="s">
        <v>165</v>
      </c>
      <c r="F4711" s="99"/>
      <c r="G4711" s="99"/>
      <c r="H4711" s="99" t="str">
        <f t="shared" si="73"/>
        <v>Simvastatin, Tablet 80 mg, Oral, APO-Simvastatin, Apotex Pty Ltd</v>
      </c>
    </row>
    <row r="4712" spans="1:8" ht="43.5" x14ac:dyDescent="0.35">
      <c r="A4712" s="99" t="s">
        <v>6096</v>
      </c>
      <c r="B4712" s="99" t="s">
        <v>2992</v>
      </c>
      <c r="C4712" s="99" t="s">
        <v>148</v>
      </c>
      <c r="D4712" s="99" t="s">
        <v>6107</v>
      </c>
      <c r="E4712" s="99" t="s">
        <v>167</v>
      </c>
      <c r="F4712" s="99"/>
      <c r="G4712" s="99"/>
      <c r="H4712" s="99" t="str">
        <f t="shared" si="73"/>
        <v>Simvastatin, Tablet 80 mg, Oral, Simvar 80, Arrow Pharma Pty Ltd</v>
      </c>
    </row>
    <row r="4713" spans="1:8" ht="43.5" x14ac:dyDescent="0.35">
      <c r="A4713" s="99" t="s">
        <v>6096</v>
      </c>
      <c r="B4713" s="99" t="s">
        <v>2992</v>
      </c>
      <c r="C4713" s="99" t="s">
        <v>148</v>
      </c>
      <c r="D4713" s="99" t="s">
        <v>6100</v>
      </c>
      <c r="E4713" s="99" t="s">
        <v>290</v>
      </c>
      <c r="F4713" s="99"/>
      <c r="G4713" s="99"/>
      <c r="H4713" s="99" t="str">
        <f t="shared" si="73"/>
        <v>Simvastatin, Tablet 80 mg, Oral, Simvastatin Sandoz, Sandoz Pty Ltd</v>
      </c>
    </row>
    <row r="4714" spans="1:8" ht="43.5" x14ac:dyDescent="0.35">
      <c r="A4714" s="99" t="s">
        <v>6096</v>
      </c>
      <c r="B4714" s="99" t="s">
        <v>2992</v>
      </c>
      <c r="C4714" s="99" t="s">
        <v>148</v>
      </c>
      <c r="D4714" s="99" t="s">
        <v>6101</v>
      </c>
      <c r="E4714" s="99" t="s">
        <v>160</v>
      </c>
      <c r="F4714" s="99"/>
      <c r="G4714" s="99"/>
      <c r="H4714" s="99" t="str">
        <f t="shared" si="73"/>
        <v>Simvastatin, Tablet 80 mg, Oral, Zimstat, Alphapharm Pty Ltd</v>
      </c>
    </row>
    <row r="4715" spans="1:8" ht="72.5" x14ac:dyDescent="0.35">
      <c r="A4715" s="99" t="s">
        <v>6108</v>
      </c>
      <c r="B4715" s="99" t="s">
        <v>6109</v>
      </c>
      <c r="C4715" s="99" t="s">
        <v>148</v>
      </c>
      <c r="D4715" s="99" t="s">
        <v>6110</v>
      </c>
      <c r="E4715" s="99" t="s">
        <v>266</v>
      </c>
      <c r="F4715" s="99"/>
      <c r="G4715" s="99"/>
      <c r="H4715" s="99" t="str">
        <f t="shared" si="73"/>
        <v>Siponimod, Tablet 2 mg (as hemifumarate), Oral, Mayzent, Novartis Pharmaceuticals Australia Pty Limited</v>
      </c>
    </row>
    <row r="4716" spans="1:8" ht="87" x14ac:dyDescent="0.35">
      <c r="A4716" s="99" t="s">
        <v>6108</v>
      </c>
      <c r="B4716" s="99" t="s">
        <v>6111</v>
      </c>
      <c r="C4716" s="99" t="s">
        <v>148</v>
      </c>
      <c r="D4716" s="99" t="s">
        <v>6110</v>
      </c>
      <c r="E4716" s="99" t="s">
        <v>266</v>
      </c>
      <c r="F4716" s="99"/>
      <c r="G4716" s="99"/>
      <c r="H4716" s="99" t="str">
        <f t="shared" si="73"/>
        <v>Siponimod, Tablet 250 micrograms (as hemifumarate), Oral, Mayzent, Novartis Pharmaceuticals Australia Pty Limited</v>
      </c>
    </row>
    <row r="4717" spans="1:8" ht="58" x14ac:dyDescent="0.35">
      <c r="A4717" s="99" t="s">
        <v>6112</v>
      </c>
      <c r="B4717" s="99" t="s">
        <v>6113</v>
      </c>
      <c r="C4717" s="99" t="s">
        <v>148</v>
      </c>
      <c r="D4717" s="99" t="s">
        <v>6114</v>
      </c>
      <c r="E4717" s="99" t="s">
        <v>279</v>
      </c>
      <c r="F4717" s="99"/>
      <c r="G4717" s="99"/>
      <c r="H4717" s="99" t="str">
        <f t="shared" si="73"/>
        <v>Sirolimus, Oral solution 1 mg per mL, 60 mL, Oral, Rapamune, Pfizer Australia Pty Ltd</v>
      </c>
    </row>
    <row r="4718" spans="1:8" ht="43.5" x14ac:dyDescent="0.35">
      <c r="A4718" s="99" t="s">
        <v>6112</v>
      </c>
      <c r="B4718" s="99" t="s">
        <v>2901</v>
      </c>
      <c r="C4718" s="99" t="s">
        <v>148</v>
      </c>
      <c r="D4718" s="99" t="s">
        <v>6114</v>
      </c>
      <c r="E4718" s="99" t="s">
        <v>279</v>
      </c>
      <c r="F4718" s="99"/>
      <c r="G4718" s="99"/>
      <c r="H4718" s="99" t="str">
        <f t="shared" si="73"/>
        <v>Sirolimus, Tablet 0.5 mg, Oral, Rapamune, Pfizer Australia Pty Ltd</v>
      </c>
    </row>
    <row r="4719" spans="1:8" ht="43.5" x14ac:dyDescent="0.35">
      <c r="A4719" s="99" t="s">
        <v>6112</v>
      </c>
      <c r="B4719" s="99" t="s">
        <v>492</v>
      </c>
      <c r="C4719" s="99" t="s">
        <v>148</v>
      </c>
      <c r="D4719" s="99" t="s">
        <v>6114</v>
      </c>
      <c r="E4719" s="99" t="s">
        <v>279</v>
      </c>
      <c r="F4719" s="99"/>
      <c r="G4719" s="99"/>
      <c r="H4719" s="99" t="str">
        <f t="shared" si="73"/>
        <v>Sirolimus, Tablet 1 mg, Oral, Rapamune, Pfizer Australia Pty Ltd</v>
      </c>
    </row>
    <row r="4720" spans="1:8" ht="43.5" x14ac:dyDescent="0.35">
      <c r="A4720" s="99" t="s">
        <v>6112</v>
      </c>
      <c r="B4720" s="99" t="s">
        <v>1184</v>
      </c>
      <c r="C4720" s="99" t="s">
        <v>148</v>
      </c>
      <c r="D4720" s="99" t="s">
        <v>6114</v>
      </c>
      <c r="E4720" s="99" t="s">
        <v>279</v>
      </c>
      <c r="F4720" s="99"/>
      <c r="G4720" s="99"/>
      <c r="H4720" s="99" t="str">
        <f t="shared" si="73"/>
        <v>Sirolimus, Tablet 2 mg, Oral, Rapamune, Pfizer Australia Pty Ltd</v>
      </c>
    </row>
    <row r="4721" spans="1:8" ht="43.5" x14ac:dyDescent="0.35">
      <c r="A4721" s="99" t="s">
        <v>6115</v>
      </c>
      <c r="B4721" s="99" t="s">
        <v>342</v>
      </c>
      <c r="C4721" s="99" t="s">
        <v>148</v>
      </c>
      <c r="D4721" s="99" t="s">
        <v>6116</v>
      </c>
      <c r="E4721" s="99" t="s">
        <v>166</v>
      </c>
      <c r="F4721" s="99"/>
      <c r="G4721" s="99"/>
      <c r="H4721" s="99" t="str">
        <f t="shared" si="73"/>
        <v>Sitagliptin, Tablet 100 mg, Oral, Januvia, Arrotex Pharmaceuticals Pty Ltd</v>
      </c>
    </row>
    <row r="4722" spans="1:8" ht="43.5" x14ac:dyDescent="0.35">
      <c r="A4722" s="99" t="s">
        <v>6115</v>
      </c>
      <c r="B4722" s="99" t="s">
        <v>342</v>
      </c>
      <c r="C4722" s="99" t="s">
        <v>148</v>
      </c>
      <c r="D4722" s="99" t="s">
        <v>6117</v>
      </c>
      <c r="E4722" s="99" t="s">
        <v>222</v>
      </c>
      <c r="F4722" s="99"/>
      <c r="G4722" s="99"/>
      <c r="H4722" s="99" t="str">
        <f t="shared" si="73"/>
        <v>Sitagliptin, Tablet 100 mg, Oral, Sitagliptin Lupin, Generic Health Pty Ltd</v>
      </c>
    </row>
    <row r="4723" spans="1:8" ht="43.5" x14ac:dyDescent="0.35">
      <c r="A4723" s="99" t="s">
        <v>6115</v>
      </c>
      <c r="B4723" s="99" t="s">
        <v>342</v>
      </c>
      <c r="C4723" s="99" t="s">
        <v>148</v>
      </c>
      <c r="D4723" s="99" t="s">
        <v>6118</v>
      </c>
      <c r="E4723" s="99" t="s">
        <v>307</v>
      </c>
      <c r="F4723" s="99"/>
      <c r="G4723" s="99"/>
      <c r="H4723" s="99" t="str">
        <f t="shared" si="73"/>
        <v>Sitagliptin, Tablet 100 mg, Oral, Sitagliptin SUN, Sun Pharma ANZ Pty Ltd</v>
      </c>
    </row>
    <row r="4724" spans="1:8" ht="43.5" x14ac:dyDescent="0.35">
      <c r="A4724" s="99" t="s">
        <v>6115</v>
      </c>
      <c r="B4724" s="99" t="s">
        <v>342</v>
      </c>
      <c r="C4724" s="99" t="s">
        <v>148</v>
      </c>
      <c r="D4724" s="99" t="s">
        <v>6119</v>
      </c>
      <c r="E4724" s="99" t="s">
        <v>290</v>
      </c>
      <c r="F4724" s="99"/>
      <c r="G4724" s="99"/>
      <c r="H4724" s="99" t="str">
        <f t="shared" si="73"/>
        <v>Sitagliptin, Tablet 100 mg, Oral, Sitagliptin Sandoz Pharma, Sandoz Pty Ltd</v>
      </c>
    </row>
    <row r="4725" spans="1:8" ht="43.5" x14ac:dyDescent="0.35">
      <c r="A4725" s="99" t="s">
        <v>6115</v>
      </c>
      <c r="B4725" s="99" t="s">
        <v>342</v>
      </c>
      <c r="C4725" s="99" t="s">
        <v>148</v>
      </c>
      <c r="D4725" s="99" t="s">
        <v>6120</v>
      </c>
      <c r="E4725" s="99" t="s">
        <v>281</v>
      </c>
      <c r="F4725" s="99"/>
      <c r="G4725" s="99"/>
      <c r="H4725" s="99" t="str">
        <f t="shared" si="73"/>
        <v>Sitagliptin, Tablet 100 mg, Oral, Sitaglo, Pharmacor Pty Limited</v>
      </c>
    </row>
    <row r="4726" spans="1:8" ht="43.5" x14ac:dyDescent="0.35">
      <c r="A4726" s="99" t="s">
        <v>6115</v>
      </c>
      <c r="B4726" s="99" t="s">
        <v>342</v>
      </c>
      <c r="C4726" s="99" t="s">
        <v>148</v>
      </c>
      <c r="D4726" s="99" t="s">
        <v>6121</v>
      </c>
      <c r="E4726" s="99" t="s">
        <v>166</v>
      </c>
      <c r="F4726" s="99"/>
      <c r="G4726" s="99"/>
      <c r="H4726" s="99" t="str">
        <f t="shared" si="73"/>
        <v>Sitagliptin, Tablet 100 mg, Oral, Xelevia, Arrotex Pharmaceuticals Pty Ltd</v>
      </c>
    </row>
    <row r="4727" spans="1:8" ht="43.5" x14ac:dyDescent="0.35">
      <c r="A4727" s="99" t="s">
        <v>6115</v>
      </c>
      <c r="B4727" s="99" t="s">
        <v>1042</v>
      </c>
      <c r="C4727" s="99" t="s">
        <v>148</v>
      </c>
      <c r="D4727" s="99" t="s">
        <v>6116</v>
      </c>
      <c r="E4727" s="99" t="s">
        <v>166</v>
      </c>
      <c r="F4727" s="99"/>
      <c r="G4727" s="99"/>
      <c r="H4727" s="99" t="str">
        <f t="shared" si="73"/>
        <v>Sitagliptin, Tablet 25 mg, Oral, Januvia, Arrotex Pharmaceuticals Pty Ltd</v>
      </c>
    </row>
    <row r="4728" spans="1:8" ht="43.5" x14ac:dyDescent="0.35">
      <c r="A4728" s="99" t="s">
        <v>6115</v>
      </c>
      <c r="B4728" s="99" t="s">
        <v>1042</v>
      </c>
      <c r="C4728" s="99" t="s">
        <v>148</v>
      </c>
      <c r="D4728" s="99" t="s">
        <v>6117</v>
      </c>
      <c r="E4728" s="99" t="s">
        <v>222</v>
      </c>
      <c r="F4728" s="99"/>
      <c r="G4728" s="99"/>
      <c r="H4728" s="99" t="str">
        <f t="shared" si="73"/>
        <v>Sitagliptin, Tablet 25 mg, Oral, Sitagliptin Lupin, Generic Health Pty Ltd</v>
      </c>
    </row>
    <row r="4729" spans="1:8" ht="43.5" x14ac:dyDescent="0.35">
      <c r="A4729" s="99" t="s">
        <v>6115</v>
      </c>
      <c r="B4729" s="99" t="s">
        <v>1042</v>
      </c>
      <c r="C4729" s="99" t="s">
        <v>148</v>
      </c>
      <c r="D4729" s="99" t="s">
        <v>6118</v>
      </c>
      <c r="E4729" s="99" t="s">
        <v>307</v>
      </c>
      <c r="F4729" s="99"/>
      <c r="G4729" s="99"/>
      <c r="H4729" s="99" t="str">
        <f t="shared" si="73"/>
        <v>Sitagliptin, Tablet 25 mg, Oral, Sitagliptin SUN, Sun Pharma ANZ Pty Ltd</v>
      </c>
    </row>
    <row r="4730" spans="1:8" ht="43.5" x14ac:dyDescent="0.35">
      <c r="A4730" s="99" t="s">
        <v>6115</v>
      </c>
      <c r="B4730" s="99" t="s">
        <v>1042</v>
      </c>
      <c r="C4730" s="99" t="s">
        <v>148</v>
      </c>
      <c r="D4730" s="99" t="s">
        <v>6119</v>
      </c>
      <c r="E4730" s="99" t="s">
        <v>290</v>
      </c>
      <c r="F4730" s="99"/>
      <c r="G4730" s="99"/>
      <c r="H4730" s="99" t="str">
        <f t="shared" si="73"/>
        <v>Sitagliptin, Tablet 25 mg, Oral, Sitagliptin Sandoz Pharma, Sandoz Pty Ltd</v>
      </c>
    </row>
    <row r="4731" spans="1:8" ht="29" x14ac:dyDescent="0.35">
      <c r="A4731" s="99" t="s">
        <v>6115</v>
      </c>
      <c r="B4731" s="99" t="s">
        <v>1042</v>
      </c>
      <c r="C4731" s="99" t="s">
        <v>148</v>
      </c>
      <c r="D4731" s="99" t="s">
        <v>6120</v>
      </c>
      <c r="E4731" s="99" t="s">
        <v>281</v>
      </c>
      <c r="F4731" s="99"/>
      <c r="G4731" s="99"/>
      <c r="H4731" s="99" t="str">
        <f t="shared" si="73"/>
        <v>Sitagliptin, Tablet 25 mg, Oral, Sitaglo, Pharmacor Pty Limited</v>
      </c>
    </row>
    <row r="4732" spans="1:8" ht="43.5" x14ac:dyDescent="0.35">
      <c r="A4732" s="99" t="s">
        <v>6115</v>
      </c>
      <c r="B4732" s="99" t="s">
        <v>1042</v>
      </c>
      <c r="C4732" s="99" t="s">
        <v>148</v>
      </c>
      <c r="D4732" s="99" t="s">
        <v>6121</v>
      </c>
      <c r="E4732" s="99" t="s">
        <v>166</v>
      </c>
      <c r="F4732" s="99"/>
      <c r="G4732" s="99"/>
      <c r="H4732" s="99" t="str">
        <f t="shared" si="73"/>
        <v>Sitagliptin, Tablet 25 mg, Oral, Xelevia, Arrotex Pharmaceuticals Pty Ltd</v>
      </c>
    </row>
    <row r="4733" spans="1:8" ht="43.5" x14ac:dyDescent="0.35">
      <c r="A4733" s="99" t="s">
        <v>6115</v>
      </c>
      <c r="B4733" s="99" t="s">
        <v>345</v>
      </c>
      <c r="C4733" s="99" t="s">
        <v>148</v>
      </c>
      <c r="D4733" s="99" t="s">
        <v>6116</v>
      </c>
      <c r="E4733" s="99" t="s">
        <v>166</v>
      </c>
      <c r="F4733" s="99"/>
      <c r="G4733" s="99"/>
      <c r="H4733" s="99" t="str">
        <f t="shared" si="73"/>
        <v>Sitagliptin, Tablet 50 mg, Oral, Januvia, Arrotex Pharmaceuticals Pty Ltd</v>
      </c>
    </row>
    <row r="4734" spans="1:8" ht="43.5" x14ac:dyDescent="0.35">
      <c r="A4734" s="99" t="s">
        <v>6115</v>
      </c>
      <c r="B4734" s="99" t="s">
        <v>345</v>
      </c>
      <c r="C4734" s="99" t="s">
        <v>148</v>
      </c>
      <c r="D4734" s="99" t="s">
        <v>6117</v>
      </c>
      <c r="E4734" s="99" t="s">
        <v>222</v>
      </c>
      <c r="F4734" s="99"/>
      <c r="G4734" s="99"/>
      <c r="H4734" s="99" t="str">
        <f t="shared" si="73"/>
        <v>Sitagliptin, Tablet 50 mg, Oral, Sitagliptin Lupin, Generic Health Pty Ltd</v>
      </c>
    </row>
    <row r="4735" spans="1:8" ht="43.5" x14ac:dyDescent="0.35">
      <c r="A4735" s="99" t="s">
        <v>6115</v>
      </c>
      <c r="B4735" s="99" t="s">
        <v>345</v>
      </c>
      <c r="C4735" s="99" t="s">
        <v>148</v>
      </c>
      <c r="D4735" s="99" t="s">
        <v>6118</v>
      </c>
      <c r="E4735" s="99" t="s">
        <v>307</v>
      </c>
      <c r="F4735" s="99"/>
      <c r="G4735" s="99"/>
      <c r="H4735" s="99" t="str">
        <f t="shared" si="73"/>
        <v>Sitagliptin, Tablet 50 mg, Oral, Sitagliptin SUN, Sun Pharma ANZ Pty Ltd</v>
      </c>
    </row>
    <row r="4736" spans="1:8" ht="43.5" x14ac:dyDescent="0.35">
      <c r="A4736" s="99" t="s">
        <v>6115</v>
      </c>
      <c r="B4736" s="99" t="s">
        <v>345</v>
      </c>
      <c r="C4736" s="99" t="s">
        <v>148</v>
      </c>
      <c r="D4736" s="99" t="s">
        <v>6119</v>
      </c>
      <c r="E4736" s="99" t="s">
        <v>290</v>
      </c>
      <c r="F4736" s="99"/>
      <c r="G4736" s="99"/>
      <c r="H4736" s="99" t="str">
        <f t="shared" si="73"/>
        <v>Sitagliptin, Tablet 50 mg, Oral, Sitagliptin Sandoz Pharma, Sandoz Pty Ltd</v>
      </c>
    </row>
    <row r="4737" spans="1:8" ht="29" x14ac:dyDescent="0.35">
      <c r="A4737" s="99" t="s">
        <v>6115</v>
      </c>
      <c r="B4737" s="99" t="s">
        <v>345</v>
      </c>
      <c r="C4737" s="99" t="s">
        <v>148</v>
      </c>
      <c r="D4737" s="99" t="s">
        <v>6120</v>
      </c>
      <c r="E4737" s="99" t="s">
        <v>281</v>
      </c>
      <c r="F4737" s="99"/>
      <c r="G4737" s="99"/>
      <c r="H4737" s="99" t="str">
        <f t="shared" si="73"/>
        <v>Sitagliptin, Tablet 50 mg, Oral, Sitaglo, Pharmacor Pty Limited</v>
      </c>
    </row>
    <row r="4738" spans="1:8" ht="43.5" x14ac:dyDescent="0.35">
      <c r="A4738" s="99" t="s">
        <v>6115</v>
      </c>
      <c r="B4738" s="99" t="s">
        <v>345</v>
      </c>
      <c r="C4738" s="99" t="s">
        <v>148</v>
      </c>
      <c r="D4738" s="99" t="s">
        <v>6121</v>
      </c>
      <c r="E4738" s="99" t="s">
        <v>166</v>
      </c>
      <c r="F4738" s="99"/>
      <c r="G4738" s="99"/>
      <c r="H4738" s="99" t="str">
        <f t="shared" ref="H4738:H4801" si="74">_xlfn.CONCAT(A4738, ", ",B4738, ", ",C4738, ", ",D4738,", ",E4738)</f>
        <v>Sitagliptin, Tablet 50 mg, Oral, Xelevia, Arrotex Pharmaceuticals Pty Ltd</v>
      </c>
    </row>
    <row r="4739" spans="1:8" ht="101.5" x14ac:dyDescent="0.35">
      <c r="A4739" s="99" t="s">
        <v>6122</v>
      </c>
      <c r="B4739" s="99" t="s">
        <v>6123</v>
      </c>
      <c r="C4739" s="99" t="s">
        <v>148</v>
      </c>
      <c r="D4739" s="99" t="s">
        <v>6124</v>
      </c>
      <c r="E4739" s="99" t="s">
        <v>166</v>
      </c>
      <c r="F4739" s="99"/>
      <c r="G4739" s="99"/>
      <c r="H4739" s="99" t="str">
        <f t="shared" si="74"/>
        <v>Sitagliptin with metformin, Tablet (modified release) containing 100 mg sitagliptin with 1000 mg metformin hydrochloride, Oral, Janumet XR, Arrotex Pharmaceuticals Pty Ltd</v>
      </c>
    </row>
    <row r="4740" spans="1:8" ht="101.5" x14ac:dyDescent="0.35">
      <c r="A4740" s="99" t="s">
        <v>6122</v>
      </c>
      <c r="B4740" s="99" t="s">
        <v>6125</v>
      </c>
      <c r="C4740" s="99" t="s">
        <v>148</v>
      </c>
      <c r="D4740" s="99" t="s">
        <v>6124</v>
      </c>
      <c r="E4740" s="99" t="s">
        <v>166</v>
      </c>
      <c r="F4740" s="99"/>
      <c r="G4740" s="99"/>
      <c r="H4740" s="99" t="str">
        <f t="shared" si="74"/>
        <v>Sitagliptin with metformin, Tablet (modified release) containing 50 mg sitagliptin with 1000 mg metformin hydrochloride, Oral, Janumet XR, Arrotex Pharmaceuticals Pty Ltd</v>
      </c>
    </row>
    <row r="4741" spans="1:8" ht="87" x14ac:dyDescent="0.35">
      <c r="A4741" s="99" t="s">
        <v>6122</v>
      </c>
      <c r="B4741" s="99" t="s">
        <v>6126</v>
      </c>
      <c r="C4741" s="99" t="s">
        <v>148</v>
      </c>
      <c r="D4741" s="99" t="s">
        <v>6127</v>
      </c>
      <c r="E4741" s="99" t="s">
        <v>166</v>
      </c>
      <c r="F4741" s="99"/>
      <c r="G4741" s="99"/>
      <c r="H4741" s="99" t="str">
        <f t="shared" si="74"/>
        <v>Sitagliptin with metformin, Tablet containing 50 mg sitagliptin with 1000 mg metformin hydrochloride, Oral, Janumet, Arrotex Pharmaceuticals Pty Ltd</v>
      </c>
    </row>
    <row r="4742" spans="1:8" ht="87" x14ac:dyDescent="0.35">
      <c r="A4742" s="99" t="s">
        <v>6122</v>
      </c>
      <c r="B4742" s="99" t="s">
        <v>6126</v>
      </c>
      <c r="C4742" s="99" t="s">
        <v>148</v>
      </c>
      <c r="D4742" s="99" t="s">
        <v>6128</v>
      </c>
      <c r="E4742" s="99" t="s">
        <v>290</v>
      </c>
      <c r="F4742" s="99"/>
      <c r="G4742" s="99"/>
      <c r="H4742" s="99" t="str">
        <f t="shared" si="74"/>
        <v>Sitagliptin with metformin, Tablet containing 50 mg sitagliptin with 1000 mg metformin hydrochloride, Oral, Sitagliptin/Metformin Sandoz, Sandoz Pty Ltd</v>
      </c>
    </row>
    <row r="4743" spans="1:8" ht="87" x14ac:dyDescent="0.35">
      <c r="A4743" s="99" t="s">
        <v>6122</v>
      </c>
      <c r="B4743" s="99" t="s">
        <v>6126</v>
      </c>
      <c r="C4743" s="99" t="s">
        <v>148</v>
      </c>
      <c r="D4743" s="99" t="s">
        <v>6129</v>
      </c>
      <c r="E4743" s="99" t="s">
        <v>166</v>
      </c>
      <c r="F4743" s="99"/>
      <c r="G4743" s="99"/>
      <c r="H4743" s="99" t="str">
        <f t="shared" si="74"/>
        <v>Sitagliptin with metformin, Tablet containing 50 mg sitagliptin with 1000 mg metformin hydrochloride, Oral, Velmetia, Arrotex Pharmaceuticals Pty Ltd</v>
      </c>
    </row>
    <row r="4744" spans="1:8" ht="87" x14ac:dyDescent="0.35">
      <c r="A4744" s="99" t="s">
        <v>6122</v>
      </c>
      <c r="B4744" s="99" t="s">
        <v>6130</v>
      </c>
      <c r="C4744" s="99" t="s">
        <v>148</v>
      </c>
      <c r="D4744" s="99" t="s">
        <v>6127</v>
      </c>
      <c r="E4744" s="99" t="s">
        <v>166</v>
      </c>
      <c r="F4744" s="99"/>
      <c r="G4744" s="99"/>
      <c r="H4744" s="99" t="str">
        <f t="shared" si="74"/>
        <v>Sitagliptin with metformin, Tablet containing 50 mg sitagliptin with 500 mg metformin hydrochloride, Oral, Janumet, Arrotex Pharmaceuticals Pty Ltd</v>
      </c>
    </row>
    <row r="4745" spans="1:8" ht="87" x14ac:dyDescent="0.35">
      <c r="A4745" s="99" t="s">
        <v>6122</v>
      </c>
      <c r="B4745" s="99" t="s">
        <v>6130</v>
      </c>
      <c r="C4745" s="99" t="s">
        <v>148</v>
      </c>
      <c r="D4745" s="99" t="s">
        <v>6128</v>
      </c>
      <c r="E4745" s="99" t="s">
        <v>290</v>
      </c>
      <c r="F4745" s="99"/>
      <c r="G4745" s="99"/>
      <c r="H4745" s="99" t="str">
        <f t="shared" si="74"/>
        <v>Sitagliptin with metformin, Tablet containing 50 mg sitagliptin with 500 mg metformin hydrochloride, Oral, Sitagliptin/Metformin Sandoz, Sandoz Pty Ltd</v>
      </c>
    </row>
    <row r="4746" spans="1:8" ht="87" x14ac:dyDescent="0.35">
      <c r="A4746" s="99" t="s">
        <v>6122</v>
      </c>
      <c r="B4746" s="99" t="s">
        <v>6130</v>
      </c>
      <c r="C4746" s="99" t="s">
        <v>148</v>
      </c>
      <c r="D4746" s="99" t="s">
        <v>6129</v>
      </c>
      <c r="E4746" s="99" t="s">
        <v>166</v>
      </c>
      <c r="F4746" s="99"/>
      <c r="G4746" s="99"/>
      <c r="H4746" s="99" t="str">
        <f t="shared" si="74"/>
        <v>Sitagliptin with metformin, Tablet containing 50 mg sitagliptin with 500 mg metformin hydrochloride, Oral, Velmetia, Arrotex Pharmaceuticals Pty Ltd</v>
      </c>
    </row>
    <row r="4747" spans="1:8" ht="87" x14ac:dyDescent="0.35">
      <c r="A4747" s="99" t="s">
        <v>6122</v>
      </c>
      <c r="B4747" s="99" t="s">
        <v>6131</v>
      </c>
      <c r="C4747" s="99" t="s">
        <v>148</v>
      </c>
      <c r="D4747" s="99" t="s">
        <v>6127</v>
      </c>
      <c r="E4747" s="99" t="s">
        <v>166</v>
      </c>
      <c r="F4747" s="99"/>
      <c r="G4747" s="99"/>
      <c r="H4747" s="99" t="str">
        <f t="shared" si="74"/>
        <v>Sitagliptin with metformin, Tablet containing 50 mg sitagliptin with 850 mg metformin hydrochloride, Oral, Janumet, Arrotex Pharmaceuticals Pty Ltd</v>
      </c>
    </row>
    <row r="4748" spans="1:8" ht="87" x14ac:dyDescent="0.35">
      <c r="A4748" s="99" t="s">
        <v>6122</v>
      </c>
      <c r="B4748" s="99" t="s">
        <v>6131</v>
      </c>
      <c r="C4748" s="99" t="s">
        <v>148</v>
      </c>
      <c r="D4748" s="99" t="s">
        <v>6128</v>
      </c>
      <c r="E4748" s="99" t="s">
        <v>290</v>
      </c>
      <c r="F4748" s="99"/>
      <c r="G4748" s="99"/>
      <c r="H4748" s="99" t="str">
        <f t="shared" si="74"/>
        <v>Sitagliptin with metformin, Tablet containing 50 mg sitagliptin with 850 mg metformin hydrochloride, Oral, Sitagliptin/Metformin Sandoz, Sandoz Pty Ltd</v>
      </c>
    </row>
    <row r="4749" spans="1:8" ht="87" x14ac:dyDescent="0.35">
      <c r="A4749" s="99" t="s">
        <v>6122</v>
      </c>
      <c r="B4749" s="99" t="s">
        <v>6131</v>
      </c>
      <c r="C4749" s="99" t="s">
        <v>148</v>
      </c>
      <c r="D4749" s="99" t="s">
        <v>6129</v>
      </c>
      <c r="E4749" s="99" t="s">
        <v>166</v>
      </c>
      <c r="F4749" s="99"/>
      <c r="G4749" s="99"/>
      <c r="H4749" s="99" t="str">
        <f t="shared" si="74"/>
        <v>Sitagliptin with metformin, Tablet containing 50 mg sitagliptin with 850 mg metformin hydrochloride, Oral, Velmetia, Arrotex Pharmaceuticals Pty Ltd</v>
      </c>
    </row>
    <row r="4750" spans="1:8" ht="58" x14ac:dyDescent="0.35">
      <c r="A4750" s="99" t="s">
        <v>6132</v>
      </c>
      <c r="B4750" s="99" t="s">
        <v>6133</v>
      </c>
      <c r="C4750" s="99" t="s">
        <v>409</v>
      </c>
      <c r="D4750" s="99" t="s">
        <v>6134</v>
      </c>
      <c r="E4750" s="99" t="s">
        <v>241</v>
      </c>
      <c r="F4750" s="99"/>
      <c r="G4750" s="99"/>
      <c r="H4750" s="99" t="str">
        <f t="shared" si="74"/>
        <v>Skin cleanser, Lotion 500 mL, Application, Hamilton Skin Therapy Wash, Key Pharmaceuticals Pty Ltd</v>
      </c>
    </row>
    <row r="4751" spans="1:8" ht="58" x14ac:dyDescent="0.35">
      <c r="A4751" s="99" t="s">
        <v>6135</v>
      </c>
      <c r="B4751" s="99" t="s">
        <v>6136</v>
      </c>
      <c r="C4751" s="99" t="s">
        <v>409</v>
      </c>
      <c r="D4751" s="99" t="s">
        <v>6137</v>
      </c>
      <c r="E4751" s="99" t="s">
        <v>256</v>
      </c>
      <c r="F4751" s="99"/>
      <c r="G4751" s="99"/>
      <c r="H4751" s="99" t="str">
        <f t="shared" si="74"/>
        <v>Skin emollient, Bath oil 500 mL, Application, Alpha Keri Bath Oil, Mentholatum Australasia Pty Ltd</v>
      </c>
    </row>
    <row r="4752" spans="1:8" ht="58" x14ac:dyDescent="0.35">
      <c r="A4752" s="99" t="s">
        <v>6135</v>
      </c>
      <c r="B4752" s="99" t="s">
        <v>6136</v>
      </c>
      <c r="C4752" s="99" t="s">
        <v>409</v>
      </c>
      <c r="D4752" s="99" t="s">
        <v>6138</v>
      </c>
      <c r="E4752" s="99" t="s">
        <v>241</v>
      </c>
      <c r="F4752" s="99"/>
      <c r="G4752" s="99"/>
      <c r="H4752" s="99" t="str">
        <f t="shared" si="74"/>
        <v>Skin emollient, Bath oil 500 mL, Application, Hamilton Skin Therapy Oil, Key Pharmaceuticals Pty Ltd</v>
      </c>
    </row>
    <row r="4753" spans="1:8" ht="43.5" x14ac:dyDescent="0.35">
      <c r="A4753" s="99" t="s">
        <v>6135</v>
      </c>
      <c r="B4753" s="99" t="s">
        <v>6136</v>
      </c>
      <c r="C4753" s="99" t="s">
        <v>409</v>
      </c>
      <c r="D4753" s="99" t="s">
        <v>6139</v>
      </c>
      <c r="E4753" s="99" t="s">
        <v>211</v>
      </c>
      <c r="F4753" s="99"/>
      <c r="G4753" s="99"/>
      <c r="H4753" s="99" t="str">
        <f t="shared" si="74"/>
        <v>Skin emollient, Bath oil 500 mL, Application, QV Bath Oil, Ego Pharmaceuticals Pty Ltd</v>
      </c>
    </row>
    <row r="4754" spans="1:8" ht="58" x14ac:dyDescent="0.35">
      <c r="A4754" s="99" t="s">
        <v>6135</v>
      </c>
      <c r="B4754" s="99" t="s">
        <v>6133</v>
      </c>
      <c r="C4754" s="99" t="s">
        <v>409</v>
      </c>
      <c r="D4754" s="99" t="s">
        <v>6140</v>
      </c>
      <c r="E4754" s="99" t="s">
        <v>256</v>
      </c>
      <c r="F4754" s="99"/>
      <c r="G4754" s="99"/>
      <c r="H4754" s="99" t="str">
        <f t="shared" si="74"/>
        <v>Skin emollient, Lotion 500 mL, Application, Alpha Keri Lotion, Mentholatum Australasia Pty Ltd</v>
      </c>
    </row>
    <row r="4755" spans="1:8" ht="87" x14ac:dyDescent="0.35">
      <c r="A4755" s="99" t="s">
        <v>6141</v>
      </c>
      <c r="B4755" s="99" t="s">
        <v>6142</v>
      </c>
      <c r="C4755" s="99" t="s">
        <v>148</v>
      </c>
      <c r="D4755" s="99" t="s">
        <v>6143</v>
      </c>
      <c r="E4755" s="99" t="s">
        <v>282</v>
      </c>
      <c r="F4755" s="99"/>
      <c r="G4755" s="99"/>
      <c r="H4755" s="99" t="str">
        <f t="shared" si="74"/>
        <v>Sodium acid phosphate, Tablet, compound effervescent, equivalent to 500 mg phosphorus, Oral, PHOSPHATE PHEBRA, Phebra Pty Ltd</v>
      </c>
    </row>
    <row r="4756" spans="1:8" ht="58" x14ac:dyDescent="0.35">
      <c r="A4756" s="99" t="s">
        <v>6144</v>
      </c>
      <c r="B4756" s="99" t="s">
        <v>6145</v>
      </c>
      <c r="C4756" s="99" t="s">
        <v>148</v>
      </c>
      <c r="D4756" s="99" t="s">
        <v>6146</v>
      </c>
      <c r="E4756" s="99" t="s">
        <v>169</v>
      </c>
      <c r="F4756" s="99"/>
      <c r="G4756" s="99"/>
      <c r="H4756" s="99" t="str">
        <f t="shared" si="74"/>
        <v>Sodium bicarbonate, Capsule 840 mg, Oral, Sodibic, Aspen Pharmacare Australia Pty Limited</v>
      </c>
    </row>
    <row r="4757" spans="1:8" ht="72.5" x14ac:dyDescent="0.35">
      <c r="A4757" s="99" t="s">
        <v>6147</v>
      </c>
      <c r="B4757" s="99" t="s">
        <v>6148</v>
      </c>
      <c r="C4757" s="99" t="s">
        <v>409</v>
      </c>
      <c r="D4757" s="99" t="s">
        <v>6149</v>
      </c>
      <c r="E4757" s="99" t="s">
        <v>176</v>
      </c>
      <c r="F4757" s="99"/>
      <c r="G4757" s="99"/>
      <c r="H4757" s="99" t="str">
        <f t="shared" si="74"/>
        <v>Sodium chloride, Irrigation solution 9 mg per mL (0.9%), 1 L, Application, Baxter Healthcare Pty Ltd, Baxter Healthcare Pty Limited</v>
      </c>
    </row>
    <row r="4758" spans="1:8" ht="72.5" x14ac:dyDescent="0.35">
      <c r="A4758" s="99" t="s">
        <v>6147</v>
      </c>
      <c r="B4758" s="99" t="s">
        <v>6150</v>
      </c>
      <c r="C4758" s="99" t="s">
        <v>409</v>
      </c>
      <c r="D4758" s="99" t="s">
        <v>6149</v>
      </c>
      <c r="E4758" s="99" t="s">
        <v>176</v>
      </c>
      <c r="F4758" s="99"/>
      <c r="G4758" s="99"/>
      <c r="H4758" s="99" t="str">
        <f t="shared" si="74"/>
        <v>Sodium chloride, Irrigation solution 9 mg per mL (0.9%), 500 mL, Application, Baxter Healthcare Pty Ltd, Baxter Healthcare Pty Limited</v>
      </c>
    </row>
    <row r="4759" spans="1:8" ht="130.5" x14ac:dyDescent="0.35">
      <c r="A4759" s="99" t="s">
        <v>6151</v>
      </c>
      <c r="B4759" s="99" t="s">
        <v>6152</v>
      </c>
      <c r="C4759" s="99" t="s">
        <v>1079</v>
      </c>
      <c r="D4759" s="99" t="s">
        <v>6153</v>
      </c>
      <c r="E4759" s="99" t="s">
        <v>310</v>
      </c>
      <c r="F4759" s="99"/>
      <c r="G4759" s="99"/>
      <c r="H4759" s="99" t="str">
        <f t="shared" si="74"/>
        <v>Sodium chloride with hypochlorous acid and sodium hypochlorite, Solution containing sodium chloride 0.022% with hypochlorous acid 0.004% and sodium hypochlorite 0.004%, 250 mL, For External Use, Microdacyn, Te Arai BioFarma Limited</v>
      </c>
    </row>
    <row r="4760" spans="1:8" ht="72.5" x14ac:dyDescent="0.35">
      <c r="A4760" s="99" t="s">
        <v>6154</v>
      </c>
      <c r="B4760" s="99" t="s">
        <v>6155</v>
      </c>
      <c r="C4760" s="99" t="s">
        <v>148</v>
      </c>
      <c r="D4760" s="99" t="s">
        <v>6156</v>
      </c>
      <c r="E4760" s="99" t="s">
        <v>281</v>
      </c>
      <c r="F4760" s="99"/>
      <c r="G4760" s="99"/>
      <c r="H4760" s="99" t="str">
        <f t="shared" si="74"/>
        <v>Sodium citro-tartrate, Sachets containing oral effervescent granules 4 g, 28, Oral, Trust Cystitis Relief, Pharmacor Pty Limited</v>
      </c>
    </row>
    <row r="4761" spans="1:8" ht="72.5" x14ac:dyDescent="0.35">
      <c r="A4761" s="99" t="s">
        <v>6154</v>
      </c>
      <c r="B4761" s="99" t="s">
        <v>6157</v>
      </c>
      <c r="C4761" s="99" t="s">
        <v>148</v>
      </c>
      <c r="D4761" s="99" t="s">
        <v>6158</v>
      </c>
      <c r="E4761" s="99" t="s">
        <v>222</v>
      </c>
      <c r="F4761" s="99"/>
      <c r="G4761" s="99"/>
      <c r="H4761" s="99" t="str">
        <f t="shared" si="74"/>
        <v>Sodium citro-tartrate, Sachets containing oral effervescent powder 4 g, 28, Oral, Pharmacy Action Cystitis Relief, Generic Health Pty Ltd</v>
      </c>
    </row>
    <row r="4762" spans="1:8" ht="72.5" x14ac:dyDescent="0.35">
      <c r="A4762" s="99" t="s">
        <v>6154</v>
      </c>
      <c r="B4762" s="99" t="s">
        <v>6157</v>
      </c>
      <c r="C4762" s="99" t="s">
        <v>148</v>
      </c>
      <c r="D4762" s="99" t="s">
        <v>6159</v>
      </c>
      <c r="E4762" s="99" t="s">
        <v>169</v>
      </c>
      <c r="F4762" s="99"/>
      <c r="G4762" s="99"/>
      <c r="H4762" s="99" t="str">
        <f t="shared" si="74"/>
        <v>Sodium citro-tartrate, Sachets containing oral effervescent powder 4 g, 28, Oral, Ural Sachets, Aspen Pharmacare Australia Pty Limited</v>
      </c>
    </row>
    <row r="4763" spans="1:8" ht="58" x14ac:dyDescent="0.35">
      <c r="A4763" s="99" t="s">
        <v>6160</v>
      </c>
      <c r="B4763" s="99" t="s">
        <v>6161</v>
      </c>
      <c r="C4763" s="99" t="s">
        <v>148</v>
      </c>
      <c r="D4763" s="99" t="s">
        <v>6162</v>
      </c>
      <c r="E4763" s="99" t="s">
        <v>275</v>
      </c>
      <c r="F4763" s="99"/>
      <c r="G4763" s="99"/>
      <c r="H4763" s="99" t="str">
        <f t="shared" si="74"/>
        <v>Sodium phenylbutyrate, Granules 483 mg per g, 174 g, Oral, Pheburane, Orpharma Pty Ltd</v>
      </c>
    </row>
    <row r="4764" spans="1:8" ht="58" x14ac:dyDescent="0.35">
      <c r="A4764" s="99" t="s">
        <v>6163</v>
      </c>
      <c r="B4764" s="99" t="s">
        <v>6164</v>
      </c>
      <c r="C4764" s="99" t="s">
        <v>148</v>
      </c>
      <c r="D4764" s="99" t="s">
        <v>6165</v>
      </c>
      <c r="E4764" s="99" t="s">
        <v>291</v>
      </c>
      <c r="F4764" s="99"/>
      <c r="G4764" s="99"/>
      <c r="H4764" s="99" t="str">
        <f t="shared" si="74"/>
        <v>Sodium polystyrene sulfonate, Oral powder 454 g, Oral, Resonium-A, sanofi-aventis Australia Pty Ltd</v>
      </c>
    </row>
    <row r="4765" spans="1:8" ht="72.5" x14ac:dyDescent="0.35">
      <c r="A4765" s="99" t="s">
        <v>6166</v>
      </c>
      <c r="B4765" s="99" t="s">
        <v>6167</v>
      </c>
      <c r="C4765" s="99" t="s">
        <v>148</v>
      </c>
      <c r="D4765" s="99" t="s">
        <v>6168</v>
      </c>
      <c r="E4765" s="99" t="s">
        <v>223</v>
      </c>
      <c r="F4765" s="99"/>
      <c r="G4765" s="99"/>
      <c r="H4765" s="99" t="str">
        <f t="shared" si="74"/>
        <v>Sofosbuvir with velpatasvir, Tablet containing 400 mg sofosbuvir with 100 mg velpatasvir, Oral, Epclusa, Gilead Sciences Pty Limited</v>
      </c>
    </row>
    <row r="4766" spans="1:8" ht="101.5" x14ac:dyDescent="0.35">
      <c r="A4766" s="99" t="s">
        <v>6169</v>
      </c>
      <c r="B4766" s="99" t="s">
        <v>6170</v>
      </c>
      <c r="C4766" s="99" t="s">
        <v>148</v>
      </c>
      <c r="D4766" s="99" t="s">
        <v>6171</v>
      </c>
      <c r="E4766" s="99" t="s">
        <v>223</v>
      </c>
      <c r="F4766" s="99"/>
      <c r="G4766" s="99"/>
      <c r="H4766" s="99" t="str">
        <f t="shared" si="74"/>
        <v>Sofosbuvir with velpatasvir and voxilaprevir, Tablet containing 400 mg sofosbuvir with 100 mg velpatasvir and 100 mg voxilaprevir, Oral, Vosevi, Gilead Sciences Pty Limited</v>
      </c>
    </row>
    <row r="4767" spans="1:8" ht="58" x14ac:dyDescent="0.35">
      <c r="A4767" s="99" t="s">
        <v>6172</v>
      </c>
      <c r="B4767" s="99" t="s">
        <v>6173</v>
      </c>
      <c r="C4767" s="99" t="s">
        <v>336</v>
      </c>
      <c r="D4767" s="99" t="s">
        <v>6174</v>
      </c>
      <c r="E4767" s="99" t="s">
        <v>279</v>
      </c>
      <c r="F4767" s="99"/>
      <c r="G4767" s="99"/>
      <c r="H4767" s="99" t="str">
        <f t="shared" si="74"/>
        <v>Somatrogon, Injection 24 mg in 1.2 mL single use pre-filled pen, Injection, Ngenla, Pfizer Australia Pty Ltd</v>
      </c>
    </row>
    <row r="4768" spans="1:8" ht="58" x14ac:dyDescent="0.35">
      <c r="A4768" s="99" t="s">
        <v>6172</v>
      </c>
      <c r="B4768" s="99" t="s">
        <v>6175</v>
      </c>
      <c r="C4768" s="99" t="s">
        <v>336</v>
      </c>
      <c r="D4768" s="99" t="s">
        <v>6174</v>
      </c>
      <c r="E4768" s="99" t="s">
        <v>279</v>
      </c>
      <c r="F4768" s="99"/>
      <c r="G4768" s="99"/>
      <c r="H4768" s="99" t="str">
        <f t="shared" si="74"/>
        <v>Somatrogon, Injection 60 mg in 1.2 mL single use pre-filled pen, Injection, Ngenla, Pfizer Australia Pty Ltd</v>
      </c>
    </row>
    <row r="4769" spans="1:8" ht="87" x14ac:dyDescent="0.35">
      <c r="A4769" s="99" t="s">
        <v>6176</v>
      </c>
      <c r="B4769" s="99" t="s">
        <v>6177</v>
      </c>
      <c r="C4769" s="99" t="s">
        <v>336</v>
      </c>
      <c r="D4769" s="99" t="s">
        <v>6178</v>
      </c>
      <c r="E4769" s="99" t="s">
        <v>279</v>
      </c>
      <c r="F4769" s="99"/>
      <c r="G4769" s="99"/>
      <c r="H4769" s="99" t="str">
        <f t="shared" si="74"/>
        <v>Somatropin, Injection 0.4 mg (1.2 i.u.) with diluent in single use syringe (without preservative), Injection, Genotropin MiniQuick, Pfizer Australia Pty Ltd</v>
      </c>
    </row>
    <row r="4770" spans="1:8" ht="87" x14ac:dyDescent="0.35">
      <c r="A4770" s="99" t="s">
        <v>6176</v>
      </c>
      <c r="B4770" s="99" t="s">
        <v>6179</v>
      </c>
      <c r="C4770" s="99" t="s">
        <v>336</v>
      </c>
      <c r="D4770" s="99" t="s">
        <v>6178</v>
      </c>
      <c r="E4770" s="99" t="s">
        <v>279</v>
      </c>
      <c r="F4770" s="99"/>
      <c r="G4770" s="99"/>
      <c r="H4770" s="99" t="str">
        <f t="shared" si="74"/>
        <v>Somatropin, Injection 0.6 mg (1.8 i.u.) with diluent in single use syringe (without preservative), Injection, Genotropin MiniQuick, Pfizer Australia Pty Ltd</v>
      </c>
    </row>
    <row r="4771" spans="1:8" ht="87" x14ac:dyDescent="0.35">
      <c r="A4771" s="99" t="s">
        <v>6176</v>
      </c>
      <c r="B4771" s="99" t="s">
        <v>6180</v>
      </c>
      <c r="C4771" s="99" t="s">
        <v>336</v>
      </c>
      <c r="D4771" s="99" t="s">
        <v>6178</v>
      </c>
      <c r="E4771" s="99" t="s">
        <v>279</v>
      </c>
      <c r="F4771" s="99"/>
      <c r="G4771" s="99"/>
      <c r="H4771" s="99" t="str">
        <f t="shared" si="74"/>
        <v>Somatropin, Injection 0.8 mg (2.4 i.u.) with diluent in single use syringe (without preservative), Injection, Genotropin MiniQuick, Pfizer Australia Pty Ltd</v>
      </c>
    </row>
    <row r="4772" spans="1:8" ht="87" x14ac:dyDescent="0.35">
      <c r="A4772" s="99" t="s">
        <v>6176</v>
      </c>
      <c r="B4772" s="99" t="s">
        <v>6181</v>
      </c>
      <c r="C4772" s="99" t="s">
        <v>336</v>
      </c>
      <c r="D4772" s="99" t="s">
        <v>6178</v>
      </c>
      <c r="E4772" s="99" t="s">
        <v>279</v>
      </c>
      <c r="F4772" s="99"/>
      <c r="G4772" s="99"/>
      <c r="H4772" s="99" t="str">
        <f t="shared" si="74"/>
        <v>Somatropin, Injection 1 mg (3 i.u.) with diluent in single use syringe (without preservative), Injection, Genotropin MiniQuick, Pfizer Australia Pty Ltd</v>
      </c>
    </row>
    <row r="4773" spans="1:8" ht="87" x14ac:dyDescent="0.35">
      <c r="A4773" s="99" t="s">
        <v>6176</v>
      </c>
      <c r="B4773" s="99" t="s">
        <v>6182</v>
      </c>
      <c r="C4773" s="99" t="s">
        <v>336</v>
      </c>
      <c r="D4773" s="99" t="s">
        <v>6178</v>
      </c>
      <c r="E4773" s="99" t="s">
        <v>279</v>
      </c>
      <c r="F4773" s="99"/>
      <c r="G4773" s="99"/>
      <c r="H4773" s="99" t="str">
        <f t="shared" si="74"/>
        <v>Somatropin, Injection 1.2 mg (3.6 i.u.) with diluent in single use syringe (without preservative), Injection, Genotropin MiniQuick, Pfizer Australia Pty Ltd</v>
      </c>
    </row>
    <row r="4774" spans="1:8" ht="87" x14ac:dyDescent="0.35">
      <c r="A4774" s="99" t="s">
        <v>6176</v>
      </c>
      <c r="B4774" s="99" t="s">
        <v>6183</v>
      </c>
      <c r="C4774" s="99" t="s">
        <v>336</v>
      </c>
      <c r="D4774" s="99" t="s">
        <v>6178</v>
      </c>
      <c r="E4774" s="99" t="s">
        <v>279</v>
      </c>
      <c r="F4774" s="99"/>
      <c r="G4774" s="99"/>
      <c r="H4774" s="99" t="str">
        <f t="shared" si="74"/>
        <v>Somatropin, Injection 1.4 mg (4.2 i.u.) with diluent in single use syringe (without preservative), Injection, Genotropin MiniQuick, Pfizer Australia Pty Ltd</v>
      </c>
    </row>
    <row r="4775" spans="1:8" ht="87" x14ac:dyDescent="0.35">
      <c r="A4775" s="99" t="s">
        <v>6176</v>
      </c>
      <c r="B4775" s="99" t="s">
        <v>6184</v>
      </c>
      <c r="C4775" s="99" t="s">
        <v>336</v>
      </c>
      <c r="D4775" s="99" t="s">
        <v>6178</v>
      </c>
      <c r="E4775" s="99" t="s">
        <v>279</v>
      </c>
      <c r="F4775" s="99"/>
      <c r="G4775" s="99"/>
      <c r="H4775" s="99" t="str">
        <f t="shared" si="74"/>
        <v>Somatropin, Injection 1.6 mg (4.8 i.u.) with diluent in single use syringe (without preservative), Injection, Genotropin MiniQuick, Pfizer Australia Pty Ltd</v>
      </c>
    </row>
    <row r="4776" spans="1:8" ht="87" x14ac:dyDescent="0.35">
      <c r="A4776" s="99" t="s">
        <v>6176</v>
      </c>
      <c r="B4776" s="99" t="s">
        <v>6185</v>
      </c>
      <c r="C4776" s="99" t="s">
        <v>336</v>
      </c>
      <c r="D4776" s="99" t="s">
        <v>6178</v>
      </c>
      <c r="E4776" s="99" t="s">
        <v>279</v>
      </c>
      <c r="F4776" s="99"/>
      <c r="G4776" s="99"/>
      <c r="H4776" s="99" t="str">
        <f t="shared" si="74"/>
        <v>Somatropin, Injection 1.8 mg (5.4 i.u.) with diluent in single use syringe (without preservative), Injection, Genotropin MiniQuick, Pfizer Australia Pty Ltd</v>
      </c>
    </row>
    <row r="4777" spans="1:8" ht="87" x14ac:dyDescent="0.35">
      <c r="A4777" s="99" t="s">
        <v>6176</v>
      </c>
      <c r="B4777" s="99" t="s">
        <v>6186</v>
      </c>
      <c r="C4777" s="99" t="s">
        <v>336</v>
      </c>
      <c r="D4777" s="99" t="s">
        <v>6178</v>
      </c>
      <c r="E4777" s="99" t="s">
        <v>279</v>
      </c>
      <c r="F4777" s="99"/>
      <c r="G4777" s="99"/>
      <c r="H4777" s="99" t="str">
        <f t="shared" si="74"/>
        <v>Somatropin, Injection 2 mg (6 i.u.) with diluent in single use syringe (without preservative), Injection, Genotropin MiniQuick, Pfizer Australia Pty Ltd</v>
      </c>
    </row>
    <row r="4778" spans="1:8" ht="87" x14ac:dyDescent="0.35">
      <c r="A4778" s="99" t="s">
        <v>6176</v>
      </c>
      <c r="B4778" s="99" t="s">
        <v>6187</v>
      </c>
      <c r="C4778" s="99" t="s">
        <v>336</v>
      </c>
      <c r="D4778" s="99" t="s">
        <v>6188</v>
      </c>
      <c r="E4778" s="99" t="s">
        <v>279</v>
      </c>
      <c r="F4778" s="99"/>
      <c r="G4778" s="99"/>
      <c r="H4778" s="99" t="str">
        <f t="shared" si="74"/>
        <v>Somatropin, Powder for injection 12 mg (36 i.u.) with diluent in pre-filled pen (with preservative), Injection, Genotropin GoQuick, Pfizer Australia Pty Ltd</v>
      </c>
    </row>
    <row r="4779" spans="1:8" ht="87" x14ac:dyDescent="0.35">
      <c r="A4779" s="99" t="s">
        <v>6176</v>
      </c>
      <c r="B4779" s="99" t="s">
        <v>6189</v>
      </c>
      <c r="C4779" s="99" t="s">
        <v>336</v>
      </c>
      <c r="D4779" s="99" t="s">
        <v>6188</v>
      </c>
      <c r="E4779" s="99" t="s">
        <v>279</v>
      </c>
      <c r="F4779" s="99"/>
      <c r="G4779" s="99"/>
      <c r="H4779" s="99" t="str">
        <f t="shared" si="74"/>
        <v>Somatropin, Powder for injection 5 mg (15 i.u.) with diluent in pre-filled pen (with preservative), Injection, Genotropin GoQuick, Pfizer Australia Pty Ltd</v>
      </c>
    </row>
    <row r="4780" spans="1:8" ht="87" x14ac:dyDescent="0.35">
      <c r="A4780" s="99" t="s">
        <v>6176</v>
      </c>
      <c r="B4780" s="99" t="s">
        <v>6190</v>
      </c>
      <c r="C4780" s="99" t="s">
        <v>336</v>
      </c>
      <c r="D4780" s="99" t="s">
        <v>6191</v>
      </c>
      <c r="E4780" s="99" t="s">
        <v>290</v>
      </c>
      <c r="F4780" s="99"/>
      <c r="G4780" s="99"/>
      <c r="H4780" s="99" t="str">
        <f t="shared" si="74"/>
        <v>Somatropin, Solution for injection 10 mg (30 i.u.) in 1.5 mL cartridge (with preservative), Injection, Omnitrope Surepal 10, Sandoz Pty Ltd</v>
      </c>
    </row>
    <row r="4781" spans="1:8" ht="87" x14ac:dyDescent="0.35">
      <c r="A4781" s="99" t="s">
        <v>6176</v>
      </c>
      <c r="B4781" s="99" t="s">
        <v>6190</v>
      </c>
      <c r="C4781" s="99" t="s">
        <v>336</v>
      </c>
      <c r="D4781" s="99" t="s">
        <v>6192</v>
      </c>
      <c r="E4781" s="99" t="s">
        <v>293</v>
      </c>
      <c r="F4781" s="99"/>
      <c r="G4781" s="99"/>
      <c r="H4781" s="99" t="str">
        <f t="shared" si="74"/>
        <v>Somatropin, Solution for injection 10 mg (30 i.u.) in 1.5 mL cartridge (with preservative), Injection, SciTropin A, SciGen (Australia) Pty Limited</v>
      </c>
    </row>
    <row r="4782" spans="1:8" ht="101.5" x14ac:dyDescent="0.35">
      <c r="A4782" s="99" t="s">
        <v>6176</v>
      </c>
      <c r="B4782" s="99" t="s">
        <v>6193</v>
      </c>
      <c r="C4782" s="99" t="s">
        <v>336</v>
      </c>
      <c r="D4782" s="99" t="s">
        <v>6194</v>
      </c>
      <c r="E4782" s="99" t="s">
        <v>267</v>
      </c>
      <c r="F4782" s="99"/>
      <c r="G4782" s="99"/>
      <c r="H4782" s="99" t="str">
        <f t="shared" si="74"/>
        <v>Somatropin, Solution for injection 10 mg (30 i.u.) in 1.5 mL cartridge (with preservative) in pre-filled pen, Injection, Norditropin FlexPro, Novo Nordisk Pharmaceuticals Pty. Limited</v>
      </c>
    </row>
    <row r="4783" spans="1:8" ht="72.5" x14ac:dyDescent="0.35">
      <c r="A4783" s="99" t="s">
        <v>6176</v>
      </c>
      <c r="B4783" s="99" t="s">
        <v>6195</v>
      </c>
      <c r="C4783" s="99" t="s">
        <v>336</v>
      </c>
      <c r="D4783" s="99" t="s">
        <v>6196</v>
      </c>
      <c r="E4783" s="99" t="s">
        <v>232</v>
      </c>
      <c r="F4783" s="99"/>
      <c r="G4783" s="99"/>
      <c r="H4783" s="99" t="str">
        <f t="shared" si="74"/>
        <v>Somatropin, Solution for injection 10 mg (30 i.u.) in 2 mL cartridge (with preservative), Injection, NutropinAq, Ipsen Pty Ltd</v>
      </c>
    </row>
    <row r="4784" spans="1:8" ht="87" x14ac:dyDescent="0.35">
      <c r="A4784" s="99" t="s">
        <v>6176</v>
      </c>
      <c r="B4784" s="99" t="s">
        <v>6197</v>
      </c>
      <c r="C4784" s="99" t="s">
        <v>336</v>
      </c>
      <c r="D4784" s="99" t="s">
        <v>6198</v>
      </c>
      <c r="E4784" s="99" t="s">
        <v>257</v>
      </c>
      <c r="F4784" s="99"/>
      <c r="G4784" s="99"/>
      <c r="H4784" s="99" t="str">
        <f t="shared" si="74"/>
        <v>Somatropin, Solution for injection 12 mg (36 i.u.) in 1.5 mL cartridge (with preservative), Injection, Saizen, Merck Healthcare Pty Ltd</v>
      </c>
    </row>
    <row r="4785" spans="1:8" ht="87" x14ac:dyDescent="0.35">
      <c r="A4785" s="99" t="s">
        <v>6176</v>
      </c>
      <c r="B4785" s="99" t="s">
        <v>6199</v>
      </c>
      <c r="C4785" s="99" t="s">
        <v>336</v>
      </c>
      <c r="D4785" s="99" t="s">
        <v>6200</v>
      </c>
      <c r="E4785" s="99" t="s">
        <v>290</v>
      </c>
      <c r="F4785" s="99"/>
      <c r="G4785" s="99"/>
      <c r="H4785" s="99" t="str">
        <f t="shared" si="74"/>
        <v>Somatropin, Solution for injection 15 mg (45 i.u.) in 1.5 mL cartridge (with preservative), Injection, Omnitrope Surepal 15, Sandoz Pty Ltd</v>
      </c>
    </row>
    <row r="4786" spans="1:8" ht="101.5" x14ac:dyDescent="0.35">
      <c r="A4786" s="99" t="s">
        <v>6176</v>
      </c>
      <c r="B4786" s="99" t="s">
        <v>6201</v>
      </c>
      <c r="C4786" s="99" t="s">
        <v>336</v>
      </c>
      <c r="D4786" s="99" t="s">
        <v>6194</v>
      </c>
      <c r="E4786" s="99" t="s">
        <v>267</v>
      </c>
      <c r="F4786" s="99"/>
      <c r="G4786" s="99"/>
      <c r="H4786" s="99" t="str">
        <f t="shared" si="74"/>
        <v>Somatropin, Solution for injection 15 mg (45 i.u.) in 1.5 mL cartridge (with preservative) in pre-filled pen, Injection, Norditropin FlexPro, Novo Nordisk Pharmaceuticals Pty. Limited</v>
      </c>
    </row>
    <row r="4787" spans="1:8" ht="87" x14ac:dyDescent="0.35">
      <c r="A4787" s="99" t="s">
        <v>6176</v>
      </c>
      <c r="B4787" s="99" t="s">
        <v>6202</v>
      </c>
      <c r="C4787" s="99" t="s">
        <v>336</v>
      </c>
      <c r="D4787" s="99" t="s">
        <v>6198</v>
      </c>
      <c r="E4787" s="99" t="s">
        <v>257</v>
      </c>
      <c r="F4787" s="99"/>
      <c r="G4787" s="99"/>
      <c r="H4787" s="99" t="str">
        <f t="shared" si="74"/>
        <v>Somatropin, Solution for injection 20 mg (60 i.u.) in 2.5 mL cartridge (with preservative), Injection, Saizen, Merck Healthcare Pty Ltd</v>
      </c>
    </row>
    <row r="4788" spans="1:8" ht="87" x14ac:dyDescent="0.35">
      <c r="A4788" s="99" t="s">
        <v>6176</v>
      </c>
      <c r="B4788" s="99" t="s">
        <v>6203</v>
      </c>
      <c r="C4788" s="99" t="s">
        <v>336</v>
      </c>
      <c r="D4788" s="99" t="s">
        <v>6204</v>
      </c>
      <c r="E4788" s="99" t="s">
        <v>290</v>
      </c>
      <c r="F4788" s="99"/>
      <c r="G4788" s="99"/>
      <c r="H4788" s="99" t="str">
        <f t="shared" si="74"/>
        <v>Somatropin, Solution for injection 5 mg (15 i.u.) in 1.5 mL cartridge (with preservative), Injection, Omnitrope Surepal 5, Sandoz Pty Ltd</v>
      </c>
    </row>
    <row r="4789" spans="1:8" ht="87" x14ac:dyDescent="0.35">
      <c r="A4789" s="99" t="s">
        <v>6176</v>
      </c>
      <c r="B4789" s="99" t="s">
        <v>6203</v>
      </c>
      <c r="C4789" s="99" t="s">
        <v>336</v>
      </c>
      <c r="D4789" s="99" t="s">
        <v>6205</v>
      </c>
      <c r="E4789" s="99" t="s">
        <v>293</v>
      </c>
      <c r="F4789" s="99"/>
      <c r="G4789" s="99"/>
      <c r="H4789" s="99" t="str">
        <f t="shared" si="74"/>
        <v>Somatropin, Solution for injection 5 mg (15 i.u.) in 1.5 mL cartridge (with preservative), Injection, Scitropin A, SciGen (Australia) Pty Limited</v>
      </c>
    </row>
    <row r="4790" spans="1:8" ht="101.5" x14ac:dyDescent="0.35">
      <c r="A4790" s="99" t="s">
        <v>6176</v>
      </c>
      <c r="B4790" s="99" t="s">
        <v>6206</v>
      </c>
      <c r="C4790" s="99" t="s">
        <v>336</v>
      </c>
      <c r="D4790" s="99" t="s">
        <v>6194</v>
      </c>
      <c r="E4790" s="99" t="s">
        <v>267</v>
      </c>
      <c r="F4790" s="99"/>
      <c r="G4790" s="99"/>
      <c r="H4790" s="99" t="str">
        <f t="shared" si="74"/>
        <v>Somatropin, Solution for injection 5 mg (15 i.u.) in 1.5 mL cartridge (with preservative) in pre-filled pen, Injection, Norditropin FlexPro, Novo Nordisk Pharmaceuticals Pty. Limited</v>
      </c>
    </row>
    <row r="4791" spans="1:8" ht="87" x14ac:dyDescent="0.35">
      <c r="A4791" s="99" t="s">
        <v>6176</v>
      </c>
      <c r="B4791" s="99" t="s">
        <v>6207</v>
      </c>
      <c r="C4791" s="99" t="s">
        <v>336</v>
      </c>
      <c r="D4791" s="99" t="s">
        <v>6198</v>
      </c>
      <c r="E4791" s="99" t="s">
        <v>257</v>
      </c>
      <c r="F4791" s="99"/>
      <c r="G4791" s="99"/>
      <c r="H4791" s="99" t="str">
        <f t="shared" si="74"/>
        <v>Somatropin, Solution for injection 6 mg (18 i.u.) in 1.03 mL cartridge (with preservative), Injection, Saizen, Merck Healthcare Pty Ltd</v>
      </c>
    </row>
    <row r="4792" spans="1:8" ht="43.5" x14ac:dyDescent="0.35">
      <c r="A4792" s="99" t="s">
        <v>6208</v>
      </c>
      <c r="B4792" s="99" t="s">
        <v>1672</v>
      </c>
      <c r="C4792" s="99" t="s">
        <v>148</v>
      </c>
      <c r="D4792" s="99" t="s">
        <v>6209</v>
      </c>
      <c r="E4792" s="99" t="s">
        <v>307</v>
      </c>
      <c r="F4792" s="99"/>
      <c r="G4792" s="99"/>
      <c r="H4792" s="99" t="str">
        <f t="shared" si="74"/>
        <v>Sonidegib, Capsule 200 mg, Oral, Odomzo, Sun Pharma ANZ Pty Ltd</v>
      </c>
    </row>
    <row r="4793" spans="1:8" ht="43.5" x14ac:dyDescent="0.35">
      <c r="A4793" s="99" t="s">
        <v>6210</v>
      </c>
      <c r="B4793" s="99" t="s">
        <v>6211</v>
      </c>
      <c r="C4793" s="99" t="s">
        <v>148</v>
      </c>
      <c r="D4793" s="99" t="s">
        <v>6212</v>
      </c>
      <c r="E4793" s="99" t="s">
        <v>177</v>
      </c>
      <c r="F4793" s="99"/>
      <c r="G4793" s="99"/>
      <c r="H4793" s="99" t="str">
        <f t="shared" si="74"/>
        <v>Sorafenib, Tablet 200 mg (as tosilate), Oral, Nexavar, Bayer Australia Ltd</v>
      </c>
    </row>
    <row r="4794" spans="1:8" ht="87" x14ac:dyDescent="0.35">
      <c r="A4794" s="99" t="s">
        <v>6213</v>
      </c>
      <c r="B4794" s="99" t="s">
        <v>6214</v>
      </c>
      <c r="C4794" s="99" t="s">
        <v>1282</v>
      </c>
      <c r="D4794" s="99" t="s">
        <v>6215</v>
      </c>
      <c r="E4794" s="99" t="s">
        <v>157</v>
      </c>
      <c r="F4794" s="99"/>
      <c r="G4794" s="99"/>
      <c r="H4794" s="99" t="str">
        <f t="shared" si="74"/>
        <v>Sorbitol with sodium citrate dihydrate and sodium lauryl sulfoacetate, Enemas 3.125 g-450 mg-45 mg in 5 mL, 12, Rectal, Micolette, AFT Pharmaceuticals (AU) Pty Ltd</v>
      </c>
    </row>
    <row r="4795" spans="1:8" ht="87" x14ac:dyDescent="0.35">
      <c r="A4795" s="99" t="s">
        <v>6213</v>
      </c>
      <c r="B4795" s="99" t="s">
        <v>6216</v>
      </c>
      <c r="C4795" s="99" t="s">
        <v>1282</v>
      </c>
      <c r="D4795" s="99" t="s">
        <v>6215</v>
      </c>
      <c r="E4795" s="99" t="s">
        <v>157</v>
      </c>
      <c r="F4795" s="99"/>
      <c r="G4795" s="99"/>
      <c r="H4795" s="99" t="str">
        <f t="shared" si="74"/>
        <v>Sorbitol with sodium citrate dihydrate and sodium lauryl sulfoacetate, Enemas 3.125 g-450 mg-45 mg in 5 mL, 4, Rectal, Micolette, AFT Pharmaceuticals (AU) Pty Ltd</v>
      </c>
    </row>
    <row r="4796" spans="1:8" ht="58" x14ac:dyDescent="0.35">
      <c r="A4796" s="99" t="s">
        <v>6217</v>
      </c>
      <c r="B4796" s="99" t="s">
        <v>6218</v>
      </c>
      <c r="C4796" s="99" t="s">
        <v>148</v>
      </c>
      <c r="D4796" s="99" t="s">
        <v>6219</v>
      </c>
      <c r="E4796" s="99" t="s">
        <v>165</v>
      </c>
      <c r="F4796" s="99"/>
      <c r="G4796" s="99"/>
      <c r="H4796" s="99" t="str">
        <f t="shared" si="74"/>
        <v>Sotalol, Tablet containing sotalol hydrochloride 160 mg, Oral, APO-Sotalol, Apotex Pty Ltd</v>
      </c>
    </row>
    <row r="4797" spans="1:8" ht="58" x14ac:dyDescent="0.35">
      <c r="A4797" s="99" t="s">
        <v>6217</v>
      </c>
      <c r="B4797" s="99" t="s">
        <v>6218</v>
      </c>
      <c r="C4797" s="99" t="s">
        <v>148</v>
      </c>
      <c r="D4797" s="99" t="s">
        <v>6220</v>
      </c>
      <c r="E4797" s="99" t="s">
        <v>165</v>
      </c>
      <c r="F4797" s="99"/>
      <c r="G4797" s="99"/>
      <c r="H4797" s="99" t="str">
        <f t="shared" si="74"/>
        <v>Sotalol, Tablet containing sotalol hydrochloride 160 mg, Oral, APX-Sotalol, Apotex Pty Ltd</v>
      </c>
    </row>
    <row r="4798" spans="1:8" ht="58" x14ac:dyDescent="0.35">
      <c r="A4798" s="99" t="s">
        <v>6217</v>
      </c>
      <c r="B4798" s="99" t="s">
        <v>6218</v>
      </c>
      <c r="C4798" s="99" t="s">
        <v>148</v>
      </c>
      <c r="D4798" s="99" t="s">
        <v>6221</v>
      </c>
      <c r="E4798" s="99" t="s">
        <v>160</v>
      </c>
      <c r="F4798" s="99"/>
      <c r="G4798" s="99"/>
      <c r="H4798" s="99" t="str">
        <f t="shared" si="74"/>
        <v>Sotalol, Tablet containing sotalol hydrochloride 160 mg, Oral, Cardol, Alphapharm Pty Ltd</v>
      </c>
    </row>
    <row r="4799" spans="1:8" ht="58" x14ac:dyDescent="0.35">
      <c r="A4799" s="99" t="s">
        <v>6217</v>
      </c>
      <c r="B4799" s="99" t="s">
        <v>6218</v>
      </c>
      <c r="C4799" s="99" t="s">
        <v>148</v>
      </c>
      <c r="D4799" s="99" t="s">
        <v>6222</v>
      </c>
      <c r="E4799" s="99" t="s">
        <v>167</v>
      </c>
      <c r="F4799" s="99"/>
      <c r="G4799" s="99"/>
      <c r="H4799" s="99" t="str">
        <f t="shared" si="74"/>
        <v>Sotalol, Tablet containing sotalol hydrochloride 160 mg, Oral, Solavert, Arrow Pharma Pty Ltd</v>
      </c>
    </row>
    <row r="4800" spans="1:8" ht="58" x14ac:dyDescent="0.35">
      <c r="A4800" s="99" t="s">
        <v>6217</v>
      </c>
      <c r="B4800" s="99" t="s">
        <v>6218</v>
      </c>
      <c r="C4800" s="99" t="s">
        <v>148</v>
      </c>
      <c r="D4800" s="99" t="s">
        <v>6223</v>
      </c>
      <c r="E4800" s="99" t="s">
        <v>167</v>
      </c>
      <c r="F4800" s="99"/>
      <c r="G4800" s="99"/>
      <c r="H4800" s="99" t="str">
        <f t="shared" si="74"/>
        <v>Sotalol, Tablet containing sotalol hydrochloride 160 mg, Oral, Sotacor, Arrow Pharma Pty Ltd</v>
      </c>
    </row>
    <row r="4801" spans="1:8" ht="58" x14ac:dyDescent="0.35">
      <c r="A4801" s="99" t="s">
        <v>6217</v>
      </c>
      <c r="B4801" s="99" t="s">
        <v>6218</v>
      </c>
      <c r="C4801" s="99" t="s">
        <v>148</v>
      </c>
      <c r="D4801" s="99" t="s">
        <v>6224</v>
      </c>
      <c r="E4801" s="99" t="s">
        <v>290</v>
      </c>
      <c r="F4801" s="99"/>
      <c r="G4801" s="99"/>
      <c r="H4801" s="99" t="str">
        <f t="shared" si="74"/>
        <v>Sotalol, Tablet containing sotalol hydrochloride 160 mg, Oral, Sotalol Sandoz, Sandoz Pty Ltd</v>
      </c>
    </row>
    <row r="4802" spans="1:8" ht="58" x14ac:dyDescent="0.35">
      <c r="A4802" s="99" t="s">
        <v>6217</v>
      </c>
      <c r="B4802" s="99" t="s">
        <v>6225</v>
      </c>
      <c r="C4802" s="99" t="s">
        <v>148</v>
      </c>
      <c r="D4802" s="99" t="s">
        <v>6219</v>
      </c>
      <c r="E4802" s="99" t="s">
        <v>165</v>
      </c>
      <c r="F4802" s="99"/>
      <c r="G4802" s="99"/>
      <c r="H4802" s="99" t="str">
        <f t="shared" ref="H4802:H4865" si="75">_xlfn.CONCAT(A4802, ", ",B4802, ", ",C4802, ", ",D4802,", ",E4802)</f>
        <v>Sotalol, Tablet containing sotalol hydrochloride 80 mg, Oral, APO-Sotalol, Apotex Pty Ltd</v>
      </c>
    </row>
    <row r="4803" spans="1:8" ht="58" x14ac:dyDescent="0.35">
      <c r="A4803" s="99" t="s">
        <v>6217</v>
      </c>
      <c r="B4803" s="99" t="s">
        <v>6225</v>
      </c>
      <c r="C4803" s="99" t="s">
        <v>148</v>
      </c>
      <c r="D4803" s="99" t="s">
        <v>6220</v>
      </c>
      <c r="E4803" s="99" t="s">
        <v>165</v>
      </c>
      <c r="F4803" s="99"/>
      <c r="G4803" s="99"/>
      <c r="H4803" s="99" t="str">
        <f t="shared" si="75"/>
        <v>Sotalol, Tablet containing sotalol hydrochloride 80 mg, Oral, APX-Sotalol, Apotex Pty Ltd</v>
      </c>
    </row>
    <row r="4804" spans="1:8" ht="58" x14ac:dyDescent="0.35">
      <c r="A4804" s="99" t="s">
        <v>6217</v>
      </c>
      <c r="B4804" s="99" t="s">
        <v>6225</v>
      </c>
      <c r="C4804" s="99" t="s">
        <v>148</v>
      </c>
      <c r="D4804" s="99" t="s">
        <v>6221</v>
      </c>
      <c r="E4804" s="99" t="s">
        <v>160</v>
      </c>
      <c r="F4804" s="99"/>
      <c r="G4804" s="99"/>
      <c r="H4804" s="99" t="str">
        <f t="shared" si="75"/>
        <v>Sotalol, Tablet containing sotalol hydrochloride 80 mg, Oral, Cardol, Alphapharm Pty Ltd</v>
      </c>
    </row>
    <row r="4805" spans="1:8" ht="58" x14ac:dyDescent="0.35">
      <c r="A4805" s="99" t="s">
        <v>6217</v>
      </c>
      <c r="B4805" s="99" t="s">
        <v>6225</v>
      </c>
      <c r="C4805" s="99" t="s">
        <v>148</v>
      </c>
      <c r="D4805" s="99" t="s">
        <v>6222</v>
      </c>
      <c r="E4805" s="99" t="s">
        <v>167</v>
      </c>
      <c r="F4805" s="99"/>
      <c r="G4805" s="99"/>
      <c r="H4805" s="99" t="str">
        <f t="shared" si="75"/>
        <v>Sotalol, Tablet containing sotalol hydrochloride 80 mg, Oral, Solavert, Arrow Pharma Pty Ltd</v>
      </c>
    </row>
    <row r="4806" spans="1:8" ht="58" x14ac:dyDescent="0.35">
      <c r="A4806" s="99" t="s">
        <v>6217</v>
      </c>
      <c r="B4806" s="99" t="s">
        <v>6225</v>
      </c>
      <c r="C4806" s="99" t="s">
        <v>148</v>
      </c>
      <c r="D4806" s="99" t="s">
        <v>6223</v>
      </c>
      <c r="E4806" s="99" t="s">
        <v>167</v>
      </c>
      <c r="F4806" s="99"/>
      <c r="G4806" s="99"/>
      <c r="H4806" s="99" t="str">
        <f t="shared" si="75"/>
        <v>Sotalol, Tablet containing sotalol hydrochloride 80 mg, Oral, Sotacor, Arrow Pharma Pty Ltd</v>
      </c>
    </row>
    <row r="4807" spans="1:8" ht="58" x14ac:dyDescent="0.35">
      <c r="A4807" s="99" t="s">
        <v>6217</v>
      </c>
      <c r="B4807" s="99" t="s">
        <v>6225</v>
      </c>
      <c r="C4807" s="99" t="s">
        <v>148</v>
      </c>
      <c r="D4807" s="99" t="s">
        <v>6224</v>
      </c>
      <c r="E4807" s="99" t="s">
        <v>290</v>
      </c>
      <c r="F4807" s="99"/>
      <c r="G4807" s="99"/>
      <c r="H4807" s="99" t="str">
        <f t="shared" si="75"/>
        <v>Sotalol, Tablet containing sotalol hydrochloride 80 mg, Oral, Sotalol Sandoz, Sandoz Pty Ltd</v>
      </c>
    </row>
    <row r="4808" spans="1:8" ht="43.5" x14ac:dyDescent="0.35">
      <c r="A4808" s="99" t="s">
        <v>6226</v>
      </c>
      <c r="B4808" s="99" t="s">
        <v>6227</v>
      </c>
      <c r="C4808" s="99" t="s">
        <v>409</v>
      </c>
      <c r="D4808" s="99" t="s">
        <v>6228</v>
      </c>
      <c r="E4808" s="99" t="s">
        <v>181</v>
      </c>
      <c r="F4808" s="99"/>
      <c r="G4808" s="99"/>
      <c r="H4808" s="99" t="str">
        <f t="shared" si="75"/>
        <v>Soy lecithin, Eye spray 10 mg per mL, 10 mL, Application, tearsagain, Bio Revive Pty Ltd</v>
      </c>
    </row>
    <row r="4809" spans="1:8" ht="72.5" x14ac:dyDescent="0.35">
      <c r="A4809" s="99" t="s">
        <v>6229</v>
      </c>
      <c r="B4809" s="99" t="s">
        <v>6230</v>
      </c>
      <c r="C4809" s="99" t="s">
        <v>148</v>
      </c>
      <c r="D4809" s="99" t="s">
        <v>6231</v>
      </c>
      <c r="E4809" s="99" t="s">
        <v>153</v>
      </c>
      <c r="F4809" s="99"/>
      <c r="G4809" s="99"/>
      <c r="H4809" s="99" t="str">
        <f t="shared" si="75"/>
        <v>Soy protein and fat formula with vitamins and minerals -- carbohydrate free, Oral liquid 384 mL (RCF), Oral, RCF, Abbott Australasia Pty Ltd</v>
      </c>
    </row>
    <row r="4810" spans="1:8" ht="43.5" x14ac:dyDescent="0.35">
      <c r="A4810" s="99" t="s">
        <v>6232</v>
      </c>
      <c r="B4810" s="99" t="s">
        <v>342</v>
      </c>
      <c r="C4810" s="99" t="s">
        <v>148</v>
      </c>
      <c r="D4810" s="99" t="s">
        <v>6233</v>
      </c>
      <c r="E4810" s="99" t="s">
        <v>279</v>
      </c>
      <c r="F4810" s="99"/>
      <c r="G4810" s="99"/>
      <c r="H4810" s="99" t="str">
        <f t="shared" si="75"/>
        <v>Spironolactone, Tablet 100 mg, Oral, Aldactone, Pfizer Australia Pty Ltd</v>
      </c>
    </row>
    <row r="4811" spans="1:8" ht="43.5" x14ac:dyDescent="0.35">
      <c r="A4811" s="99" t="s">
        <v>6232</v>
      </c>
      <c r="B4811" s="99" t="s">
        <v>342</v>
      </c>
      <c r="C4811" s="99" t="s">
        <v>148</v>
      </c>
      <c r="D4811" s="99" t="s">
        <v>6234</v>
      </c>
      <c r="E4811" s="99" t="s">
        <v>160</v>
      </c>
      <c r="F4811" s="99"/>
      <c r="G4811" s="99"/>
      <c r="H4811" s="99" t="str">
        <f t="shared" si="75"/>
        <v>Spironolactone, Tablet 100 mg, Oral, Spiractin 100, Alphapharm Pty Ltd</v>
      </c>
    </row>
    <row r="4812" spans="1:8" ht="58" x14ac:dyDescent="0.35">
      <c r="A4812" s="99" t="s">
        <v>6232</v>
      </c>
      <c r="B4812" s="99" t="s">
        <v>342</v>
      </c>
      <c r="C4812" s="99" t="s">
        <v>148</v>
      </c>
      <c r="D4812" s="99" t="s">
        <v>6235</v>
      </c>
      <c r="E4812" s="99" t="s">
        <v>160</v>
      </c>
      <c r="F4812" s="99"/>
      <c r="G4812" s="99"/>
      <c r="H4812" s="99" t="str">
        <f t="shared" si="75"/>
        <v>Spironolactone, Tablet 100 mg, Oral, Spironolactone Viatris 100, Alphapharm Pty Ltd</v>
      </c>
    </row>
    <row r="4813" spans="1:8" ht="43.5" x14ac:dyDescent="0.35">
      <c r="A4813" s="99" t="s">
        <v>6232</v>
      </c>
      <c r="B4813" s="99" t="s">
        <v>1042</v>
      </c>
      <c r="C4813" s="99" t="s">
        <v>148</v>
      </c>
      <c r="D4813" s="99" t="s">
        <v>6233</v>
      </c>
      <c r="E4813" s="99" t="s">
        <v>279</v>
      </c>
      <c r="F4813" s="99"/>
      <c r="G4813" s="99"/>
      <c r="H4813" s="99" t="str">
        <f t="shared" si="75"/>
        <v>Spironolactone, Tablet 25 mg, Oral, Aldactone, Pfizer Australia Pty Ltd</v>
      </c>
    </row>
    <row r="4814" spans="1:8" ht="43.5" x14ac:dyDescent="0.35">
      <c r="A4814" s="99" t="s">
        <v>6232</v>
      </c>
      <c r="B4814" s="99" t="s">
        <v>1042</v>
      </c>
      <c r="C4814" s="99" t="s">
        <v>148</v>
      </c>
      <c r="D4814" s="99" t="s">
        <v>6236</v>
      </c>
      <c r="E4814" s="99" t="s">
        <v>160</v>
      </c>
      <c r="F4814" s="99"/>
      <c r="G4814" s="99"/>
      <c r="H4814" s="99" t="str">
        <f t="shared" si="75"/>
        <v>Spironolactone, Tablet 25 mg, Oral, Spiractin 25, Alphapharm Pty Ltd</v>
      </c>
    </row>
    <row r="4815" spans="1:8" ht="43.5" x14ac:dyDescent="0.35">
      <c r="A4815" s="99" t="s">
        <v>6232</v>
      </c>
      <c r="B4815" s="99" t="s">
        <v>1042</v>
      </c>
      <c r="C4815" s="99" t="s">
        <v>148</v>
      </c>
      <c r="D4815" s="99" t="s">
        <v>6237</v>
      </c>
      <c r="E4815" s="99" t="s">
        <v>160</v>
      </c>
      <c r="F4815" s="99"/>
      <c r="G4815" s="99"/>
      <c r="H4815" s="99" t="str">
        <f t="shared" si="75"/>
        <v>Spironolactone, Tablet 25 mg, Oral, Spironolactone Viatris 25, Alphapharm Pty Ltd</v>
      </c>
    </row>
    <row r="4816" spans="1:8" ht="58" x14ac:dyDescent="0.35">
      <c r="A4816" s="99" t="s">
        <v>6238</v>
      </c>
      <c r="B4816" s="99" t="s">
        <v>6239</v>
      </c>
      <c r="C4816" s="99" t="s">
        <v>148</v>
      </c>
      <c r="D4816" s="99" t="s">
        <v>6240</v>
      </c>
      <c r="E4816" s="99" t="s">
        <v>264</v>
      </c>
      <c r="F4816" s="99"/>
      <c r="G4816" s="99"/>
      <c r="H4816" s="99" t="str">
        <f t="shared" si="75"/>
        <v>Sterculia with frangula bark, Granules 620 mg-80 mg per g, 500 g, Oral, Normacol Plus, Norgine Pty. Ltd.</v>
      </c>
    </row>
    <row r="4817" spans="1:8" ht="43.5" x14ac:dyDescent="0.35">
      <c r="A4817" s="99" t="s">
        <v>6241</v>
      </c>
      <c r="B4817" s="99" t="s">
        <v>1906</v>
      </c>
      <c r="C4817" s="99" t="s">
        <v>148</v>
      </c>
      <c r="D4817" s="99" t="s">
        <v>6242</v>
      </c>
      <c r="E4817" s="99" t="s">
        <v>196</v>
      </c>
      <c r="F4817" s="99"/>
      <c r="G4817" s="99"/>
      <c r="H4817" s="99" t="str">
        <f t="shared" si="75"/>
        <v>Stiripentol, Capsule 250 mg, Oral, Diacomit, Chiesi Australia Pty Ltd</v>
      </c>
    </row>
    <row r="4818" spans="1:8" ht="43.5" x14ac:dyDescent="0.35">
      <c r="A4818" s="99" t="s">
        <v>6241</v>
      </c>
      <c r="B4818" s="99" t="s">
        <v>3642</v>
      </c>
      <c r="C4818" s="99" t="s">
        <v>148</v>
      </c>
      <c r="D4818" s="99" t="s">
        <v>6242</v>
      </c>
      <c r="E4818" s="99" t="s">
        <v>196</v>
      </c>
      <c r="F4818" s="99"/>
      <c r="G4818" s="99"/>
      <c r="H4818" s="99" t="str">
        <f t="shared" si="75"/>
        <v>Stiripentol, Capsule 500 mg, Oral, Diacomit, Chiesi Australia Pty Ltd</v>
      </c>
    </row>
    <row r="4819" spans="1:8" ht="58" x14ac:dyDescent="0.35">
      <c r="A4819" s="99" t="s">
        <v>6241</v>
      </c>
      <c r="B4819" s="99" t="s">
        <v>6243</v>
      </c>
      <c r="C4819" s="99" t="s">
        <v>148</v>
      </c>
      <c r="D4819" s="99" t="s">
        <v>6242</v>
      </c>
      <c r="E4819" s="99" t="s">
        <v>196</v>
      </c>
      <c r="F4819" s="99"/>
      <c r="G4819" s="99"/>
      <c r="H4819" s="99" t="str">
        <f t="shared" si="75"/>
        <v>Stiripentol, Powder for oral suspension 250 mg, Oral, Diacomit, Chiesi Australia Pty Ltd</v>
      </c>
    </row>
    <row r="4820" spans="1:8" ht="58" x14ac:dyDescent="0.35">
      <c r="A4820" s="99" t="s">
        <v>6241</v>
      </c>
      <c r="B4820" s="99" t="s">
        <v>6244</v>
      </c>
      <c r="C4820" s="99" t="s">
        <v>148</v>
      </c>
      <c r="D4820" s="99" t="s">
        <v>6242</v>
      </c>
      <c r="E4820" s="99" t="s">
        <v>196</v>
      </c>
      <c r="F4820" s="99"/>
      <c r="G4820" s="99"/>
      <c r="H4820" s="99" t="str">
        <f t="shared" si="75"/>
        <v>Stiripentol, Powder for oral suspension 500 mg, Oral, Diacomit, Chiesi Australia Pty Ltd</v>
      </c>
    </row>
    <row r="4821" spans="1:8" ht="72.5" x14ac:dyDescent="0.35">
      <c r="A4821" s="99" t="s">
        <v>6245</v>
      </c>
      <c r="B4821" s="99" t="s">
        <v>6246</v>
      </c>
      <c r="C4821" s="99" t="s">
        <v>148</v>
      </c>
      <c r="D4821" s="99" t="s">
        <v>6247</v>
      </c>
      <c r="E4821" s="99" t="s">
        <v>323</v>
      </c>
      <c r="F4821" s="99"/>
      <c r="G4821" s="99"/>
      <c r="H4821" s="99" t="str">
        <f t="shared" si="75"/>
        <v>Sucroferric oxyhydroxide, Tablet, chewable, 2.5 g  (equivalent to 500 mg iron), Oral, Velphoro, Vifor Pharma Pty Limited</v>
      </c>
    </row>
    <row r="4822" spans="1:8" ht="43.5" x14ac:dyDescent="0.35">
      <c r="A4822" s="99" t="s">
        <v>6248</v>
      </c>
      <c r="B4822" s="99" t="s">
        <v>1520</v>
      </c>
      <c r="C4822" s="99" t="s">
        <v>148</v>
      </c>
      <c r="D4822" s="99" t="s">
        <v>6249</v>
      </c>
      <c r="E4822" s="99" t="s">
        <v>279</v>
      </c>
      <c r="F4822" s="99"/>
      <c r="G4822" s="99"/>
      <c r="H4822" s="99" t="str">
        <f t="shared" si="75"/>
        <v>Sulfasalazine, Tablet 500 mg, Oral, Salazopyrin, Pfizer Australia Pty Ltd</v>
      </c>
    </row>
    <row r="4823" spans="1:8" ht="43.5" x14ac:dyDescent="0.35">
      <c r="A4823" s="99" t="s">
        <v>6248</v>
      </c>
      <c r="B4823" s="99" t="s">
        <v>4433</v>
      </c>
      <c r="C4823" s="99" t="s">
        <v>148</v>
      </c>
      <c r="D4823" s="99" t="s">
        <v>6250</v>
      </c>
      <c r="E4823" s="99" t="s">
        <v>279</v>
      </c>
      <c r="F4823" s="99"/>
      <c r="G4823" s="99"/>
      <c r="H4823" s="99" t="str">
        <f t="shared" si="75"/>
        <v>Sulfasalazine, Tablet 500 mg (enteric coated), Oral, Pyralin EN, Pfizer Australia Pty Ltd</v>
      </c>
    </row>
    <row r="4824" spans="1:8" ht="58" x14ac:dyDescent="0.35">
      <c r="A4824" s="99" t="s">
        <v>6248</v>
      </c>
      <c r="B4824" s="99" t="s">
        <v>4433</v>
      </c>
      <c r="C4824" s="99" t="s">
        <v>148</v>
      </c>
      <c r="D4824" s="99" t="s">
        <v>6251</v>
      </c>
      <c r="E4824" s="99" t="s">
        <v>279</v>
      </c>
      <c r="F4824" s="99"/>
      <c r="G4824" s="99"/>
      <c r="H4824" s="99" t="str">
        <f t="shared" si="75"/>
        <v>Sulfasalazine, Tablet 500 mg (enteric coated), Oral, Salazopyrin-EN, Pfizer Australia Pty Ltd</v>
      </c>
    </row>
    <row r="4825" spans="1:8" ht="29" x14ac:dyDescent="0.35">
      <c r="A4825" s="99" t="s">
        <v>6252</v>
      </c>
      <c r="B4825" s="99" t="s">
        <v>373</v>
      </c>
      <c r="C4825" s="99" t="s">
        <v>148</v>
      </c>
      <c r="D4825" s="99" t="s">
        <v>6253</v>
      </c>
      <c r="E4825" s="99" t="s">
        <v>282</v>
      </c>
      <c r="F4825" s="99"/>
      <c r="G4825" s="99"/>
      <c r="H4825" s="99" t="str">
        <f t="shared" si="75"/>
        <v>Sulthiame, Tablet 200 mg, Oral, Ospolot, Phebra Pty Ltd</v>
      </c>
    </row>
    <row r="4826" spans="1:8" ht="29" x14ac:dyDescent="0.35">
      <c r="A4826" s="99" t="s">
        <v>6252</v>
      </c>
      <c r="B4826" s="99" t="s">
        <v>345</v>
      </c>
      <c r="C4826" s="99" t="s">
        <v>148</v>
      </c>
      <c r="D4826" s="99" t="s">
        <v>6253</v>
      </c>
      <c r="E4826" s="99" t="s">
        <v>282</v>
      </c>
      <c r="F4826" s="99"/>
      <c r="G4826" s="99"/>
      <c r="H4826" s="99" t="str">
        <f t="shared" si="75"/>
        <v>Sulthiame, Tablet 50 mg, Oral, Ospolot, Phebra Pty Ltd</v>
      </c>
    </row>
    <row r="4827" spans="1:8" ht="72.5" x14ac:dyDescent="0.35">
      <c r="A4827" s="99" t="s">
        <v>6254</v>
      </c>
      <c r="B4827" s="99" t="s">
        <v>6255</v>
      </c>
      <c r="C4827" s="99" t="s">
        <v>1364</v>
      </c>
      <c r="D4827" s="99" t="s">
        <v>6256</v>
      </c>
      <c r="E4827" s="99" t="s">
        <v>169</v>
      </c>
      <c r="F4827" s="99"/>
      <c r="G4827" s="99"/>
      <c r="H4827" s="99" t="str">
        <f t="shared" si="75"/>
        <v>Sumatriptan, Nasal spray 20 mg in 0.1 mL single dose unit, Nasal, Imigran, Aspen Pharmacare Australia Pty Limited</v>
      </c>
    </row>
    <row r="4828" spans="1:8" ht="72.5" x14ac:dyDescent="0.35">
      <c r="A4828" s="99" t="s">
        <v>6254</v>
      </c>
      <c r="B4828" s="99" t="s">
        <v>6257</v>
      </c>
      <c r="C4828" s="99" t="s">
        <v>148</v>
      </c>
      <c r="D4828" s="99" t="s">
        <v>6258</v>
      </c>
      <c r="E4828" s="99" t="s">
        <v>169</v>
      </c>
      <c r="F4828" s="99"/>
      <c r="G4828" s="99"/>
      <c r="H4828" s="99" t="str">
        <f t="shared" si="75"/>
        <v>Sumatriptan, Tablet (fast disintegrating) 50 mg (as succinate), Oral, Imigran FDT, Aspen Pharmacare Australia Pty Limited</v>
      </c>
    </row>
    <row r="4829" spans="1:8" ht="43.5" x14ac:dyDescent="0.35">
      <c r="A4829" s="99" t="s">
        <v>6254</v>
      </c>
      <c r="B4829" s="99" t="s">
        <v>6259</v>
      </c>
      <c r="C4829" s="99" t="s">
        <v>148</v>
      </c>
      <c r="D4829" s="99" t="s">
        <v>6260</v>
      </c>
      <c r="E4829" s="99" t="s">
        <v>165</v>
      </c>
      <c r="F4829" s="99"/>
      <c r="G4829" s="99"/>
      <c r="H4829" s="99" t="str">
        <f t="shared" si="75"/>
        <v>Sumatriptan, Tablet 50 mg (as succinate), Oral, APO-Sumatriptan, Apotex Pty Ltd</v>
      </c>
    </row>
    <row r="4830" spans="1:8" ht="58" x14ac:dyDescent="0.35">
      <c r="A4830" s="99" t="s">
        <v>6254</v>
      </c>
      <c r="B4830" s="99" t="s">
        <v>6259</v>
      </c>
      <c r="C4830" s="99" t="s">
        <v>148</v>
      </c>
      <c r="D4830" s="99" t="s">
        <v>6256</v>
      </c>
      <c r="E4830" s="99" t="s">
        <v>169</v>
      </c>
      <c r="F4830" s="99"/>
      <c r="G4830" s="99"/>
      <c r="H4830" s="99" t="str">
        <f t="shared" si="75"/>
        <v>Sumatriptan, Tablet 50 mg (as succinate), Oral, Imigran, Aspen Pharmacare Australia Pty Limited</v>
      </c>
    </row>
    <row r="4831" spans="1:8" ht="43.5" x14ac:dyDescent="0.35">
      <c r="A4831" s="99" t="s">
        <v>6254</v>
      </c>
      <c r="B4831" s="99" t="s">
        <v>6259</v>
      </c>
      <c r="C4831" s="99" t="s">
        <v>148</v>
      </c>
      <c r="D4831" s="99" t="s">
        <v>6261</v>
      </c>
      <c r="E4831" s="99" t="s">
        <v>160</v>
      </c>
      <c r="F4831" s="99"/>
      <c r="G4831" s="99"/>
      <c r="H4831" s="99" t="str">
        <f t="shared" si="75"/>
        <v>Sumatriptan, Tablet 50 mg (as succinate), Oral, Iptam, Alphapharm Pty Ltd</v>
      </c>
    </row>
    <row r="4832" spans="1:8" ht="58" x14ac:dyDescent="0.35">
      <c r="A4832" s="99" t="s">
        <v>6254</v>
      </c>
      <c r="B4832" s="99" t="s">
        <v>6259</v>
      </c>
      <c r="C4832" s="99" t="s">
        <v>148</v>
      </c>
      <c r="D4832" s="99" t="s">
        <v>6262</v>
      </c>
      <c r="E4832" s="99" t="s">
        <v>281</v>
      </c>
      <c r="F4832" s="99"/>
      <c r="G4832" s="99"/>
      <c r="H4832" s="99" t="str">
        <f t="shared" si="75"/>
        <v>Sumatriptan, Tablet 50 mg (as succinate), Oral, Pharmacor Sumatriptan 50, Pharmacor Pty Limited</v>
      </c>
    </row>
    <row r="4833" spans="1:8" ht="43.5" x14ac:dyDescent="0.35">
      <c r="A4833" s="99" t="s">
        <v>6254</v>
      </c>
      <c r="B4833" s="99" t="s">
        <v>6259</v>
      </c>
      <c r="C4833" s="99" t="s">
        <v>148</v>
      </c>
      <c r="D4833" s="99" t="s">
        <v>6263</v>
      </c>
      <c r="E4833" s="99" t="s">
        <v>167</v>
      </c>
      <c r="F4833" s="99"/>
      <c r="G4833" s="99"/>
      <c r="H4833" s="99" t="str">
        <f t="shared" si="75"/>
        <v>Sumatriptan, Tablet 50 mg (as succinate), Oral, Sumatran, Arrow Pharma Pty Ltd</v>
      </c>
    </row>
    <row r="4834" spans="1:8" ht="43.5" x14ac:dyDescent="0.35">
      <c r="A4834" s="99" t="s">
        <v>6254</v>
      </c>
      <c r="B4834" s="99" t="s">
        <v>6259</v>
      </c>
      <c r="C4834" s="99" t="s">
        <v>148</v>
      </c>
      <c r="D4834" s="99" t="s">
        <v>6264</v>
      </c>
      <c r="E4834" s="99" t="s">
        <v>290</v>
      </c>
      <c r="F4834" s="99"/>
      <c r="G4834" s="99"/>
      <c r="H4834" s="99" t="str">
        <f t="shared" si="75"/>
        <v>Sumatriptan, Tablet 50 mg (as succinate), Oral, Sumatriptan Sandoz, Sandoz Pty Ltd</v>
      </c>
    </row>
    <row r="4835" spans="1:8" ht="58" x14ac:dyDescent="0.35">
      <c r="A4835" s="99" t="s">
        <v>6254</v>
      </c>
      <c r="B4835" s="99" t="s">
        <v>6259</v>
      </c>
      <c r="C4835" s="99" t="s">
        <v>148</v>
      </c>
      <c r="D4835" s="99" t="s">
        <v>6265</v>
      </c>
      <c r="E4835" s="99" t="s">
        <v>222</v>
      </c>
      <c r="F4835" s="99"/>
      <c r="G4835" s="99"/>
      <c r="H4835" s="99" t="str">
        <f t="shared" si="75"/>
        <v>Sumatriptan, Tablet 50 mg (as succinate), Oral, Sumatriptan generichealth, Generic Health Pty Ltd</v>
      </c>
    </row>
    <row r="4836" spans="1:8" ht="43.5" x14ac:dyDescent="0.35">
      <c r="A4836" s="99" t="s">
        <v>6266</v>
      </c>
      <c r="B4836" s="99" t="s">
        <v>6267</v>
      </c>
      <c r="C4836" s="99" t="s">
        <v>148</v>
      </c>
      <c r="D4836" s="99" t="s">
        <v>6268</v>
      </c>
      <c r="E4836" s="99" t="s">
        <v>198</v>
      </c>
      <c r="F4836" s="99"/>
      <c r="G4836" s="99"/>
      <c r="H4836" s="99" t="str">
        <f t="shared" si="75"/>
        <v>Sunitinib, Capsule 12.5 mg, Oral, Sunitinib MSN, Cipla Australia Pty Ltd</v>
      </c>
    </row>
    <row r="4837" spans="1:8" ht="43.5" x14ac:dyDescent="0.35">
      <c r="A4837" s="99" t="s">
        <v>6266</v>
      </c>
      <c r="B4837" s="99" t="s">
        <v>6267</v>
      </c>
      <c r="C4837" s="99" t="s">
        <v>148</v>
      </c>
      <c r="D4837" s="99" t="s">
        <v>6269</v>
      </c>
      <c r="E4837" s="99" t="s">
        <v>290</v>
      </c>
      <c r="F4837" s="99"/>
      <c r="G4837" s="99"/>
      <c r="H4837" s="99" t="str">
        <f t="shared" si="75"/>
        <v>Sunitinib, Capsule 12.5 mg, Oral, Sunitinib Sandoz, Sandoz Pty Ltd</v>
      </c>
    </row>
    <row r="4838" spans="1:8" ht="43.5" x14ac:dyDescent="0.35">
      <c r="A4838" s="99" t="s">
        <v>6266</v>
      </c>
      <c r="B4838" s="99" t="s">
        <v>6267</v>
      </c>
      <c r="C4838" s="99" t="s">
        <v>148</v>
      </c>
      <c r="D4838" s="99" t="s">
        <v>6270</v>
      </c>
      <c r="E4838" s="99" t="s">
        <v>279</v>
      </c>
      <c r="F4838" s="99"/>
      <c r="G4838" s="99"/>
      <c r="H4838" s="99" t="str">
        <f t="shared" si="75"/>
        <v>Sunitinib, Capsule 12.5 mg, Oral, Sutent, Pfizer Australia Pty Ltd</v>
      </c>
    </row>
    <row r="4839" spans="1:8" ht="43.5" x14ac:dyDescent="0.35">
      <c r="A4839" s="99" t="s">
        <v>6266</v>
      </c>
      <c r="B4839" s="99" t="s">
        <v>384</v>
      </c>
      <c r="C4839" s="99" t="s">
        <v>148</v>
      </c>
      <c r="D4839" s="99" t="s">
        <v>6271</v>
      </c>
      <c r="E4839" s="99" t="s">
        <v>166</v>
      </c>
      <c r="F4839" s="99"/>
      <c r="G4839" s="99"/>
      <c r="H4839" s="99" t="str">
        <f t="shared" si="75"/>
        <v>Sunitinib, Capsule 25 mg, Oral, ARX-Sunitinib, Arrotex Pharmaceuticals Pty Ltd</v>
      </c>
    </row>
    <row r="4840" spans="1:8" ht="43.5" x14ac:dyDescent="0.35">
      <c r="A4840" s="99" t="s">
        <v>6266</v>
      </c>
      <c r="B4840" s="99" t="s">
        <v>384</v>
      </c>
      <c r="C4840" s="99" t="s">
        <v>148</v>
      </c>
      <c r="D4840" s="99" t="s">
        <v>6268</v>
      </c>
      <c r="E4840" s="99" t="s">
        <v>198</v>
      </c>
      <c r="F4840" s="99"/>
      <c r="G4840" s="99"/>
      <c r="H4840" s="99" t="str">
        <f t="shared" si="75"/>
        <v>Sunitinib, Capsule 25 mg, Oral, Sunitinib MSN, Cipla Australia Pty Ltd</v>
      </c>
    </row>
    <row r="4841" spans="1:8" ht="43.5" x14ac:dyDescent="0.35">
      <c r="A4841" s="99" t="s">
        <v>6266</v>
      </c>
      <c r="B4841" s="99" t="s">
        <v>384</v>
      </c>
      <c r="C4841" s="99" t="s">
        <v>148</v>
      </c>
      <c r="D4841" s="99" t="s">
        <v>6269</v>
      </c>
      <c r="E4841" s="99" t="s">
        <v>290</v>
      </c>
      <c r="F4841" s="99"/>
      <c r="G4841" s="99"/>
      <c r="H4841" s="99" t="str">
        <f t="shared" si="75"/>
        <v>Sunitinib, Capsule 25 mg, Oral, Sunitinib Sandoz, Sandoz Pty Ltd</v>
      </c>
    </row>
    <row r="4842" spans="1:8" ht="29" x14ac:dyDescent="0.35">
      <c r="A4842" s="99" t="s">
        <v>6266</v>
      </c>
      <c r="B4842" s="99" t="s">
        <v>384</v>
      </c>
      <c r="C4842" s="99" t="s">
        <v>148</v>
      </c>
      <c r="D4842" s="99" t="s">
        <v>6270</v>
      </c>
      <c r="E4842" s="99" t="s">
        <v>279</v>
      </c>
      <c r="F4842" s="99"/>
      <c r="G4842" s="99"/>
      <c r="H4842" s="99" t="str">
        <f t="shared" si="75"/>
        <v>Sunitinib, Capsule 25 mg, Oral, Sutent, Pfizer Australia Pty Ltd</v>
      </c>
    </row>
    <row r="4843" spans="1:8" ht="43.5" x14ac:dyDescent="0.35">
      <c r="A4843" s="99" t="s">
        <v>6266</v>
      </c>
      <c r="B4843" s="99" t="s">
        <v>6272</v>
      </c>
      <c r="C4843" s="99" t="s">
        <v>148</v>
      </c>
      <c r="D4843" s="99" t="s">
        <v>6271</v>
      </c>
      <c r="E4843" s="99" t="s">
        <v>166</v>
      </c>
      <c r="F4843" s="99"/>
      <c r="G4843" s="99"/>
      <c r="H4843" s="99" t="str">
        <f t="shared" si="75"/>
        <v>Sunitinib, Capsule 37.5 mg, Oral, ARX-Sunitinib, Arrotex Pharmaceuticals Pty Ltd</v>
      </c>
    </row>
    <row r="4844" spans="1:8" ht="43.5" x14ac:dyDescent="0.35">
      <c r="A4844" s="99" t="s">
        <v>6266</v>
      </c>
      <c r="B4844" s="99" t="s">
        <v>6272</v>
      </c>
      <c r="C4844" s="99" t="s">
        <v>148</v>
      </c>
      <c r="D4844" s="99" t="s">
        <v>6268</v>
      </c>
      <c r="E4844" s="99" t="s">
        <v>198</v>
      </c>
      <c r="F4844" s="99"/>
      <c r="G4844" s="99"/>
      <c r="H4844" s="99" t="str">
        <f t="shared" si="75"/>
        <v>Sunitinib, Capsule 37.5 mg, Oral, Sunitinib MSN, Cipla Australia Pty Ltd</v>
      </c>
    </row>
    <row r="4845" spans="1:8" ht="43.5" x14ac:dyDescent="0.35">
      <c r="A4845" s="99" t="s">
        <v>6266</v>
      </c>
      <c r="B4845" s="99" t="s">
        <v>6272</v>
      </c>
      <c r="C4845" s="99" t="s">
        <v>148</v>
      </c>
      <c r="D4845" s="99" t="s">
        <v>6269</v>
      </c>
      <c r="E4845" s="99" t="s">
        <v>290</v>
      </c>
      <c r="F4845" s="99"/>
      <c r="G4845" s="99"/>
      <c r="H4845" s="99" t="str">
        <f t="shared" si="75"/>
        <v>Sunitinib, Capsule 37.5 mg, Oral, Sunitinib Sandoz, Sandoz Pty Ltd</v>
      </c>
    </row>
    <row r="4846" spans="1:8" ht="43.5" x14ac:dyDescent="0.35">
      <c r="A4846" s="99" t="s">
        <v>6266</v>
      </c>
      <c r="B4846" s="99" t="s">
        <v>6272</v>
      </c>
      <c r="C4846" s="99" t="s">
        <v>148</v>
      </c>
      <c r="D4846" s="99" t="s">
        <v>6270</v>
      </c>
      <c r="E4846" s="99" t="s">
        <v>279</v>
      </c>
      <c r="F4846" s="99"/>
      <c r="G4846" s="99"/>
      <c r="H4846" s="99" t="str">
        <f t="shared" si="75"/>
        <v>Sunitinib, Capsule 37.5 mg, Oral, Sutent, Pfizer Australia Pty Ltd</v>
      </c>
    </row>
    <row r="4847" spans="1:8" ht="43.5" x14ac:dyDescent="0.35">
      <c r="A4847" s="99" t="s">
        <v>6266</v>
      </c>
      <c r="B4847" s="99" t="s">
        <v>1724</v>
      </c>
      <c r="C4847" s="99" t="s">
        <v>148</v>
      </c>
      <c r="D4847" s="99" t="s">
        <v>6271</v>
      </c>
      <c r="E4847" s="99" t="s">
        <v>166</v>
      </c>
      <c r="F4847" s="99"/>
      <c r="G4847" s="99"/>
      <c r="H4847" s="99" t="str">
        <f t="shared" si="75"/>
        <v>Sunitinib, Capsule 50 mg, Oral, ARX-Sunitinib, Arrotex Pharmaceuticals Pty Ltd</v>
      </c>
    </row>
    <row r="4848" spans="1:8" ht="43.5" x14ac:dyDescent="0.35">
      <c r="A4848" s="99" t="s">
        <v>6266</v>
      </c>
      <c r="B4848" s="99" t="s">
        <v>1724</v>
      </c>
      <c r="C4848" s="99" t="s">
        <v>148</v>
      </c>
      <c r="D4848" s="99" t="s">
        <v>6268</v>
      </c>
      <c r="E4848" s="99" t="s">
        <v>198</v>
      </c>
      <c r="F4848" s="99"/>
      <c r="G4848" s="99"/>
      <c r="H4848" s="99" t="str">
        <f t="shared" si="75"/>
        <v>Sunitinib, Capsule 50 mg, Oral, Sunitinib MSN, Cipla Australia Pty Ltd</v>
      </c>
    </row>
    <row r="4849" spans="1:8" ht="43.5" x14ac:dyDescent="0.35">
      <c r="A4849" s="99" t="s">
        <v>6266</v>
      </c>
      <c r="B4849" s="99" t="s">
        <v>1724</v>
      </c>
      <c r="C4849" s="99" t="s">
        <v>148</v>
      </c>
      <c r="D4849" s="99" t="s">
        <v>6269</v>
      </c>
      <c r="E4849" s="99" t="s">
        <v>290</v>
      </c>
      <c r="F4849" s="99"/>
      <c r="G4849" s="99"/>
      <c r="H4849" s="99" t="str">
        <f t="shared" si="75"/>
        <v>Sunitinib, Capsule 50 mg, Oral, Sunitinib Sandoz, Sandoz Pty Ltd</v>
      </c>
    </row>
    <row r="4850" spans="1:8" ht="29" x14ac:dyDescent="0.35">
      <c r="A4850" s="99" t="s">
        <v>6266</v>
      </c>
      <c r="B4850" s="99" t="s">
        <v>1724</v>
      </c>
      <c r="C4850" s="99" t="s">
        <v>148</v>
      </c>
      <c r="D4850" s="99" t="s">
        <v>6270</v>
      </c>
      <c r="E4850" s="99" t="s">
        <v>279</v>
      </c>
      <c r="F4850" s="99"/>
      <c r="G4850" s="99"/>
      <c r="H4850" s="99" t="str">
        <f t="shared" si="75"/>
        <v>Sunitinib, Capsule 50 mg, Oral, Sutent, Pfizer Australia Pty Ltd</v>
      </c>
    </row>
    <row r="4851" spans="1:8" ht="58" x14ac:dyDescent="0.35">
      <c r="A4851" s="99" t="s">
        <v>6273</v>
      </c>
      <c r="B4851" s="99" t="s">
        <v>6274</v>
      </c>
      <c r="C4851" s="99" t="s">
        <v>409</v>
      </c>
      <c r="D4851" s="99" t="s">
        <v>6275</v>
      </c>
      <c r="E4851" s="99" t="s">
        <v>211</v>
      </c>
      <c r="F4851" s="99"/>
      <c r="G4851" s="99"/>
      <c r="H4851" s="99" t="str">
        <f t="shared" si="75"/>
        <v>Sunscreens, Cream 75 g, Application, Sunsense Sensitive SPF 50+, Ego Pharmaceuticals Pty Ltd</v>
      </c>
    </row>
    <row r="4852" spans="1:8" ht="58" x14ac:dyDescent="0.35">
      <c r="A4852" s="99" t="s">
        <v>6273</v>
      </c>
      <c r="B4852" s="99" t="s">
        <v>6276</v>
      </c>
      <c r="C4852" s="99" t="s">
        <v>409</v>
      </c>
      <c r="D4852" s="99" t="s">
        <v>6277</v>
      </c>
      <c r="E4852" s="99" t="s">
        <v>279</v>
      </c>
      <c r="F4852" s="99"/>
      <c r="G4852" s="99"/>
      <c r="H4852" s="99" t="str">
        <f t="shared" si="75"/>
        <v>Sunscreens, Lotion (non-alcoholic) 125 mL, Application, Aquasun Lotion SPF 18, Pfizer Australia Pty Ltd</v>
      </c>
    </row>
    <row r="4853" spans="1:8" ht="43.5" x14ac:dyDescent="0.35">
      <c r="A4853" s="99" t="s">
        <v>6278</v>
      </c>
      <c r="B4853" s="99" t="s">
        <v>6279</v>
      </c>
      <c r="C4853" s="99" t="s">
        <v>148</v>
      </c>
      <c r="D4853" s="99" t="s">
        <v>6280</v>
      </c>
      <c r="E4853" s="99" t="s">
        <v>160</v>
      </c>
      <c r="F4853" s="99"/>
      <c r="G4853" s="99"/>
      <c r="H4853" s="99" t="str">
        <f t="shared" si="75"/>
        <v>Tacrolimus, Capsule 0.5 mg, Oral, Pacrolim, Alphapharm Pty Ltd</v>
      </c>
    </row>
    <row r="4854" spans="1:8" ht="43.5" x14ac:dyDescent="0.35">
      <c r="A4854" s="99" t="s">
        <v>6278</v>
      </c>
      <c r="B4854" s="99" t="s">
        <v>6279</v>
      </c>
      <c r="C4854" s="99" t="s">
        <v>148</v>
      </c>
      <c r="D4854" s="99" t="s">
        <v>6281</v>
      </c>
      <c r="E4854" s="99" t="s">
        <v>281</v>
      </c>
      <c r="F4854" s="99"/>
      <c r="G4854" s="99"/>
      <c r="H4854" s="99" t="str">
        <f t="shared" si="75"/>
        <v>Tacrolimus, Capsule 0.5 mg, Oral, Pharmacor Tacrolimus 0.5, Pharmacor Pty Limited</v>
      </c>
    </row>
    <row r="4855" spans="1:8" ht="43.5" x14ac:dyDescent="0.35">
      <c r="A4855" s="99" t="s">
        <v>6278</v>
      </c>
      <c r="B4855" s="99" t="s">
        <v>6279</v>
      </c>
      <c r="C4855" s="99" t="s">
        <v>148</v>
      </c>
      <c r="D4855" s="99" t="s">
        <v>6282</v>
      </c>
      <c r="E4855" s="99" t="s">
        <v>170</v>
      </c>
      <c r="F4855" s="99"/>
      <c r="G4855" s="99"/>
      <c r="H4855" s="99" t="str">
        <f t="shared" si="75"/>
        <v>Tacrolimus, Capsule 0.5 mg, Oral, Prograf, Astellas Pharma Australia Pty Ltd</v>
      </c>
    </row>
    <row r="4856" spans="1:8" ht="43.5" x14ac:dyDescent="0.35">
      <c r="A4856" s="99" t="s">
        <v>6278</v>
      </c>
      <c r="B4856" s="99" t="s">
        <v>6279</v>
      </c>
      <c r="C4856" s="99" t="s">
        <v>148</v>
      </c>
      <c r="D4856" s="99" t="s">
        <v>6283</v>
      </c>
      <c r="E4856" s="99" t="s">
        <v>167</v>
      </c>
      <c r="F4856" s="99"/>
      <c r="G4856" s="99"/>
      <c r="H4856" s="99" t="str">
        <f t="shared" si="75"/>
        <v>Tacrolimus, Capsule 0.5 mg, Oral, Tacrograf, Arrow Pharma Pty Ltd</v>
      </c>
    </row>
    <row r="4857" spans="1:8" ht="43.5" x14ac:dyDescent="0.35">
      <c r="A4857" s="99" t="s">
        <v>6278</v>
      </c>
      <c r="B4857" s="99" t="s">
        <v>6279</v>
      </c>
      <c r="C4857" s="99" t="s">
        <v>148</v>
      </c>
      <c r="D4857" s="99" t="s">
        <v>6284</v>
      </c>
      <c r="E4857" s="99" t="s">
        <v>290</v>
      </c>
      <c r="F4857" s="99"/>
      <c r="G4857" s="99"/>
      <c r="H4857" s="99" t="str">
        <f t="shared" si="75"/>
        <v>Tacrolimus, Capsule 0.5 mg, Oral, Tacrolimus Sandoz, Sandoz Pty Ltd</v>
      </c>
    </row>
    <row r="4858" spans="1:8" ht="72.5" x14ac:dyDescent="0.35">
      <c r="A4858" s="99" t="s">
        <v>6278</v>
      </c>
      <c r="B4858" s="99" t="s">
        <v>6285</v>
      </c>
      <c r="C4858" s="99" t="s">
        <v>148</v>
      </c>
      <c r="D4858" s="99" t="s">
        <v>6286</v>
      </c>
      <c r="E4858" s="99" t="s">
        <v>170</v>
      </c>
      <c r="F4858" s="99"/>
      <c r="G4858" s="99"/>
      <c r="H4858" s="99" t="str">
        <f t="shared" si="75"/>
        <v>Tacrolimus, Capsule 0.5 mg (once daily prolonged release), Oral, ADVAGRAF XL, Astellas Pharma Australia Pty Ltd</v>
      </c>
    </row>
    <row r="4859" spans="1:8" ht="43.5" x14ac:dyDescent="0.35">
      <c r="A4859" s="99" t="s">
        <v>6278</v>
      </c>
      <c r="B4859" s="99" t="s">
        <v>6287</v>
      </c>
      <c r="C4859" s="99" t="s">
        <v>148</v>
      </c>
      <c r="D4859" s="99" t="s">
        <v>6284</v>
      </c>
      <c r="E4859" s="99" t="s">
        <v>290</v>
      </c>
      <c r="F4859" s="99"/>
      <c r="G4859" s="99"/>
      <c r="H4859" s="99" t="str">
        <f t="shared" si="75"/>
        <v>Tacrolimus, Capsule 0.75 mg, Oral, Tacrolimus Sandoz, Sandoz Pty Ltd</v>
      </c>
    </row>
    <row r="4860" spans="1:8" ht="43.5" x14ac:dyDescent="0.35">
      <c r="A4860" s="99" t="s">
        <v>6278</v>
      </c>
      <c r="B4860" s="99" t="s">
        <v>6288</v>
      </c>
      <c r="C4860" s="99" t="s">
        <v>148</v>
      </c>
      <c r="D4860" s="99" t="s">
        <v>6280</v>
      </c>
      <c r="E4860" s="99" t="s">
        <v>160</v>
      </c>
      <c r="F4860" s="99"/>
      <c r="G4860" s="99"/>
      <c r="H4860" s="99" t="str">
        <f t="shared" si="75"/>
        <v>Tacrolimus, Capsule 1 mg, Oral, Pacrolim, Alphapharm Pty Ltd</v>
      </c>
    </row>
    <row r="4861" spans="1:8" ht="43.5" x14ac:dyDescent="0.35">
      <c r="A4861" s="99" t="s">
        <v>6278</v>
      </c>
      <c r="B4861" s="99" t="s">
        <v>6288</v>
      </c>
      <c r="C4861" s="99" t="s">
        <v>148</v>
      </c>
      <c r="D4861" s="99" t="s">
        <v>6289</v>
      </c>
      <c r="E4861" s="99" t="s">
        <v>281</v>
      </c>
      <c r="F4861" s="99"/>
      <c r="G4861" s="99"/>
      <c r="H4861" s="99" t="str">
        <f t="shared" si="75"/>
        <v>Tacrolimus, Capsule 1 mg, Oral, Pharmacor Tacrolimus 1, Pharmacor Pty Limited</v>
      </c>
    </row>
    <row r="4862" spans="1:8" ht="43.5" x14ac:dyDescent="0.35">
      <c r="A4862" s="99" t="s">
        <v>6278</v>
      </c>
      <c r="B4862" s="99" t="s">
        <v>6288</v>
      </c>
      <c r="C4862" s="99" t="s">
        <v>148</v>
      </c>
      <c r="D4862" s="99" t="s">
        <v>6282</v>
      </c>
      <c r="E4862" s="99" t="s">
        <v>170</v>
      </c>
      <c r="F4862" s="99"/>
      <c r="G4862" s="99"/>
      <c r="H4862" s="99" t="str">
        <f t="shared" si="75"/>
        <v>Tacrolimus, Capsule 1 mg, Oral, Prograf, Astellas Pharma Australia Pty Ltd</v>
      </c>
    </row>
    <row r="4863" spans="1:8" ht="43.5" x14ac:dyDescent="0.35">
      <c r="A4863" s="99" t="s">
        <v>6278</v>
      </c>
      <c r="B4863" s="99" t="s">
        <v>6288</v>
      </c>
      <c r="C4863" s="99" t="s">
        <v>148</v>
      </c>
      <c r="D4863" s="99" t="s">
        <v>6283</v>
      </c>
      <c r="E4863" s="99" t="s">
        <v>167</v>
      </c>
      <c r="F4863" s="99"/>
      <c r="G4863" s="99"/>
      <c r="H4863" s="99" t="str">
        <f t="shared" si="75"/>
        <v>Tacrolimus, Capsule 1 mg, Oral, Tacrograf, Arrow Pharma Pty Ltd</v>
      </c>
    </row>
    <row r="4864" spans="1:8" ht="43.5" x14ac:dyDescent="0.35">
      <c r="A4864" s="99" t="s">
        <v>6278</v>
      </c>
      <c r="B4864" s="99" t="s">
        <v>6288</v>
      </c>
      <c r="C4864" s="99" t="s">
        <v>148</v>
      </c>
      <c r="D4864" s="99" t="s">
        <v>6284</v>
      </c>
      <c r="E4864" s="99" t="s">
        <v>290</v>
      </c>
      <c r="F4864" s="99"/>
      <c r="G4864" s="99"/>
      <c r="H4864" s="99" t="str">
        <f t="shared" si="75"/>
        <v>Tacrolimus, Capsule 1 mg, Oral, Tacrolimus Sandoz, Sandoz Pty Ltd</v>
      </c>
    </row>
    <row r="4865" spans="1:8" ht="72.5" x14ac:dyDescent="0.35">
      <c r="A4865" s="99" t="s">
        <v>6278</v>
      </c>
      <c r="B4865" s="99" t="s">
        <v>6290</v>
      </c>
      <c r="C4865" s="99" t="s">
        <v>148</v>
      </c>
      <c r="D4865" s="99" t="s">
        <v>6286</v>
      </c>
      <c r="E4865" s="99" t="s">
        <v>170</v>
      </c>
      <c r="F4865" s="99"/>
      <c r="G4865" s="99"/>
      <c r="H4865" s="99" t="str">
        <f t="shared" si="75"/>
        <v>Tacrolimus, Capsule 1 mg (once daily prolonged release), Oral, ADVAGRAF XL, Astellas Pharma Australia Pty Ltd</v>
      </c>
    </row>
    <row r="4866" spans="1:8" ht="43.5" x14ac:dyDescent="0.35">
      <c r="A4866" s="99" t="s">
        <v>6278</v>
      </c>
      <c r="B4866" s="99" t="s">
        <v>6291</v>
      </c>
      <c r="C4866" s="99" t="s">
        <v>148</v>
      </c>
      <c r="D4866" s="99" t="s">
        <v>6284</v>
      </c>
      <c r="E4866" s="99" t="s">
        <v>290</v>
      </c>
      <c r="F4866" s="99"/>
      <c r="G4866" s="99"/>
      <c r="H4866" s="99" t="str">
        <f t="shared" ref="H4866:H4929" si="76">_xlfn.CONCAT(A4866, ", ",B4866, ", ",C4866, ", ",D4866,", ",E4866)</f>
        <v>Tacrolimus, Capsule 2 mg, Oral, Tacrolimus Sandoz, Sandoz Pty Ltd</v>
      </c>
    </row>
    <row r="4867" spans="1:8" ht="72.5" x14ac:dyDescent="0.35">
      <c r="A4867" s="99" t="s">
        <v>6278</v>
      </c>
      <c r="B4867" s="99" t="s">
        <v>6292</v>
      </c>
      <c r="C4867" s="99" t="s">
        <v>148</v>
      </c>
      <c r="D4867" s="99" t="s">
        <v>6286</v>
      </c>
      <c r="E4867" s="99" t="s">
        <v>170</v>
      </c>
      <c r="F4867" s="99"/>
      <c r="G4867" s="99"/>
      <c r="H4867" s="99" t="str">
        <f t="shared" si="76"/>
        <v>Tacrolimus, Capsule 3 mg (once daily prolonged release), Oral, ADVAGRAF XL, Astellas Pharma Australia Pty Ltd</v>
      </c>
    </row>
    <row r="4868" spans="1:8" ht="43.5" x14ac:dyDescent="0.35">
      <c r="A4868" s="99" t="s">
        <v>6278</v>
      </c>
      <c r="B4868" s="99" t="s">
        <v>3933</v>
      </c>
      <c r="C4868" s="99" t="s">
        <v>148</v>
      </c>
      <c r="D4868" s="99" t="s">
        <v>6293</v>
      </c>
      <c r="E4868" s="99" t="s">
        <v>281</v>
      </c>
      <c r="F4868" s="99"/>
      <c r="G4868" s="99"/>
      <c r="H4868" s="99" t="str">
        <f t="shared" si="76"/>
        <v>Tacrolimus, Capsule 5 mg, Oral, Pharmacor Tacrolimus 5, Pharmacor Pty Limited</v>
      </c>
    </row>
    <row r="4869" spans="1:8" ht="43.5" x14ac:dyDescent="0.35">
      <c r="A4869" s="99" t="s">
        <v>6278</v>
      </c>
      <c r="B4869" s="99" t="s">
        <v>3933</v>
      </c>
      <c r="C4869" s="99" t="s">
        <v>148</v>
      </c>
      <c r="D4869" s="99" t="s">
        <v>6282</v>
      </c>
      <c r="E4869" s="99" t="s">
        <v>170</v>
      </c>
      <c r="F4869" s="99"/>
      <c r="G4869" s="99"/>
      <c r="H4869" s="99" t="str">
        <f t="shared" si="76"/>
        <v>Tacrolimus, Capsule 5 mg, Oral, Prograf, Astellas Pharma Australia Pty Ltd</v>
      </c>
    </row>
    <row r="4870" spans="1:8" ht="43.5" x14ac:dyDescent="0.35">
      <c r="A4870" s="99" t="s">
        <v>6278</v>
      </c>
      <c r="B4870" s="99" t="s">
        <v>3933</v>
      </c>
      <c r="C4870" s="99" t="s">
        <v>148</v>
      </c>
      <c r="D4870" s="99" t="s">
        <v>6283</v>
      </c>
      <c r="E4870" s="99" t="s">
        <v>167</v>
      </c>
      <c r="F4870" s="99"/>
      <c r="G4870" s="99"/>
      <c r="H4870" s="99" t="str">
        <f t="shared" si="76"/>
        <v>Tacrolimus, Capsule 5 mg, Oral, Tacrograf, Arrow Pharma Pty Ltd</v>
      </c>
    </row>
    <row r="4871" spans="1:8" ht="43.5" x14ac:dyDescent="0.35">
      <c r="A4871" s="99" t="s">
        <v>6278</v>
      </c>
      <c r="B4871" s="99" t="s">
        <v>3933</v>
      </c>
      <c r="C4871" s="99" t="s">
        <v>148</v>
      </c>
      <c r="D4871" s="99" t="s">
        <v>6284</v>
      </c>
      <c r="E4871" s="99" t="s">
        <v>290</v>
      </c>
      <c r="F4871" s="99"/>
      <c r="G4871" s="99"/>
      <c r="H4871" s="99" t="str">
        <f t="shared" si="76"/>
        <v>Tacrolimus, Capsule 5 mg, Oral, Tacrolimus Sandoz, Sandoz Pty Ltd</v>
      </c>
    </row>
    <row r="4872" spans="1:8" ht="72.5" x14ac:dyDescent="0.35">
      <c r="A4872" s="99" t="s">
        <v>6278</v>
      </c>
      <c r="B4872" s="99" t="s">
        <v>6294</v>
      </c>
      <c r="C4872" s="99" t="s">
        <v>148</v>
      </c>
      <c r="D4872" s="99" t="s">
        <v>6286</v>
      </c>
      <c r="E4872" s="99" t="s">
        <v>170</v>
      </c>
      <c r="F4872" s="99"/>
      <c r="G4872" s="99"/>
      <c r="H4872" s="99" t="str">
        <f t="shared" si="76"/>
        <v>Tacrolimus, Capsule 5 mg (once daily prolonged release), Oral, ADVAGRAF XL, Astellas Pharma Australia Pty Ltd</v>
      </c>
    </row>
    <row r="4873" spans="1:8" ht="29" x14ac:dyDescent="0.35">
      <c r="A4873" s="99" t="s">
        <v>6295</v>
      </c>
      <c r="B4873" s="99" t="s">
        <v>461</v>
      </c>
      <c r="C4873" s="99" t="s">
        <v>148</v>
      </c>
      <c r="D4873" s="99" t="s">
        <v>6296</v>
      </c>
      <c r="E4873" s="99" t="s">
        <v>165</v>
      </c>
      <c r="F4873" s="99"/>
      <c r="G4873" s="99"/>
      <c r="H4873" s="99" t="str">
        <f t="shared" si="76"/>
        <v>Tadalafil, Tablet 10 mg, Oral, Apo-Tadalafil, Apotex Pty Ltd</v>
      </c>
    </row>
    <row r="4874" spans="1:8" ht="29" x14ac:dyDescent="0.35">
      <c r="A4874" s="99" t="s">
        <v>6295</v>
      </c>
      <c r="B4874" s="99" t="s">
        <v>461</v>
      </c>
      <c r="C4874" s="99" t="s">
        <v>148</v>
      </c>
      <c r="D4874" s="99" t="s">
        <v>6297</v>
      </c>
      <c r="E4874" s="99" t="s">
        <v>213</v>
      </c>
      <c r="F4874" s="99"/>
      <c r="G4874" s="99"/>
      <c r="H4874" s="99" t="str">
        <f t="shared" si="76"/>
        <v>Tadalafil, Tablet 10 mg, Oral, Cialis, Eli Lilly Australia Pty Ltd</v>
      </c>
    </row>
    <row r="4875" spans="1:8" ht="29" x14ac:dyDescent="0.35">
      <c r="A4875" s="99" t="s">
        <v>6295</v>
      </c>
      <c r="B4875" s="99" t="s">
        <v>461</v>
      </c>
      <c r="C4875" s="99" t="s">
        <v>148</v>
      </c>
      <c r="D4875" s="99" t="s">
        <v>6298</v>
      </c>
      <c r="E4875" s="99" t="s">
        <v>167</v>
      </c>
      <c r="F4875" s="99"/>
      <c r="G4875" s="99"/>
      <c r="H4875" s="99" t="str">
        <f t="shared" si="76"/>
        <v>Tadalafil, Tablet 10 mg, Oral, Cidala, Arrow Pharma Pty Ltd</v>
      </c>
    </row>
    <row r="4876" spans="1:8" ht="29" x14ac:dyDescent="0.35">
      <c r="A4876" s="99" t="s">
        <v>6295</v>
      </c>
      <c r="B4876" s="99" t="s">
        <v>461</v>
      </c>
      <c r="C4876" s="99" t="s">
        <v>148</v>
      </c>
      <c r="D4876" s="99" t="s">
        <v>6299</v>
      </c>
      <c r="E4876" s="99" t="s">
        <v>160</v>
      </c>
      <c r="F4876" s="99"/>
      <c r="G4876" s="99"/>
      <c r="H4876" s="99" t="str">
        <f t="shared" si="76"/>
        <v>Tadalafil, Tablet 10 mg, Oral, Cilatil, Alphapharm Pty Ltd</v>
      </c>
    </row>
    <row r="4877" spans="1:8" ht="43.5" x14ac:dyDescent="0.35">
      <c r="A4877" s="99" t="s">
        <v>6295</v>
      </c>
      <c r="B4877" s="99" t="s">
        <v>461</v>
      </c>
      <c r="C4877" s="99" t="s">
        <v>148</v>
      </c>
      <c r="D4877" s="99" t="s">
        <v>6300</v>
      </c>
      <c r="E4877" s="99" t="s">
        <v>198</v>
      </c>
      <c r="F4877" s="99"/>
      <c r="G4877" s="99"/>
      <c r="H4877" s="99" t="str">
        <f t="shared" si="76"/>
        <v>Tadalafil, Tablet 10 mg, Oral, Cipla Tadalafil, Cipla Australia Pty Ltd</v>
      </c>
    </row>
    <row r="4878" spans="1:8" ht="43.5" x14ac:dyDescent="0.35">
      <c r="A4878" s="99" t="s">
        <v>6295</v>
      </c>
      <c r="B4878" s="99" t="s">
        <v>461</v>
      </c>
      <c r="C4878" s="99" t="s">
        <v>148</v>
      </c>
      <c r="D4878" s="99" t="s">
        <v>6301</v>
      </c>
      <c r="E4878" s="99" t="s">
        <v>222</v>
      </c>
      <c r="F4878" s="99"/>
      <c r="G4878" s="99"/>
      <c r="H4878" s="99" t="str">
        <f t="shared" si="76"/>
        <v>Tadalafil, Tablet 10 mg, Oral, Tadalafil GH, Generic Health Pty Ltd</v>
      </c>
    </row>
    <row r="4879" spans="1:8" ht="43.5" x14ac:dyDescent="0.35">
      <c r="A4879" s="99" t="s">
        <v>6295</v>
      </c>
      <c r="B4879" s="99" t="s">
        <v>461</v>
      </c>
      <c r="C4879" s="99" t="s">
        <v>148</v>
      </c>
      <c r="D4879" s="99" t="s">
        <v>6302</v>
      </c>
      <c r="E4879" s="99" t="s">
        <v>290</v>
      </c>
      <c r="F4879" s="99"/>
      <c r="G4879" s="99"/>
      <c r="H4879" s="99" t="str">
        <f t="shared" si="76"/>
        <v>Tadalafil, Tablet 10 mg, Oral, Tadalafil Sandoz, Sandoz Pty Ltd</v>
      </c>
    </row>
    <row r="4880" spans="1:8" ht="43.5" x14ac:dyDescent="0.35">
      <c r="A4880" s="99" t="s">
        <v>6295</v>
      </c>
      <c r="B4880" s="99" t="s">
        <v>427</v>
      </c>
      <c r="C4880" s="99" t="s">
        <v>148</v>
      </c>
      <c r="D4880" s="99" t="s">
        <v>6303</v>
      </c>
      <c r="E4880" s="99" t="s">
        <v>213</v>
      </c>
      <c r="F4880" s="99"/>
      <c r="G4880" s="99"/>
      <c r="H4880" s="99" t="str">
        <f t="shared" si="76"/>
        <v>Tadalafil, Tablet 20 mg, Oral, Adcirca, Eli Lilly Australia Pty Ltd</v>
      </c>
    </row>
    <row r="4881" spans="1:8" ht="29" x14ac:dyDescent="0.35">
      <c r="A4881" s="99" t="s">
        <v>6295</v>
      </c>
      <c r="B4881" s="99" t="s">
        <v>427</v>
      </c>
      <c r="C4881" s="99" t="s">
        <v>148</v>
      </c>
      <c r="D4881" s="99" t="s">
        <v>6296</v>
      </c>
      <c r="E4881" s="99" t="s">
        <v>165</v>
      </c>
      <c r="F4881" s="99"/>
      <c r="G4881" s="99"/>
      <c r="H4881" s="99" t="str">
        <f t="shared" si="76"/>
        <v>Tadalafil, Tablet 20 mg, Oral, Apo-Tadalafil, Apotex Pty Ltd</v>
      </c>
    </row>
    <row r="4882" spans="1:8" ht="29" x14ac:dyDescent="0.35">
      <c r="A4882" s="99" t="s">
        <v>6295</v>
      </c>
      <c r="B4882" s="99" t="s">
        <v>427</v>
      </c>
      <c r="C4882" s="99" t="s">
        <v>148</v>
      </c>
      <c r="D4882" s="99" t="s">
        <v>6297</v>
      </c>
      <c r="E4882" s="99" t="s">
        <v>213</v>
      </c>
      <c r="F4882" s="99"/>
      <c r="G4882" s="99"/>
      <c r="H4882" s="99" t="str">
        <f t="shared" si="76"/>
        <v>Tadalafil, Tablet 20 mg, Oral, Cialis, Eli Lilly Australia Pty Ltd</v>
      </c>
    </row>
    <row r="4883" spans="1:8" ht="29" x14ac:dyDescent="0.35">
      <c r="A4883" s="99" t="s">
        <v>6295</v>
      </c>
      <c r="B4883" s="99" t="s">
        <v>427</v>
      </c>
      <c r="C4883" s="99" t="s">
        <v>148</v>
      </c>
      <c r="D4883" s="99" t="s">
        <v>6298</v>
      </c>
      <c r="E4883" s="99" t="s">
        <v>167</v>
      </c>
      <c r="F4883" s="99"/>
      <c r="G4883" s="99"/>
      <c r="H4883" s="99" t="str">
        <f t="shared" si="76"/>
        <v>Tadalafil, Tablet 20 mg, Oral, Cidala, Arrow Pharma Pty Ltd</v>
      </c>
    </row>
    <row r="4884" spans="1:8" ht="29" x14ac:dyDescent="0.35">
      <c r="A4884" s="99" t="s">
        <v>6295</v>
      </c>
      <c r="B4884" s="99" t="s">
        <v>427</v>
      </c>
      <c r="C4884" s="99" t="s">
        <v>148</v>
      </c>
      <c r="D4884" s="99" t="s">
        <v>6299</v>
      </c>
      <c r="E4884" s="99" t="s">
        <v>160</v>
      </c>
      <c r="F4884" s="99"/>
      <c r="G4884" s="99"/>
      <c r="H4884" s="99" t="str">
        <f t="shared" si="76"/>
        <v>Tadalafil, Tablet 20 mg, Oral, Cilatil, Alphapharm Pty Ltd</v>
      </c>
    </row>
    <row r="4885" spans="1:8" ht="43.5" x14ac:dyDescent="0.35">
      <c r="A4885" s="99" t="s">
        <v>6295</v>
      </c>
      <c r="B4885" s="99" t="s">
        <v>427</v>
      </c>
      <c r="C4885" s="99" t="s">
        <v>148</v>
      </c>
      <c r="D4885" s="99" t="s">
        <v>6300</v>
      </c>
      <c r="E4885" s="99" t="s">
        <v>198</v>
      </c>
      <c r="F4885" s="99"/>
      <c r="G4885" s="99"/>
      <c r="H4885" s="99" t="str">
        <f t="shared" si="76"/>
        <v>Tadalafil, Tablet 20 mg, Oral, Cipla Tadalafil, Cipla Australia Pty Ltd</v>
      </c>
    </row>
    <row r="4886" spans="1:8" ht="43.5" x14ac:dyDescent="0.35">
      <c r="A4886" s="99" t="s">
        <v>6295</v>
      </c>
      <c r="B4886" s="99" t="s">
        <v>427</v>
      </c>
      <c r="C4886" s="99" t="s">
        <v>148</v>
      </c>
      <c r="D4886" s="99" t="s">
        <v>6304</v>
      </c>
      <c r="E4886" s="99" t="s">
        <v>198</v>
      </c>
      <c r="F4886" s="99"/>
      <c r="G4886" s="99"/>
      <c r="H4886" s="99" t="str">
        <f t="shared" si="76"/>
        <v>Tadalafil, Tablet 20 mg, Oral, TADALIS 20, Cipla Australia Pty Ltd</v>
      </c>
    </row>
    <row r="4887" spans="1:8" ht="43.5" x14ac:dyDescent="0.35">
      <c r="A4887" s="99" t="s">
        <v>6295</v>
      </c>
      <c r="B4887" s="99" t="s">
        <v>427</v>
      </c>
      <c r="C4887" s="99" t="s">
        <v>148</v>
      </c>
      <c r="D4887" s="99" t="s">
        <v>6305</v>
      </c>
      <c r="E4887" s="99" t="s">
        <v>281</v>
      </c>
      <c r="F4887" s="99"/>
      <c r="G4887" s="99"/>
      <c r="H4887" s="99" t="str">
        <f t="shared" si="76"/>
        <v>Tadalafil, Tablet 20 mg, Oral, Tadalaccord, Pharmacor Pty Limited</v>
      </c>
    </row>
    <row r="4888" spans="1:8" ht="43.5" x14ac:dyDescent="0.35">
      <c r="A4888" s="99" t="s">
        <v>6295</v>
      </c>
      <c r="B4888" s="99" t="s">
        <v>427</v>
      </c>
      <c r="C4888" s="99" t="s">
        <v>148</v>
      </c>
      <c r="D4888" s="99" t="s">
        <v>6301</v>
      </c>
      <c r="E4888" s="99" t="s">
        <v>222</v>
      </c>
      <c r="F4888" s="99"/>
      <c r="G4888" s="99"/>
      <c r="H4888" s="99" t="str">
        <f t="shared" si="76"/>
        <v>Tadalafil, Tablet 20 mg, Oral, Tadalafil GH, Generic Health Pty Ltd</v>
      </c>
    </row>
    <row r="4889" spans="1:8" ht="43.5" x14ac:dyDescent="0.35">
      <c r="A4889" s="99" t="s">
        <v>6295</v>
      </c>
      <c r="B4889" s="99" t="s">
        <v>427</v>
      </c>
      <c r="C4889" s="99" t="s">
        <v>148</v>
      </c>
      <c r="D4889" s="99" t="s">
        <v>6302</v>
      </c>
      <c r="E4889" s="99" t="s">
        <v>290</v>
      </c>
      <c r="F4889" s="99"/>
      <c r="G4889" s="99"/>
      <c r="H4889" s="99" t="str">
        <f t="shared" si="76"/>
        <v>Tadalafil, Tablet 20 mg, Oral, Tadalafil Sandoz, Sandoz Pty Ltd</v>
      </c>
    </row>
    <row r="4890" spans="1:8" ht="43.5" x14ac:dyDescent="0.35">
      <c r="A4890" s="99" t="s">
        <v>6295</v>
      </c>
      <c r="B4890" s="99" t="s">
        <v>427</v>
      </c>
      <c r="C4890" s="99" t="s">
        <v>148</v>
      </c>
      <c r="D4890" s="99" t="s">
        <v>6306</v>
      </c>
      <c r="E4890" s="99" t="s">
        <v>281</v>
      </c>
      <c r="F4890" s="99"/>
      <c r="G4890" s="99"/>
      <c r="H4890" s="99" t="str">
        <f t="shared" si="76"/>
        <v>Tadalafil, Tablet 20 mg, Oral, Tadalca, Pharmacor Pty Limited</v>
      </c>
    </row>
    <row r="4891" spans="1:8" ht="87" x14ac:dyDescent="0.35">
      <c r="A4891" s="99" t="s">
        <v>6307</v>
      </c>
      <c r="B4891" s="99" t="s">
        <v>6308</v>
      </c>
      <c r="C4891" s="99" t="s">
        <v>370</v>
      </c>
      <c r="D4891" s="99" t="s">
        <v>6309</v>
      </c>
      <c r="E4891" s="99" t="s">
        <v>261</v>
      </c>
      <c r="F4891" s="99"/>
      <c r="G4891" s="99"/>
      <c r="H4891" s="99" t="str">
        <f t="shared" si="76"/>
        <v>Tafluprost, Eye drops 15 micrograms per mL, single dose units 0.3 mL, 30, Application to the Eye, Saflutan, Mundipharma Pty Limited</v>
      </c>
    </row>
    <row r="4892" spans="1:8" ht="43.5" x14ac:dyDescent="0.35">
      <c r="A4892" s="99" t="s">
        <v>6310</v>
      </c>
      <c r="B4892" s="99" t="s">
        <v>6077</v>
      </c>
      <c r="C4892" s="99" t="s">
        <v>148</v>
      </c>
      <c r="D4892" s="99" t="s">
        <v>6311</v>
      </c>
      <c r="E4892" s="99" t="s">
        <v>165</v>
      </c>
      <c r="F4892" s="99"/>
      <c r="G4892" s="99"/>
      <c r="H4892" s="99" t="str">
        <f t="shared" si="76"/>
        <v>Tamoxifen, Tablet 20 mg (as citrate), Oral, GenRx Tamoxifen, Apotex Pty Ltd</v>
      </c>
    </row>
    <row r="4893" spans="1:8" ht="43.5" x14ac:dyDescent="0.35">
      <c r="A4893" s="99" t="s">
        <v>6310</v>
      </c>
      <c r="B4893" s="99" t="s">
        <v>6077</v>
      </c>
      <c r="C4893" s="99" t="s">
        <v>148</v>
      </c>
      <c r="D4893" s="99" t="s">
        <v>6312</v>
      </c>
      <c r="E4893" s="99" t="s">
        <v>160</v>
      </c>
      <c r="F4893" s="99"/>
      <c r="G4893" s="99"/>
      <c r="H4893" s="99" t="str">
        <f t="shared" si="76"/>
        <v>Tamoxifen, Tablet 20 mg (as citrate), Oral, Genox 20, Alphapharm Pty Ltd</v>
      </c>
    </row>
    <row r="4894" spans="1:8" ht="43.5" x14ac:dyDescent="0.35">
      <c r="A4894" s="99" t="s">
        <v>6310</v>
      </c>
      <c r="B4894" s="99" t="s">
        <v>6077</v>
      </c>
      <c r="C4894" s="99" t="s">
        <v>148</v>
      </c>
      <c r="D4894" s="99" t="s">
        <v>6313</v>
      </c>
      <c r="E4894" s="99" t="s">
        <v>171</v>
      </c>
      <c r="F4894" s="99"/>
      <c r="G4894" s="99"/>
      <c r="H4894" s="99" t="str">
        <f t="shared" si="76"/>
        <v>Tamoxifen, Tablet 20 mg (as citrate), Oral, Nolvadex-D, AstraZeneca Pty Ltd</v>
      </c>
    </row>
    <row r="4895" spans="1:8" ht="43.5" x14ac:dyDescent="0.35">
      <c r="A4895" s="99" t="s">
        <v>6310</v>
      </c>
      <c r="B4895" s="99" t="s">
        <v>6077</v>
      </c>
      <c r="C4895" s="99" t="s">
        <v>148</v>
      </c>
      <c r="D4895" s="99" t="s">
        <v>6314</v>
      </c>
      <c r="E4895" s="99" t="s">
        <v>274</v>
      </c>
      <c r="F4895" s="99"/>
      <c r="G4895" s="99"/>
      <c r="H4895" s="99" t="str">
        <f t="shared" si="76"/>
        <v>Tamoxifen, Tablet 20 mg (as citrate), Oral, Tamosin, Orion Pharma (Aus) Pty Limited</v>
      </c>
    </row>
    <row r="4896" spans="1:8" ht="43.5" x14ac:dyDescent="0.35">
      <c r="A4896" s="99" t="s">
        <v>6310</v>
      </c>
      <c r="B4896" s="99" t="s">
        <v>6077</v>
      </c>
      <c r="C4896" s="99" t="s">
        <v>148</v>
      </c>
      <c r="D4896" s="99" t="s">
        <v>6315</v>
      </c>
      <c r="E4896" s="99" t="s">
        <v>290</v>
      </c>
      <c r="F4896" s="99"/>
      <c r="G4896" s="99"/>
      <c r="H4896" s="99" t="str">
        <f t="shared" si="76"/>
        <v>Tamoxifen, Tablet 20 mg (as citrate), Oral, Tamoxifen Sandoz, Sandoz Pty Ltd</v>
      </c>
    </row>
    <row r="4897" spans="1:8" ht="58" x14ac:dyDescent="0.35">
      <c r="A4897" s="99" t="s">
        <v>6316</v>
      </c>
      <c r="B4897" s="99" t="s">
        <v>6317</v>
      </c>
      <c r="C4897" s="99" t="s">
        <v>148</v>
      </c>
      <c r="D4897" s="99" t="s">
        <v>6318</v>
      </c>
      <c r="E4897" s="99" t="s">
        <v>165</v>
      </c>
      <c r="F4897" s="99"/>
      <c r="G4897" s="99"/>
      <c r="H4897" s="99" t="str">
        <f t="shared" si="76"/>
        <v>Tamsulosin hydrochloride, Tablet 400 micrograms (prolonged release), Oral, Apo-Tamsulosin SR, Apotex Pty Ltd</v>
      </c>
    </row>
    <row r="4898" spans="1:8" ht="72.5" x14ac:dyDescent="0.35">
      <c r="A4898" s="99" t="s">
        <v>6316</v>
      </c>
      <c r="B4898" s="99" t="s">
        <v>6317</v>
      </c>
      <c r="C4898" s="99" t="s">
        <v>148</v>
      </c>
      <c r="D4898" s="99" t="s">
        <v>6319</v>
      </c>
      <c r="E4898" s="99" t="s">
        <v>165</v>
      </c>
      <c r="F4898" s="99"/>
      <c r="G4898" s="99"/>
      <c r="H4898" s="99" t="str">
        <f t="shared" si="76"/>
        <v>Tamsulosin hydrochloride, Tablet 400 micrograms (prolonged release), Oral, Blooms the Chemist Tamsulosin SR, Apotex Pty Ltd</v>
      </c>
    </row>
    <row r="4899" spans="1:8" ht="72.5" x14ac:dyDescent="0.35">
      <c r="A4899" s="99" t="s">
        <v>6316</v>
      </c>
      <c r="B4899" s="99" t="s">
        <v>6317</v>
      </c>
      <c r="C4899" s="99" t="s">
        <v>148</v>
      </c>
      <c r="D4899" s="99" t="s">
        <v>6320</v>
      </c>
      <c r="E4899" s="99" t="s">
        <v>170</v>
      </c>
      <c r="F4899" s="99"/>
      <c r="G4899" s="99"/>
      <c r="H4899" s="99" t="str">
        <f t="shared" si="76"/>
        <v>Tamsulosin hydrochloride, Tablet 400 micrograms (prolonged release), Oral, Flomaxtra, Astellas Pharma Australia Pty Ltd</v>
      </c>
    </row>
    <row r="4900" spans="1:8" ht="58" x14ac:dyDescent="0.35">
      <c r="A4900" s="99" t="s">
        <v>6316</v>
      </c>
      <c r="B4900" s="99" t="s">
        <v>6317</v>
      </c>
      <c r="C4900" s="99" t="s">
        <v>148</v>
      </c>
      <c r="D4900" s="99" t="s">
        <v>6321</v>
      </c>
      <c r="E4900" s="99" t="s">
        <v>160</v>
      </c>
      <c r="F4900" s="99"/>
      <c r="G4900" s="99"/>
      <c r="H4900" s="99" t="str">
        <f t="shared" si="76"/>
        <v>Tamsulosin hydrochloride, Tablet 400 micrograms (prolonged release), Oral, Flosix, Alphapharm Pty Ltd</v>
      </c>
    </row>
    <row r="4901" spans="1:8" ht="72.5" x14ac:dyDescent="0.35">
      <c r="A4901" s="99" t="s">
        <v>6316</v>
      </c>
      <c r="B4901" s="99" t="s">
        <v>6317</v>
      </c>
      <c r="C4901" s="99" t="s">
        <v>148</v>
      </c>
      <c r="D4901" s="99" t="s">
        <v>6322</v>
      </c>
      <c r="E4901" s="99" t="s">
        <v>290</v>
      </c>
      <c r="F4901" s="99"/>
      <c r="G4901" s="99"/>
      <c r="H4901" s="99" t="str">
        <f t="shared" si="76"/>
        <v>Tamsulosin hydrochloride, Tablet 400 micrograms (prolonged release), Oral, Tamsulosin Sandoz SR, Sandoz Pty Ltd</v>
      </c>
    </row>
    <row r="4902" spans="1:8" ht="58" x14ac:dyDescent="0.35">
      <c r="A4902" s="99" t="s">
        <v>6323</v>
      </c>
      <c r="B4902" s="99" t="s">
        <v>6324</v>
      </c>
      <c r="C4902" s="99" t="s">
        <v>148</v>
      </c>
      <c r="D4902" s="99" t="s">
        <v>6325</v>
      </c>
      <c r="E4902" s="99" t="s">
        <v>295</v>
      </c>
      <c r="F4902" s="99"/>
      <c r="G4902" s="99"/>
      <c r="H4902" s="99" t="str">
        <f t="shared" si="76"/>
        <v>Tapentadol, Tablet (modified release) 100 mg (as hydrochloride), Oral, Palexia SR, Seqirus (Australia) Pty Ltd</v>
      </c>
    </row>
    <row r="4903" spans="1:8" ht="58" x14ac:dyDescent="0.35">
      <c r="A4903" s="99" t="s">
        <v>6323</v>
      </c>
      <c r="B4903" s="99" t="s">
        <v>6326</v>
      </c>
      <c r="C4903" s="99" t="s">
        <v>148</v>
      </c>
      <c r="D4903" s="99" t="s">
        <v>6325</v>
      </c>
      <c r="E4903" s="99" t="s">
        <v>295</v>
      </c>
      <c r="F4903" s="99"/>
      <c r="G4903" s="99"/>
      <c r="H4903" s="99" t="str">
        <f t="shared" si="76"/>
        <v>Tapentadol, Tablet (modified release) 150 mg (as hydrochloride), Oral, Palexia SR, Seqirus (Australia) Pty Ltd</v>
      </c>
    </row>
    <row r="4904" spans="1:8" ht="58" x14ac:dyDescent="0.35">
      <c r="A4904" s="99" t="s">
        <v>6323</v>
      </c>
      <c r="B4904" s="99" t="s">
        <v>6327</v>
      </c>
      <c r="C4904" s="99" t="s">
        <v>148</v>
      </c>
      <c r="D4904" s="99" t="s">
        <v>6325</v>
      </c>
      <c r="E4904" s="99" t="s">
        <v>295</v>
      </c>
      <c r="F4904" s="99"/>
      <c r="G4904" s="99"/>
      <c r="H4904" s="99" t="str">
        <f t="shared" si="76"/>
        <v>Tapentadol, Tablet (modified release) 200 mg (as hydrochloride), Oral, Palexia SR, Seqirus (Australia) Pty Ltd</v>
      </c>
    </row>
    <row r="4905" spans="1:8" ht="58" x14ac:dyDescent="0.35">
      <c r="A4905" s="99" t="s">
        <v>6323</v>
      </c>
      <c r="B4905" s="99" t="s">
        <v>6328</v>
      </c>
      <c r="C4905" s="99" t="s">
        <v>148</v>
      </c>
      <c r="D4905" s="99" t="s">
        <v>6325</v>
      </c>
      <c r="E4905" s="99" t="s">
        <v>295</v>
      </c>
      <c r="F4905" s="99"/>
      <c r="G4905" s="99"/>
      <c r="H4905" s="99" t="str">
        <f t="shared" si="76"/>
        <v>Tapentadol, Tablet (modified release) 250 mg (as hydrochloride), Oral, Palexia SR, Seqirus (Australia) Pty Ltd</v>
      </c>
    </row>
    <row r="4906" spans="1:8" ht="58" x14ac:dyDescent="0.35">
      <c r="A4906" s="99" t="s">
        <v>6323</v>
      </c>
      <c r="B4906" s="99" t="s">
        <v>6329</v>
      </c>
      <c r="C4906" s="99" t="s">
        <v>148</v>
      </c>
      <c r="D4906" s="99" t="s">
        <v>6325</v>
      </c>
      <c r="E4906" s="99" t="s">
        <v>295</v>
      </c>
      <c r="F4906" s="99"/>
      <c r="G4906" s="99"/>
      <c r="H4906" s="99" t="str">
        <f t="shared" si="76"/>
        <v>Tapentadol, Tablet (modified release) 50 mg (as hydrochloride), Oral, Palexia SR, Seqirus (Australia) Pty Ltd</v>
      </c>
    </row>
    <row r="4907" spans="1:8" ht="72.5" x14ac:dyDescent="0.35">
      <c r="A4907" s="99" t="s">
        <v>6330</v>
      </c>
      <c r="B4907" s="99" t="s">
        <v>6331</v>
      </c>
      <c r="C4907" s="99" t="s">
        <v>1079</v>
      </c>
      <c r="D4907" s="99" t="s">
        <v>6332</v>
      </c>
      <c r="E4907" s="99" t="s">
        <v>259</v>
      </c>
      <c r="F4907" s="99"/>
      <c r="G4907" s="99"/>
      <c r="H4907" s="99" t="str">
        <f t="shared" si="76"/>
        <v>Tapes-non-woven retention (polyacrylate), Roll 2.5 cm x 10 m, For External Use, Mefix 310250, Molnlycke Health Care Pty Ltd</v>
      </c>
    </row>
    <row r="4908" spans="1:8" ht="87" x14ac:dyDescent="0.35">
      <c r="A4908" s="99" t="s">
        <v>6330</v>
      </c>
      <c r="B4908" s="99" t="s">
        <v>6333</v>
      </c>
      <c r="C4908" s="99" t="s">
        <v>1079</v>
      </c>
      <c r="D4908" s="99" t="s">
        <v>6334</v>
      </c>
      <c r="E4908" s="99" t="s">
        <v>151</v>
      </c>
      <c r="F4908" s="99"/>
      <c r="G4908" s="99"/>
      <c r="H4908" s="99" t="str">
        <f t="shared" si="76"/>
        <v>Tapes-non-woven retention (polyacrylate), Roll 2.5 cm x 9.1 m, For External Use, Medipore 2961, 3M Pharmaceuticals Australia Pty Ltd</v>
      </c>
    </row>
    <row r="4909" spans="1:8" ht="58" x14ac:dyDescent="0.35">
      <c r="A4909" s="99" t="s">
        <v>6335</v>
      </c>
      <c r="B4909" s="99" t="s">
        <v>6336</v>
      </c>
      <c r="C4909" s="99" t="s">
        <v>1079</v>
      </c>
      <c r="D4909" s="99" t="s">
        <v>6337</v>
      </c>
      <c r="E4909" s="99" t="s">
        <v>259</v>
      </c>
      <c r="F4909" s="99"/>
      <c r="G4909" s="99"/>
      <c r="H4909" s="99" t="str">
        <f t="shared" si="76"/>
        <v>Tapes-plaster adhesive (with silicone), Roll 2 cm x 3 m, For External Use, Mepitac 298300, Molnlycke Health Care Pty Ltd</v>
      </c>
    </row>
    <row r="4910" spans="1:8" ht="58" x14ac:dyDescent="0.35">
      <c r="A4910" s="99" t="s">
        <v>6335</v>
      </c>
      <c r="B4910" s="99" t="s">
        <v>6338</v>
      </c>
      <c r="C4910" s="99" t="s">
        <v>1079</v>
      </c>
      <c r="D4910" s="99" t="s">
        <v>6339</v>
      </c>
      <c r="E4910" s="99" t="s">
        <v>259</v>
      </c>
      <c r="F4910" s="99"/>
      <c r="G4910" s="99"/>
      <c r="H4910" s="99" t="str">
        <f t="shared" si="76"/>
        <v>Tapes-plaster adhesive (with silicone), Roll 4 cm x 1.5 m, For External Use, Mepitac 298400, Molnlycke Health Care Pty Ltd</v>
      </c>
    </row>
    <row r="4911" spans="1:8" ht="72.5" x14ac:dyDescent="0.35">
      <c r="A4911" s="99" t="s">
        <v>6340</v>
      </c>
      <c r="B4911" s="99" t="s">
        <v>6341</v>
      </c>
      <c r="C4911" s="99" t="s">
        <v>1079</v>
      </c>
      <c r="D4911" s="99" t="s">
        <v>6342</v>
      </c>
      <c r="E4911" s="99" t="s">
        <v>190</v>
      </c>
      <c r="F4911" s="99"/>
      <c r="G4911" s="99"/>
      <c r="H4911" s="99" t="str">
        <f t="shared" si="76"/>
        <v>Tapes-plaster adhesive elastic, Roll 2.5 cm x 2.5 m, For External Use, Leukoplast 01071-00, BSN medical (Aust.) Pty Ltd</v>
      </c>
    </row>
    <row r="4912" spans="1:8" ht="58" x14ac:dyDescent="0.35">
      <c r="A4912" s="99" t="s">
        <v>6340</v>
      </c>
      <c r="B4912" s="99" t="s">
        <v>6343</v>
      </c>
      <c r="C4912" s="99" t="s">
        <v>1079</v>
      </c>
      <c r="D4912" s="99" t="s">
        <v>6344</v>
      </c>
      <c r="E4912" s="99" t="s">
        <v>190</v>
      </c>
      <c r="F4912" s="99"/>
      <c r="G4912" s="99"/>
      <c r="H4912" s="99" t="str">
        <f t="shared" si="76"/>
        <v>Tapes-plaster adhesive elastic, Roll 5 cm x 2.5 m, For External Use, Leukoplast 01072-00, BSN medical (Aust.) Pty Ltd</v>
      </c>
    </row>
    <row r="4913" spans="1:8" ht="72.5" x14ac:dyDescent="0.35">
      <c r="A4913" s="99" t="s">
        <v>6340</v>
      </c>
      <c r="B4913" s="99" t="s">
        <v>6345</v>
      </c>
      <c r="C4913" s="99" t="s">
        <v>1079</v>
      </c>
      <c r="D4913" s="99" t="s">
        <v>6346</v>
      </c>
      <c r="E4913" s="99" t="s">
        <v>190</v>
      </c>
      <c r="F4913" s="99"/>
      <c r="G4913" s="99"/>
      <c r="H4913" s="99" t="str">
        <f t="shared" si="76"/>
        <v>Tapes-plaster adhesive elastic, Roll 7.5 cm x 2.5 m, For External Use, Leukoplast 01073-00, BSN medical (Aust.) Pty Ltd</v>
      </c>
    </row>
    <row r="4914" spans="1:8" ht="101.5" x14ac:dyDescent="0.35">
      <c r="A4914" s="99" t="s">
        <v>6347</v>
      </c>
      <c r="B4914" s="99" t="s">
        <v>6348</v>
      </c>
      <c r="C4914" s="99" t="s">
        <v>1079</v>
      </c>
      <c r="D4914" s="99" t="s">
        <v>6349</v>
      </c>
      <c r="E4914" s="99" t="s">
        <v>151</v>
      </c>
      <c r="F4914" s="99"/>
      <c r="G4914" s="99"/>
      <c r="H4914" s="99" t="str">
        <f t="shared" si="76"/>
        <v>Tapes-plaster adhesive hypoallergenic, Roll (dispenser) 1.9 cm x 5.4 m, For External Use, Nexcare Durable Cloth First Aid Tape 799, 3M Pharmaceuticals Australia Pty Ltd</v>
      </c>
    </row>
    <row r="4915" spans="1:8" ht="101.5" x14ac:dyDescent="0.35">
      <c r="A4915" s="99" t="s">
        <v>6347</v>
      </c>
      <c r="B4915" s="99" t="s">
        <v>6350</v>
      </c>
      <c r="C4915" s="99" t="s">
        <v>1079</v>
      </c>
      <c r="D4915" s="99" t="s">
        <v>6351</v>
      </c>
      <c r="E4915" s="99" t="s">
        <v>151</v>
      </c>
      <c r="F4915" s="99"/>
      <c r="G4915" s="99"/>
      <c r="H4915" s="99" t="str">
        <f t="shared" si="76"/>
        <v>Tapes-plaster adhesive hypoallergenic, Roll (dispenser) 1.9 cm x 7.3 m, For External Use, Nexcare Gentle Paper First Aid Tape 789, 3M Pharmaceuticals Australia Pty Ltd</v>
      </c>
    </row>
    <row r="4916" spans="1:8" ht="72.5" x14ac:dyDescent="0.35">
      <c r="A4916" s="99" t="s">
        <v>6347</v>
      </c>
      <c r="B4916" s="99" t="s">
        <v>6352</v>
      </c>
      <c r="C4916" s="99" t="s">
        <v>1079</v>
      </c>
      <c r="D4916" s="99" t="s">
        <v>6353</v>
      </c>
      <c r="E4916" s="99" t="s">
        <v>190</v>
      </c>
      <c r="F4916" s="99"/>
      <c r="G4916" s="99"/>
      <c r="H4916" s="99" t="str">
        <f t="shared" si="76"/>
        <v>Tapes-plaster adhesive hypoallergenic, Roll 1.25 cm x 5 m, For External Use, Leukopor 2471, BSN medical (Aust.) Pty Ltd</v>
      </c>
    </row>
    <row r="4917" spans="1:8" ht="72.5" x14ac:dyDescent="0.35">
      <c r="A4917" s="99" t="s">
        <v>6347</v>
      </c>
      <c r="B4917" s="99" t="s">
        <v>6352</v>
      </c>
      <c r="C4917" s="99" t="s">
        <v>1079</v>
      </c>
      <c r="D4917" s="99" t="s">
        <v>6354</v>
      </c>
      <c r="E4917" s="99" t="s">
        <v>190</v>
      </c>
      <c r="F4917" s="99"/>
      <c r="G4917" s="99"/>
      <c r="H4917" s="99" t="str">
        <f t="shared" si="76"/>
        <v>Tapes-plaster adhesive hypoallergenic, Roll 1.25 cm x 5 m, For External Use, Leukosilk 1021, BSN medical (Aust.) Pty Ltd</v>
      </c>
    </row>
    <row r="4918" spans="1:8" ht="72.5" x14ac:dyDescent="0.35">
      <c r="A4918" s="99" t="s">
        <v>6347</v>
      </c>
      <c r="B4918" s="99" t="s">
        <v>6355</v>
      </c>
      <c r="C4918" s="99" t="s">
        <v>1079</v>
      </c>
      <c r="D4918" s="99" t="s">
        <v>6356</v>
      </c>
      <c r="E4918" s="99" t="s">
        <v>190</v>
      </c>
      <c r="F4918" s="99"/>
      <c r="G4918" s="99"/>
      <c r="H4918" s="99" t="str">
        <f t="shared" si="76"/>
        <v>Tapes-plaster adhesive hypoallergenic, Roll 2.5 cm x 5 m, For External Use, Leukopor 2472, BSN medical (Aust.) Pty Ltd</v>
      </c>
    </row>
    <row r="4919" spans="1:8" ht="72.5" x14ac:dyDescent="0.35">
      <c r="A4919" s="99" t="s">
        <v>6347</v>
      </c>
      <c r="B4919" s="99" t="s">
        <v>6355</v>
      </c>
      <c r="C4919" s="99" t="s">
        <v>1079</v>
      </c>
      <c r="D4919" s="99" t="s">
        <v>6357</v>
      </c>
      <c r="E4919" s="99" t="s">
        <v>190</v>
      </c>
      <c r="F4919" s="99"/>
      <c r="G4919" s="99"/>
      <c r="H4919" s="99" t="str">
        <f t="shared" si="76"/>
        <v>Tapes-plaster adhesive hypoallergenic, Roll 2.5 cm x 5 m, For External Use, Leukosilk 1022, BSN medical (Aust.) Pty Ltd</v>
      </c>
    </row>
    <row r="4920" spans="1:8" ht="72.5" x14ac:dyDescent="0.35">
      <c r="A4920" s="99" t="s">
        <v>6347</v>
      </c>
      <c r="B4920" s="99" t="s">
        <v>6358</v>
      </c>
      <c r="C4920" s="99" t="s">
        <v>1079</v>
      </c>
      <c r="D4920" s="99" t="s">
        <v>6359</v>
      </c>
      <c r="E4920" s="99" t="s">
        <v>190</v>
      </c>
      <c r="F4920" s="99"/>
      <c r="G4920" s="99"/>
      <c r="H4920" s="99" t="str">
        <f t="shared" si="76"/>
        <v>Tapes-plaster adhesive hypoallergenic, Roll 5 cm x 5 m, For External Use, Leukopor 2474, BSN medical (Aust.) Pty Ltd</v>
      </c>
    </row>
    <row r="4921" spans="1:8" ht="72.5" x14ac:dyDescent="0.35">
      <c r="A4921" s="99" t="s">
        <v>6347</v>
      </c>
      <c r="B4921" s="99" t="s">
        <v>6358</v>
      </c>
      <c r="C4921" s="99" t="s">
        <v>1079</v>
      </c>
      <c r="D4921" s="99" t="s">
        <v>6360</v>
      </c>
      <c r="E4921" s="99" t="s">
        <v>190</v>
      </c>
      <c r="F4921" s="99"/>
      <c r="G4921" s="99"/>
      <c r="H4921" s="99" t="str">
        <f t="shared" si="76"/>
        <v>Tapes-plaster adhesive hypoallergenic, Roll 5 cm x 5 m, For External Use, Leukosilk 1024, BSN medical (Aust.) Pty Ltd</v>
      </c>
    </row>
    <row r="4922" spans="1:8" ht="72.5" x14ac:dyDescent="0.35">
      <c r="A4922" s="99" t="s">
        <v>6347</v>
      </c>
      <c r="B4922" s="99" t="s">
        <v>6361</v>
      </c>
      <c r="C4922" s="99" t="s">
        <v>1079</v>
      </c>
      <c r="D4922" s="99" t="s">
        <v>6362</v>
      </c>
      <c r="E4922" s="99" t="s">
        <v>190</v>
      </c>
      <c r="F4922" s="99"/>
      <c r="G4922" s="99"/>
      <c r="H4922" s="99" t="str">
        <f t="shared" si="76"/>
        <v>Tapes-plaster adhesive hypoallergenic, Stretch roll 5 cm x 5 m, For External Use, Leukoflex 1124, BSN medical (Aust.) Pty Ltd</v>
      </c>
    </row>
    <row r="4923" spans="1:8" ht="72.5" x14ac:dyDescent="0.35">
      <c r="A4923" s="99" t="s">
        <v>6363</v>
      </c>
      <c r="B4923" s="99" t="s">
        <v>6364</v>
      </c>
      <c r="C4923" s="99" t="s">
        <v>336</v>
      </c>
      <c r="D4923" s="99" t="s">
        <v>6365</v>
      </c>
      <c r="E4923" s="99" t="s">
        <v>309</v>
      </c>
      <c r="F4923" s="99"/>
      <c r="G4923" s="99"/>
      <c r="H4923" s="99" t="str">
        <f t="shared" si="76"/>
        <v>Teduglutide, Powder for injection 5 mg with diluent, Injection, Revestive, Takeda Pharmaceuticals Australia Pty. Ltd.</v>
      </c>
    </row>
    <row r="4924" spans="1:8" ht="43.5" x14ac:dyDescent="0.35">
      <c r="A4924" s="99" t="s">
        <v>6366</v>
      </c>
      <c r="B4924" s="99" t="s">
        <v>430</v>
      </c>
      <c r="C4924" s="99" t="s">
        <v>148</v>
      </c>
      <c r="D4924" s="99" t="s">
        <v>6367</v>
      </c>
      <c r="E4924" s="99" t="s">
        <v>165</v>
      </c>
      <c r="F4924" s="99"/>
      <c r="G4924" s="99"/>
      <c r="H4924" s="99" t="str">
        <f t="shared" si="76"/>
        <v>Telmisartan, Tablet 40 mg, Oral, APO-Telmisartan, Apotex Pty Ltd</v>
      </c>
    </row>
    <row r="4925" spans="1:8" ht="43.5" x14ac:dyDescent="0.35">
      <c r="A4925" s="99" t="s">
        <v>6366</v>
      </c>
      <c r="B4925" s="99" t="s">
        <v>430</v>
      </c>
      <c r="C4925" s="99" t="s">
        <v>148</v>
      </c>
      <c r="D4925" s="99" t="s">
        <v>6368</v>
      </c>
      <c r="E4925" s="99" t="s">
        <v>186</v>
      </c>
      <c r="F4925" s="99"/>
      <c r="G4925" s="99"/>
      <c r="H4925" s="99" t="str">
        <f t="shared" si="76"/>
        <v>Telmisartan, Tablet 40 mg, Oral, Micardis, Boehringer Ingelheim Pty Ltd</v>
      </c>
    </row>
    <row r="4926" spans="1:8" ht="43.5" x14ac:dyDescent="0.35">
      <c r="A4926" s="99" t="s">
        <v>6366</v>
      </c>
      <c r="B4926" s="99" t="s">
        <v>430</v>
      </c>
      <c r="C4926" s="99" t="s">
        <v>148</v>
      </c>
      <c r="D4926" s="99" t="s">
        <v>6369</v>
      </c>
      <c r="E4926" s="99" t="s">
        <v>160</v>
      </c>
      <c r="F4926" s="99"/>
      <c r="G4926" s="99"/>
      <c r="H4926" s="99" t="str">
        <f t="shared" si="76"/>
        <v>Telmisartan, Tablet 40 mg, Oral, Mizart, Alphapharm Pty Ltd</v>
      </c>
    </row>
    <row r="4927" spans="1:8" ht="58" x14ac:dyDescent="0.35">
      <c r="A4927" s="99" t="s">
        <v>6366</v>
      </c>
      <c r="B4927" s="99" t="s">
        <v>430</v>
      </c>
      <c r="C4927" s="99" t="s">
        <v>148</v>
      </c>
      <c r="D4927" s="99" t="s">
        <v>6370</v>
      </c>
      <c r="E4927" s="99" t="s">
        <v>173</v>
      </c>
      <c r="F4927" s="99"/>
      <c r="G4927" s="99"/>
      <c r="H4927" s="99" t="str">
        <f t="shared" si="76"/>
        <v>Telmisartan, Tablet 40 mg, Oral, NOUMED TELMISARTAN, Avallon Pharmaceuticals Pty Limited</v>
      </c>
    </row>
    <row r="4928" spans="1:8" ht="43.5" x14ac:dyDescent="0.35">
      <c r="A4928" s="99" t="s">
        <v>6366</v>
      </c>
      <c r="B4928" s="99" t="s">
        <v>430</v>
      </c>
      <c r="C4928" s="99" t="s">
        <v>148</v>
      </c>
      <c r="D4928" s="99" t="s">
        <v>6371</v>
      </c>
      <c r="E4928" s="99" t="s">
        <v>281</v>
      </c>
      <c r="F4928" s="99"/>
      <c r="G4928" s="99"/>
      <c r="H4928" s="99" t="str">
        <f t="shared" si="76"/>
        <v>Telmisartan, Tablet 40 mg, Oral, Pharmacor Telmisartan 40, Pharmacor Pty Limited</v>
      </c>
    </row>
    <row r="4929" spans="1:8" ht="43.5" x14ac:dyDescent="0.35">
      <c r="A4929" s="99" t="s">
        <v>6366</v>
      </c>
      <c r="B4929" s="99" t="s">
        <v>430</v>
      </c>
      <c r="C4929" s="99" t="s">
        <v>148</v>
      </c>
      <c r="D4929" s="99" t="s">
        <v>6372</v>
      </c>
      <c r="E4929" s="99" t="s">
        <v>222</v>
      </c>
      <c r="F4929" s="99"/>
      <c r="G4929" s="99"/>
      <c r="H4929" s="99" t="str">
        <f t="shared" si="76"/>
        <v>Telmisartan, Tablet 40 mg, Oral, Telmisartan GH, Generic Health Pty Ltd</v>
      </c>
    </row>
    <row r="4930" spans="1:8" ht="43.5" x14ac:dyDescent="0.35">
      <c r="A4930" s="99" t="s">
        <v>6366</v>
      </c>
      <c r="B4930" s="99" t="s">
        <v>430</v>
      </c>
      <c r="C4930" s="99" t="s">
        <v>148</v>
      </c>
      <c r="D4930" s="99" t="s">
        <v>6373</v>
      </c>
      <c r="E4930" s="99" t="s">
        <v>290</v>
      </c>
      <c r="F4930" s="99"/>
      <c r="G4930" s="99"/>
      <c r="H4930" s="99" t="str">
        <f t="shared" ref="H4930:H4993" si="77">_xlfn.CONCAT(A4930, ", ",B4930, ", ",C4930, ", ",D4930,", ",E4930)</f>
        <v>Telmisartan, Tablet 40 mg, Oral, Telmisartan Sandoz, Sandoz Pty Ltd</v>
      </c>
    </row>
    <row r="4931" spans="1:8" ht="58" x14ac:dyDescent="0.35">
      <c r="A4931" s="99" t="s">
        <v>6366</v>
      </c>
      <c r="B4931" s="99" t="s">
        <v>430</v>
      </c>
      <c r="C4931" s="99" t="s">
        <v>148</v>
      </c>
      <c r="D4931" s="99" t="s">
        <v>6374</v>
      </c>
      <c r="E4931" s="99" t="s">
        <v>209</v>
      </c>
      <c r="F4931" s="99"/>
      <c r="G4931" s="99"/>
      <c r="H4931" s="99" t="str">
        <f t="shared" si="77"/>
        <v>Telmisartan, Tablet 40 mg, Oral, Telmisartan-DRLA, Dr Reddy's Laboratories (Australia) Pty Ltd</v>
      </c>
    </row>
    <row r="4932" spans="1:8" ht="43.5" x14ac:dyDescent="0.35">
      <c r="A4932" s="99" t="s">
        <v>6366</v>
      </c>
      <c r="B4932" s="99" t="s">
        <v>430</v>
      </c>
      <c r="C4932" s="99" t="s">
        <v>148</v>
      </c>
      <c r="D4932" s="99" t="s">
        <v>6375</v>
      </c>
      <c r="E4932" s="99" t="s">
        <v>167</v>
      </c>
      <c r="F4932" s="99"/>
      <c r="G4932" s="99"/>
      <c r="H4932" s="99" t="str">
        <f t="shared" si="77"/>
        <v>Telmisartan, Tablet 40 mg, Oral, Teltartan, Arrow Pharma Pty Ltd</v>
      </c>
    </row>
    <row r="4933" spans="1:8" ht="43.5" x14ac:dyDescent="0.35">
      <c r="A4933" s="99" t="s">
        <v>6366</v>
      </c>
      <c r="B4933" s="99" t="s">
        <v>2992</v>
      </c>
      <c r="C4933" s="99" t="s">
        <v>148</v>
      </c>
      <c r="D4933" s="99" t="s">
        <v>6367</v>
      </c>
      <c r="E4933" s="99" t="s">
        <v>165</v>
      </c>
      <c r="F4933" s="99"/>
      <c r="G4933" s="99"/>
      <c r="H4933" s="99" t="str">
        <f t="shared" si="77"/>
        <v>Telmisartan, Tablet 80 mg, Oral, APO-Telmisartan, Apotex Pty Ltd</v>
      </c>
    </row>
    <row r="4934" spans="1:8" ht="43.5" x14ac:dyDescent="0.35">
      <c r="A4934" s="99" t="s">
        <v>6366</v>
      </c>
      <c r="B4934" s="99" t="s">
        <v>2992</v>
      </c>
      <c r="C4934" s="99" t="s">
        <v>148</v>
      </c>
      <c r="D4934" s="99" t="s">
        <v>6368</v>
      </c>
      <c r="E4934" s="99" t="s">
        <v>186</v>
      </c>
      <c r="F4934" s="99"/>
      <c r="G4934" s="99"/>
      <c r="H4934" s="99" t="str">
        <f t="shared" si="77"/>
        <v>Telmisartan, Tablet 80 mg, Oral, Micardis, Boehringer Ingelheim Pty Ltd</v>
      </c>
    </row>
    <row r="4935" spans="1:8" ht="43.5" x14ac:dyDescent="0.35">
      <c r="A4935" s="99" t="s">
        <v>6366</v>
      </c>
      <c r="B4935" s="99" t="s">
        <v>2992</v>
      </c>
      <c r="C4935" s="99" t="s">
        <v>148</v>
      </c>
      <c r="D4935" s="99" t="s">
        <v>6369</v>
      </c>
      <c r="E4935" s="99" t="s">
        <v>160</v>
      </c>
      <c r="F4935" s="99"/>
      <c r="G4935" s="99"/>
      <c r="H4935" s="99" t="str">
        <f t="shared" si="77"/>
        <v>Telmisartan, Tablet 80 mg, Oral, Mizart, Alphapharm Pty Ltd</v>
      </c>
    </row>
    <row r="4936" spans="1:8" ht="58" x14ac:dyDescent="0.35">
      <c r="A4936" s="99" t="s">
        <v>6366</v>
      </c>
      <c r="B4936" s="99" t="s">
        <v>2992</v>
      </c>
      <c r="C4936" s="99" t="s">
        <v>148</v>
      </c>
      <c r="D4936" s="99" t="s">
        <v>6370</v>
      </c>
      <c r="E4936" s="99" t="s">
        <v>173</v>
      </c>
      <c r="F4936" s="99"/>
      <c r="G4936" s="99"/>
      <c r="H4936" s="99" t="str">
        <f t="shared" si="77"/>
        <v>Telmisartan, Tablet 80 mg, Oral, NOUMED TELMISARTAN, Avallon Pharmaceuticals Pty Limited</v>
      </c>
    </row>
    <row r="4937" spans="1:8" ht="43.5" x14ac:dyDescent="0.35">
      <c r="A4937" s="99" t="s">
        <v>6366</v>
      </c>
      <c r="B4937" s="99" t="s">
        <v>2992</v>
      </c>
      <c r="C4937" s="99" t="s">
        <v>148</v>
      </c>
      <c r="D4937" s="99" t="s">
        <v>6376</v>
      </c>
      <c r="E4937" s="99" t="s">
        <v>281</v>
      </c>
      <c r="F4937" s="99"/>
      <c r="G4937" s="99"/>
      <c r="H4937" s="99" t="str">
        <f t="shared" si="77"/>
        <v>Telmisartan, Tablet 80 mg, Oral, Pharmacor Telmisartan 80, Pharmacor Pty Limited</v>
      </c>
    </row>
    <row r="4938" spans="1:8" ht="43.5" x14ac:dyDescent="0.35">
      <c r="A4938" s="99" t="s">
        <v>6366</v>
      </c>
      <c r="B4938" s="99" t="s">
        <v>2992</v>
      </c>
      <c r="C4938" s="99" t="s">
        <v>148</v>
      </c>
      <c r="D4938" s="99" t="s">
        <v>6373</v>
      </c>
      <c r="E4938" s="99" t="s">
        <v>290</v>
      </c>
      <c r="F4938" s="99"/>
      <c r="G4938" s="99"/>
      <c r="H4938" s="99" t="str">
        <f t="shared" si="77"/>
        <v>Telmisartan, Tablet 80 mg, Oral, Telmisartan Sandoz, Sandoz Pty Ltd</v>
      </c>
    </row>
    <row r="4939" spans="1:8" ht="58" x14ac:dyDescent="0.35">
      <c r="A4939" s="99" t="s">
        <v>6366</v>
      </c>
      <c r="B4939" s="99" t="s">
        <v>2992</v>
      </c>
      <c r="C4939" s="99" t="s">
        <v>148</v>
      </c>
      <c r="D4939" s="99" t="s">
        <v>6374</v>
      </c>
      <c r="E4939" s="99" t="s">
        <v>209</v>
      </c>
      <c r="F4939" s="99"/>
      <c r="G4939" s="99"/>
      <c r="H4939" s="99" t="str">
        <f t="shared" si="77"/>
        <v>Telmisartan, Tablet 80 mg, Oral, Telmisartan-DRLA, Dr Reddy's Laboratories (Australia) Pty Ltd</v>
      </c>
    </row>
    <row r="4940" spans="1:8" ht="43.5" x14ac:dyDescent="0.35">
      <c r="A4940" s="99" t="s">
        <v>6366</v>
      </c>
      <c r="B4940" s="99" t="s">
        <v>2992</v>
      </c>
      <c r="C4940" s="99" t="s">
        <v>148</v>
      </c>
      <c r="D4940" s="99" t="s">
        <v>6375</v>
      </c>
      <c r="E4940" s="99" t="s">
        <v>167</v>
      </c>
      <c r="F4940" s="99"/>
      <c r="G4940" s="99"/>
      <c r="H4940" s="99" t="str">
        <f t="shared" si="77"/>
        <v>Telmisartan, Tablet 80 mg, Oral, Teltartan, Arrow Pharma Pty Ltd</v>
      </c>
    </row>
    <row r="4941" spans="1:8" ht="72.5" x14ac:dyDescent="0.35">
      <c r="A4941" s="99" t="s">
        <v>6377</v>
      </c>
      <c r="B4941" s="99" t="s">
        <v>6378</v>
      </c>
      <c r="C4941" s="99" t="s">
        <v>148</v>
      </c>
      <c r="D4941" s="99" t="s">
        <v>6379</v>
      </c>
      <c r="E4941" s="99" t="s">
        <v>186</v>
      </c>
      <c r="F4941" s="99"/>
      <c r="G4941" s="99"/>
      <c r="H4941" s="99" t="str">
        <f t="shared" si="77"/>
        <v>Telmisartan with amlodipine, Tablet 40 mg-10 mg (as besilate), Oral, Pritor/Amlodipine, Boehringer Ingelheim Pty Ltd</v>
      </c>
    </row>
    <row r="4942" spans="1:8" ht="58" x14ac:dyDescent="0.35">
      <c r="A4942" s="99" t="s">
        <v>6377</v>
      </c>
      <c r="B4942" s="99" t="s">
        <v>6378</v>
      </c>
      <c r="C4942" s="99" t="s">
        <v>148</v>
      </c>
      <c r="D4942" s="99" t="s">
        <v>6380</v>
      </c>
      <c r="E4942" s="99" t="s">
        <v>186</v>
      </c>
      <c r="F4942" s="99"/>
      <c r="G4942" s="99"/>
      <c r="H4942" s="99" t="str">
        <f t="shared" si="77"/>
        <v>Telmisartan with amlodipine, Tablet 40 mg-10 mg (as besilate), Oral, Twynsta, Boehringer Ingelheim Pty Ltd</v>
      </c>
    </row>
    <row r="4943" spans="1:8" ht="72.5" x14ac:dyDescent="0.35">
      <c r="A4943" s="99" t="s">
        <v>6377</v>
      </c>
      <c r="B4943" s="99" t="s">
        <v>6381</v>
      </c>
      <c r="C4943" s="99" t="s">
        <v>148</v>
      </c>
      <c r="D4943" s="99" t="s">
        <v>6379</v>
      </c>
      <c r="E4943" s="99" t="s">
        <v>186</v>
      </c>
      <c r="F4943" s="99"/>
      <c r="G4943" s="99"/>
      <c r="H4943" s="99" t="str">
        <f t="shared" si="77"/>
        <v>Telmisartan with amlodipine, Tablet 40 mg-5 mg (as besilate), Oral, Pritor/Amlodipine, Boehringer Ingelheim Pty Ltd</v>
      </c>
    </row>
    <row r="4944" spans="1:8" ht="58" x14ac:dyDescent="0.35">
      <c r="A4944" s="99" t="s">
        <v>6377</v>
      </c>
      <c r="B4944" s="99" t="s">
        <v>6381</v>
      </c>
      <c r="C4944" s="99" t="s">
        <v>148</v>
      </c>
      <c r="D4944" s="99" t="s">
        <v>6380</v>
      </c>
      <c r="E4944" s="99" t="s">
        <v>186</v>
      </c>
      <c r="F4944" s="99"/>
      <c r="G4944" s="99"/>
      <c r="H4944" s="99" t="str">
        <f t="shared" si="77"/>
        <v>Telmisartan with amlodipine, Tablet 40 mg-5 mg (as besilate), Oral, Twynsta, Boehringer Ingelheim Pty Ltd</v>
      </c>
    </row>
    <row r="4945" spans="1:8" ht="72.5" x14ac:dyDescent="0.35">
      <c r="A4945" s="99" t="s">
        <v>6377</v>
      </c>
      <c r="B4945" s="99" t="s">
        <v>6382</v>
      </c>
      <c r="C4945" s="99" t="s">
        <v>148</v>
      </c>
      <c r="D4945" s="99" t="s">
        <v>6379</v>
      </c>
      <c r="E4945" s="99" t="s">
        <v>186</v>
      </c>
      <c r="F4945" s="99"/>
      <c r="G4945" s="99"/>
      <c r="H4945" s="99" t="str">
        <f t="shared" si="77"/>
        <v>Telmisartan with amlodipine, Tablet 80 mg-10 mg (as besilate), Oral, Pritor/Amlodipine, Boehringer Ingelheim Pty Ltd</v>
      </c>
    </row>
    <row r="4946" spans="1:8" ht="58" x14ac:dyDescent="0.35">
      <c r="A4946" s="99" t="s">
        <v>6377</v>
      </c>
      <c r="B4946" s="99" t="s">
        <v>6382</v>
      </c>
      <c r="C4946" s="99" t="s">
        <v>148</v>
      </c>
      <c r="D4946" s="99" t="s">
        <v>6380</v>
      </c>
      <c r="E4946" s="99" t="s">
        <v>186</v>
      </c>
      <c r="F4946" s="99"/>
      <c r="G4946" s="99"/>
      <c r="H4946" s="99" t="str">
        <f t="shared" si="77"/>
        <v>Telmisartan with amlodipine, Tablet 80 mg-10 mg (as besilate), Oral, Twynsta, Boehringer Ingelheim Pty Ltd</v>
      </c>
    </row>
    <row r="4947" spans="1:8" ht="72.5" x14ac:dyDescent="0.35">
      <c r="A4947" s="99" t="s">
        <v>6377</v>
      </c>
      <c r="B4947" s="99" t="s">
        <v>6383</v>
      </c>
      <c r="C4947" s="99" t="s">
        <v>148</v>
      </c>
      <c r="D4947" s="99" t="s">
        <v>6379</v>
      </c>
      <c r="E4947" s="99" t="s">
        <v>186</v>
      </c>
      <c r="F4947" s="99"/>
      <c r="G4947" s="99"/>
      <c r="H4947" s="99" t="str">
        <f t="shared" si="77"/>
        <v>Telmisartan with amlodipine, Tablet 80 mg-5 mg (as besilate), Oral, Pritor/Amlodipine, Boehringer Ingelheim Pty Ltd</v>
      </c>
    </row>
    <row r="4948" spans="1:8" ht="58" x14ac:dyDescent="0.35">
      <c r="A4948" s="99" t="s">
        <v>6377</v>
      </c>
      <c r="B4948" s="99" t="s">
        <v>6383</v>
      </c>
      <c r="C4948" s="99" t="s">
        <v>148</v>
      </c>
      <c r="D4948" s="99" t="s">
        <v>6380</v>
      </c>
      <c r="E4948" s="99" t="s">
        <v>186</v>
      </c>
      <c r="F4948" s="99"/>
      <c r="G4948" s="99"/>
      <c r="H4948" s="99" t="str">
        <f t="shared" si="77"/>
        <v>Telmisartan with amlodipine, Tablet 80 mg-5 mg (as besilate), Oral, Twynsta, Boehringer Ingelheim Pty Ltd</v>
      </c>
    </row>
    <row r="4949" spans="1:8" ht="72.5" x14ac:dyDescent="0.35">
      <c r="A4949" s="99" t="s">
        <v>6384</v>
      </c>
      <c r="B4949" s="99" t="s">
        <v>6385</v>
      </c>
      <c r="C4949" s="99" t="s">
        <v>148</v>
      </c>
      <c r="D4949" s="99" t="s">
        <v>6386</v>
      </c>
      <c r="E4949" s="99" t="s">
        <v>165</v>
      </c>
      <c r="F4949" s="99"/>
      <c r="G4949" s="99"/>
      <c r="H4949" s="99" t="str">
        <f t="shared" si="77"/>
        <v>Telmisartan with hydrochlorothiazide, Tablet 40 mg-12.5 mg, Oral, APO-Telmisartan HCTZ 40/12.5, Apotex Pty Ltd</v>
      </c>
    </row>
    <row r="4950" spans="1:8" ht="72.5" x14ac:dyDescent="0.35">
      <c r="A4950" s="99" t="s">
        <v>6384</v>
      </c>
      <c r="B4950" s="99" t="s">
        <v>6385</v>
      </c>
      <c r="C4950" s="99" t="s">
        <v>148</v>
      </c>
      <c r="D4950" s="99" t="s">
        <v>6387</v>
      </c>
      <c r="E4950" s="99" t="s">
        <v>186</v>
      </c>
      <c r="F4950" s="99"/>
      <c r="G4950" s="99"/>
      <c r="H4950" s="99" t="str">
        <f t="shared" si="77"/>
        <v>Telmisartan with hydrochlorothiazide, Tablet 40 mg-12.5 mg, Oral, Micardis Plus 40/12.5 mg, Boehringer Ingelheim Pty Ltd</v>
      </c>
    </row>
    <row r="4951" spans="1:8" ht="72.5" x14ac:dyDescent="0.35">
      <c r="A4951" s="99" t="s">
        <v>6384</v>
      </c>
      <c r="B4951" s="99" t="s">
        <v>6385</v>
      </c>
      <c r="C4951" s="99" t="s">
        <v>148</v>
      </c>
      <c r="D4951" s="99" t="s">
        <v>6388</v>
      </c>
      <c r="E4951" s="99" t="s">
        <v>160</v>
      </c>
      <c r="F4951" s="99"/>
      <c r="G4951" s="99"/>
      <c r="H4951" s="99" t="str">
        <f t="shared" si="77"/>
        <v>Telmisartan with hydrochlorothiazide, Tablet 40 mg-12.5 mg, Oral, Mizart HCT 40/12.5 mg, Alphapharm Pty Ltd</v>
      </c>
    </row>
    <row r="4952" spans="1:8" ht="72.5" x14ac:dyDescent="0.35">
      <c r="A4952" s="99" t="s">
        <v>6384</v>
      </c>
      <c r="B4952" s="99" t="s">
        <v>6385</v>
      </c>
      <c r="C4952" s="99" t="s">
        <v>148</v>
      </c>
      <c r="D4952" s="99" t="s">
        <v>6389</v>
      </c>
      <c r="E4952" s="99" t="s">
        <v>290</v>
      </c>
      <c r="F4952" s="99"/>
      <c r="G4952" s="99"/>
      <c r="H4952" s="99" t="str">
        <f t="shared" si="77"/>
        <v>Telmisartan with hydrochlorothiazide, Tablet 40 mg-12.5 mg, Oral, Telmisartan/HCT Sandoz, Sandoz Pty Ltd</v>
      </c>
    </row>
    <row r="4953" spans="1:8" ht="72.5" x14ac:dyDescent="0.35">
      <c r="A4953" s="99" t="s">
        <v>6384</v>
      </c>
      <c r="B4953" s="99" t="s">
        <v>6385</v>
      </c>
      <c r="C4953" s="99" t="s">
        <v>148</v>
      </c>
      <c r="D4953" s="99" t="s">
        <v>6390</v>
      </c>
      <c r="E4953" s="99" t="s">
        <v>167</v>
      </c>
      <c r="F4953" s="99"/>
      <c r="G4953" s="99"/>
      <c r="H4953" s="99" t="str">
        <f t="shared" si="77"/>
        <v>Telmisartan with hydrochlorothiazide, Tablet 40 mg-12.5 mg, Oral, Teltartan HCT 40/12.5, Arrow Pharma Pty Ltd</v>
      </c>
    </row>
    <row r="4954" spans="1:8" ht="72.5" x14ac:dyDescent="0.35">
      <c r="A4954" s="99" t="s">
        <v>6384</v>
      </c>
      <c r="B4954" s="99" t="s">
        <v>6391</v>
      </c>
      <c r="C4954" s="99" t="s">
        <v>148</v>
      </c>
      <c r="D4954" s="99" t="s">
        <v>6392</v>
      </c>
      <c r="E4954" s="99" t="s">
        <v>165</v>
      </c>
      <c r="F4954" s="99"/>
      <c r="G4954" s="99"/>
      <c r="H4954" s="99" t="str">
        <f t="shared" si="77"/>
        <v>Telmisartan with hydrochlorothiazide, Tablet 80 mg-12.5 mg, Oral, APO-Telmisartan HCTZ 80/12.5, Apotex Pty Ltd</v>
      </c>
    </row>
    <row r="4955" spans="1:8" ht="72.5" x14ac:dyDescent="0.35">
      <c r="A4955" s="99" t="s">
        <v>6384</v>
      </c>
      <c r="B4955" s="99" t="s">
        <v>6391</v>
      </c>
      <c r="C4955" s="99" t="s">
        <v>148</v>
      </c>
      <c r="D4955" s="99" t="s">
        <v>6393</v>
      </c>
      <c r="E4955" s="99" t="s">
        <v>186</v>
      </c>
      <c r="F4955" s="99"/>
      <c r="G4955" s="99"/>
      <c r="H4955" s="99" t="str">
        <f t="shared" si="77"/>
        <v>Telmisartan with hydrochlorothiazide, Tablet 80 mg-12.5 mg, Oral, Micardis Plus 80/12.5 mg, Boehringer Ingelheim Pty Ltd</v>
      </c>
    </row>
    <row r="4956" spans="1:8" ht="72.5" x14ac:dyDescent="0.35">
      <c r="A4956" s="99" t="s">
        <v>6384</v>
      </c>
      <c r="B4956" s="99" t="s">
        <v>6391</v>
      </c>
      <c r="C4956" s="99" t="s">
        <v>148</v>
      </c>
      <c r="D4956" s="99" t="s">
        <v>6394</v>
      </c>
      <c r="E4956" s="99" t="s">
        <v>160</v>
      </c>
      <c r="F4956" s="99"/>
      <c r="G4956" s="99"/>
      <c r="H4956" s="99" t="str">
        <f t="shared" si="77"/>
        <v>Telmisartan with hydrochlorothiazide, Tablet 80 mg-12.5 mg, Oral, Mizart HCT 80/12.5 mg, Alphapharm Pty Ltd</v>
      </c>
    </row>
    <row r="4957" spans="1:8" ht="72.5" x14ac:dyDescent="0.35">
      <c r="A4957" s="99" t="s">
        <v>6384</v>
      </c>
      <c r="B4957" s="99" t="s">
        <v>6391</v>
      </c>
      <c r="C4957" s="99" t="s">
        <v>148</v>
      </c>
      <c r="D4957" s="99" t="s">
        <v>6389</v>
      </c>
      <c r="E4957" s="99" t="s">
        <v>290</v>
      </c>
      <c r="F4957" s="99"/>
      <c r="G4957" s="99"/>
      <c r="H4957" s="99" t="str">
        <f t="shared" si="77"/>
        <v>Telmisartan with hydrochlorothiazide, Tablet 80 mg-12.5 mg, Oral, Telmisartan/HCT Sandoz, Sandoz Pty Ltd</v>
      </c>
    </row>
    <row r="4958" spans="1:8" ht="72.5" x14ac:dyDescent="0.35">
      <c r="A4958" s="99" t="s">
        <v>6384</v>
      </c>
      <c r="B4958" s="99" t="s">
        <v>6391</v>
      </c>
      <c r="C4958" s="99" t="s">
        <v>148</v>
      </c>
      <c r="D4958" s="99" t="s">
        <v>6395</v>
      </c>
      <c r="E4958" s="99" t="s">
        <v>167</v>
      </c>
      <c r="F4958" s="99"/>
      <c r="G4958" s="99"/>
      <c r="H4958" s="99" t="str">
        <f t="shared" si="77"/>
        <v>Telmisartan with hydrochlorothiazide, Tablet 80 mg-12.5 mg, Oral, Teltartan HCT 80/12.5, Arrow Pharma Pty Ltd</v>
      </c>
    </row>
    <row r="4959" spans="1:8" ht="72.5" x14ac:dyDescent="0.35">
      <c r="A4959" s="99" t="s">
        <v>6384</v>
      </c>
      <c r="B4959" s="99" t="s">
        <v>6396</v>
      </c>
      <c r="C4959" s="99" t="s">
        <v>148</v>
      </c>
      <c r="D4959" s="99" t="s">
        <v>6397</v>
      </c>
      <c r="E4959" s="99" t="s">
        <v>165</v>
      </c>
      <c r="F4959" s="99"/>
      <c r="G4959" s="99"/>
      <c r="H4959" s="99" t="str">
        <f t="shared" si="77"/>
        <v>Telmisartan with hydrochlorothiazide, Tablet 80 mg-25 mg, Oral, APO-Telmisartan HCTZ 80/25, Apotex Pty Ltd</v>
      </c>
    </row>
    <row r="4960" spans="1:8" ht="72.5" x14ac:dyDescent="0.35">
      <c r="A4960" s="99" t="s">
        <v>6384</v>
      </c>
      <c r="B4960" s="99" t="s">
        <v>6396</v>
      </c>
      <c r="C4960" s="99" t="s">
        <v>148</v>
      </c>
      <c r="D4960" s="99" t="s">
        <v>6398</v>
      </c>
      <c r="E4960" s="99" t="s">
        <v>186</v>
      </c>
      <c r="F4960" s="99"/>
      <c r="G4960" s="99"/>
      <c r="H4960" s="99" t="str">
        <f t="shared" si="77"/>
        <v>Telmisartan with hydrochlorothiazide, Tablet 80 mg-25 mg, Oral, Micardis Plus 80/25 mg, Boehringer Ingelheim Pty Ltd</v>
      </c>
    </row>
    <row r="4961" spans="1:8" ht="58" x14ac:dyDescent="0.35">
      <c r="A4961" s="99" t="s">
        <v>6384</v>
      </c>
      <c r="B4961" s="99" t="s">
        <v>6396</v>
      </c>
      <c r="C4961" s="99" t="s">
        <v>148</v>
      </c>
      <c r="D4961" s="99" t="s">
        <v>6399</v>
      </c>
      <c r="E4961" s="99" t="s">
        <v>160</v>
      </c>
      <c r="F4961" s="99"/>
      <c r="G4961" s="99"/>
      <c r="H4961" s="99" t="str">
        <f t="shared" si="77"/>
        <v>Telmisartan with hydrochlorothiazide, Tablet 80 mg-25 mg, Oral, Mizart HCT 80/25 mg, Alphapharm Pty Ltd</v>
      </c>
    </row>
    <row r="4962" spans="1:8" ht="72.5" x14ac:dyDescent="0.35">
      <c r="A4962" s="99" t="s">
        <v>6384</v>
      </c>
      <c r="B4962" s="99" t="s">
        <v>6396</v>
      </c>
      <c r="C4962" s="99" t="s">
        <v>148</v>
      </c>
      <c r="D4962" s="99" t="s">
        <v>6400</v>
      </c>
      <c r="E4962" s="99" t="s">
        <v>222</v>
      </c>
      <c r="F4962" s="99"/>
      <c r="G4962" s="99"/>
      <c r="H4962" s="99" t="str">
        <f t="shared" si="77"/>
        <v>Telmisartan with hydrochlorothiazide, Tablet 80 mg-25 mg, Oral, Telmisartan HCT GH 80/25, Generic Health Pty Ltd</v>
      </c>
    </row>
    <row r="4963" spans="1:8" ht="72.5" x14ac:dyDescent="0.35">
      <c r="A4963" s="99" t="s">
        <v>6384</v>
      </c>
      <c r="B4963" s="99" t="s">
        <v>6396</v>
      </c>
      <c r="C4963" s="99" t="s">
        <v>148</v>
      </c>
      <c r="D4963" s="99" t="s">
        <v>6389</v>
      </c>
      <c r="E4963" s="99" t="s">
        <v>290</v>
      </c>
      <c r="F4963" s="99"/>
      <c r="G4963" s="99"/>
      <c r="H4963" s="99" t="str">
        <f t="shared" si="77"/>
        <v>Telmisartan with hydrochlorothiazide, Tablet 80 mg-25 mg, Oral, Telmisartan/HCT Sandoz, Sandoz Pty Ltd</v>
      </c>
    </row>
    <row r="4964" spans="1:8" ht="58" x14ac:dyDescent="0.35">
      <c r="A4964" s="99" t="s">
        <v>6384</v>
      </c>
      <c r="B4964" s="99" t="s">
        <v>6396</v>
      </c>
      <c r="C4964" s="99" t="s">
        <v>148</v>
      </c>
      <c r="D4964" s="99" t="s">
        <v>6401</v>
      </c>
      <c r="E4964" s="99" t="s">
        <v>167</v>
      </c>
      <c r="F4964" s="99"/>
      <c r="G4964" s="99"/>
      <c r="H4964" s="99" t="str">
        <f t="shared" si="77"/>
        <v>Telmisartan with hydrochlorothiazide, Tablet 80 mg-25 mg, Oral, Teltartan HCT 80/25, Arrow Pharma Pty Ltd</v>
      </c>
    </row>
    <row r="4965" spans="1:8" ht="43.5" x14ac:dyDescent="0.35">
      <c r="A4965" s="99" t="s">
        <v>6402</v>
      </c>
      <c r="B4965" s="99" t="s">
        <v>461</v>
      </c>
      <c r="C4965" s="99" t="s">
        <v>148</v>
      </c>
      <c r="D4965" s="99" t="s">
        <v>6403</v>
      </c>
      <c r="E4965" s="99" t="s">
        <v>165</v>
      </c>
      <c r="F4965" s="99"/>
      <c r="G4965" s="99"/>
      <c r="H4965" s="99" t="str">
        <f t="shared" si="77"/>
        <v>Temazepam, Tablet 10 mg, Oral, APO-Temazepam, Apotex Pty Ltd</v>
      </c>
    </row>
    <row r="4966" spans="1:8" ht="58" x14ac:dyDescent="0.35">
      <c r="A4966" s="99" t="s">
        <v>6402</v>
      </c>
      <c r="B4966" s="99" t="s">
        <v>461</v>
      </c>
      <c r="C4966" s="99" t="s">
        <v>148</v>
      </c>
      <c r="D4966" s="99" t="s">
        <v>6404</v>
      </c>
      <c r="E4966" s="99" t="s">
        <v>169</v>
      </c>
      <c r="F4966" s="99"/>
      <c r="G4966" s="99"/>
      <c r="H4966" s="99" t="str">
        <f t="shared" si="77"/>
        <v>Temazepam, Tablet 10 mg, Oral, Normison, Aspen Pharmacare Australia Pty Limited</v>
      </c>
    </row>
    <row r="4967" spans="1:8" ht="43.5" x14ac:dyDescent="0.35">
      <c r="A4967" s="99" t="s">
        <v>6402</v>
      </c>
      <c r="B4967" s="99" t="s">
        <v>461</v>
      </c>
      <c r="C4967" s="99" t="s">
        <v>148</v>
      </c>
      <c r="D4967" s="99" t="s">
        <v>6405</v>
      </c>
      <c r="E4967" s="99" t="s">
        <v>160</v>
      </c>
      <c r="F4967" s="99"/>
      <c r="G4967" s="99"/>
      <c r="H4967" s="99" t="str">
        <f t="shared" si="77"/>
        <v>Temazepam, Tablet 10 mg, Oral, Temaze, Alphapharm Pty Ltd</v>
      </c>
    </row>
    <row r="4968" spans="1:8" ht="58" x14ac:dyDescent="0.35">
      <c r="A4968" s="99" t="s">
        <v>6402</v>
      </c>
      <c r="B4968" s="99" t="s">
        <v>461</v>
      </c>
      <c r="C4968" s="99" t="s">
        <v>148</v>
      </c>
      <c r="D4968" s="99" t="s">
        <v>6406</v>
      </c>
      <c r="E4968" s="99" t="s">
        <v>169</v>
      </c>
      <c r="F4968" s="99"/>
      <c r="G4968" s="99"/>
      <c r="H4968" s="99" t="str">
        <f t="shared" si="77"/>
        <v>Temazepam, Tablet 10 mg, Oral, Temtabs, Aspen Pharmacare Australia Pty Limited</v>
      </c>
    </row>
    <row r="4969" spans="1:8" ht="43.5" x14ac:dyDescent="0.35">
      <c r="A4969" s="99" t="s">
        <v>6407</v>
      </c>
      <c r="B4969" s="99" t="s">
        <v>354</v>
      </c>
      <c r="C4969" s="99" t="s">
        <v>148</v>
      </c>
      <c r="D4969" s="99" t="s">
        <v>6408</v>
      </c>
      <c r="E4969" s="99" t="s">
        <v>165</v>
      </c>
      <c r="F4969" s="99"/>
      <c r="G4969" s="99"/>
      <c r="H4969" s="99" t="str">
        <f t="shared" si="77"/>
        <v>Temozolomide, Capsule 100 mg, Oral, APO-Temozolomide, Apotex Pty Ltd</v>
      </c>
    </row>
    <row r="4970" spans="1:8" ht="43.5" x14ac:dyDescent="0.35">
      <c r="A4970" s="99" t="s">
        <v>6407</v>
      </c>
      <c r="B4970" s="99" t="s">
        <v>354</v>
      </c>
      <c r="C4970" s="99" t="s">
        <v>148</v>
      </c>
      <c r="D4970" s="99" t="s">
        <v>6409</v>
      </c>
      <c r="E4970" s="99" t="s">
        <v>160</v>
      </c>
      <c r="F4970" s="99"/>
      <c r="G4970" s="99"/>
      <c r="H4970" s="99" t="str">
        <f t="shared" si="77"/>
        <v>Temozolomide, Capsule 100 mg, Oral, Temizole 100, Alphapharm Pty Ltd</v>
      </c>
    </row>
    <row r="4971" spans="1:8" ht="58" x14ac:dyDescent="0.35">
      <c r="A4971" s="99" t="s">
        <v>6407</v>
      </c>
      <c r="B4971" s="99" t="s">
        <v>354</v>
      </c>
      <c r="C4971" s="99" t="s">
        <v>148</v>
      </c>
      <c r="D4971" s="99" t="s">
        <v>6410</v>
      </c>
      <c r="E4971" s="99" t="s">
        <v>258</v>
      </c>
      <c r="F4971" s="99"/>
      <c r="G4971" s="99"/>
      <c r="H4971" s="99" t="str">
        <f t="shared" si="77"/>
        <v>Temozolomide, Capsule 100 mg, Oral, Temodal, Merck Sharp &amp; Dohme (Australia) Pty Ltd</v>
      </c>
    </row>
    <row r="4972" spans="1:8" ht="43.5" x14ac:dyDescent="0.35">
      <c r="A4972" s="99" t="s">
        <v>6407</v>
      </c>
      <c r="B4972" s="99" t="s">
        <v>354</v>
      </c>
      <c r="C4972" s="99" t="s">
        <v>148</v>
      </c>
      <c r="D4972" s="99" t="s">
        <v>6411</v>
      </c>
      <c r="E4972" s="99" t="s">
        <v>238</v>
      </c>
      <c r="F4972" s="99"/>
      <c r="G4972" s="99"/>
      <c r="H4972" s="99" t="str">
        <f t="shared" si="77"/>
        <v>Temozolomide, Capsule 100 mg, Oral, Temozolomide Juno, Juno Pharmaceuticals Pty Ltd</v>
      </c>
    </row>
    <row r="4973" spans="1:8" ht="43.5" x14ac:dyDescent="0.35">
      <c r="A4973" s="99" t="s">
        <v>6407</v>
      </c>
      <c r="B4973" s="99" t="s">
        <v>3683</v>
      </c>
      <c r="C4973" s="99" t="s">
        <v>148</v>
      </c>
      <c r="D4973" s="99" t="s">
        <v>6408</v>
      </c>
      <c r="E4973" s="99" t="s">
        <v>165</v>
      </c>
      <c r="F4973" s="99"/>
      <c r="G4973" s="99"/>
      <c r="H4973" s="99" t="str">
        <f t="shared" si="77"/>
        <v>Temozolomide, Capsule 140 mg, Oral, APO-Temozolomide, Apotex Pty Ltd</v>
      </c>
    </row>
    <row r="4974" spans="1:8" ht="43.5" x14ac:dyDescent="0.35">
      <c r="A4974" s="99" t="s">
        <v>6407</v>
      </c>
      <c r="B4974" s="99" t="s">
        <v>3683</v>
      </c>
      <c r="C4974" s="99" t="s">
        <v>148</v>
      </c>
      <c r="D4974" s="99" t="s">
        <v>6412</v>
      </c>
      <c r="E4974" s="99" t="s">
        <v>160</v>
      </c>
      <c r="F4974" s="99"/>
      <c r="G4974" s="99"/>
      <c r="H4974" s="99" t="str">
        <f t="shared" si="77"/>
        <v>Temozolomide, Capsule 140 mg, Oral, Temizole 140, Alphapharm Pty Ltd</v>
      </c>
    </row>
    <row r="4975" spans="1:8" ht="58" x14ac:dyDescent="0.35">
      <c r="A4975" s="99" t="s">
        <v>6407</v>
      </c>
      <c r="B4975" s="99" t="s">
        <v>3683</v>
      </c>
      <c r="C4975" s="99" t="s">
        <v>148</v>
      </c>
      <c r="D4975" s="99" t="s">
        <v>6410</v>
      </c>
      <c r="E4975" s="99" t="s">
        <v>258</v>
      </c>
      <c r="F4975" s="99"/>
      <c r="G4975" s="99"/>
      <c r="H4975" s="99" t="str">
        <f t="shared" si="77"/>
        <v>Temozolomide, Capsule 140 mg, Oral, Temodal, Merck Sharp &amp; Dohme (Australia) Pty Ltd</v>
      </c>
    </row>
    <row r="4976" spans="1:8" ht="43.5" x14ac:dyDescent="0.35">
      <c r="A4976" s="99" t="s">
        <v>6407</v>
      </c>
      <c r="B4976" s="99" t="s">
        <v>3683</v>
      </c>
      <c r="C4976" s="99" t="s">
        <v>148</v>
      </c>
      <c r="D4976" s="99" t="s">
        <v>6411</v>
      </c>
      <c r="E4976" s="99" t="s">
        <v>238</v>
      </c>
      <c r="F4976" s="99"/>
      <c r="G4976" s="99"/>
      <c r="H4976" s="99" t="str">
        <f t="shared" si="77"/>
        <v>Temozolomide, Capsule 140 mg, Oral, Temozolomide Juno, Juno Pharmaceuticals Pty Ltd</v>
      </c>
    </row>
    <row r="4977" spans="1:8" ht="43.5" x14ac:dyDescent="0.35">
      <c r="A4977" s="99" t="s">
        <v>6407</v>
      </c>
      <c r="B4977" s="99" t="s">
        <v>6413</v>
      </c>
      <c r="C4977" s="99" t="s">
        <v>148</v>
      </c>
      <c r="D4977" s="99" t="s">
        <v>6408</v>
      </c>
      <c r="E4977" s="99" t="s">
        <v>165</v>
      </c>
      <c r="F4977" s="99"/>
      <c r="G4977" s="99"/>
      <c r="H4977" s="99" t="str">
        <f t="shared" si="77"/>
        <v>Temozolomide, Capsule 180 mg, Oral, APO-Temozolomide, Apotex Pty Ltd</v>
      </c>
    </row>
    <row r="4978" spans="1:8" ht="58" x14ac:dyDescent="0.35">
      <c r="A4978" s="99" t="s">
        <v>6407</v>
      </c>
      <c r="B4978" s="99" t="s">
        <v>6413</v>
      </c>
      <c r="C4978" s="99" t="s">
        <v>148</v>
      </c>
      <c r="D4978" s="99" t="s">
        <v>6410</v>
      </c>
      <c r="E4978" s="99" t="s">
        <v>258</v>
      </c>
      <c r="F4978" s="99"/>
      <c r="G4978" s="99"/>
      <c r="H4978" s="99" t="str">
        <f t="shared" si="77"/>
        <v>Temozolomide, Capsule 180 mg, Oral, Temodal, Merck Sharp &amp; Dohme (Australia) Pty Ltd</v>
      </c>
    </row>
    <row r="4979" spans="1:8" ht="43.5" x14ac:dyDescent="0.35">
      <c r="A4979" s="99" t="s">
        <v>6407</v>
      </c>
      <c r="B4979" s="99" t="s">
        <v>6413</v>
      </c>
      <c r="C4979" s="99" t="s">
        <v>148</v>
      </c>
      <c r="D4979" s="99" t="s">
        <v>6411</v>
      </c>
      <c r="E4979" s="99" t="s">
        <v>238</v>
      </c>
      <c r="F4979" s="99"/>
      <c r="G4979" s="99"/>
      <c r="H4979" s="99" t="str">
        <f t="shared" si="77"/>
        <v>Temozolomide, Capsule 180 mg, Oral, Temozolomide Juno, Juno Pharmaceuticals Pty Ltd</v>
      </c>
    </row>
    <row r="4980" spans="1:8" ht="43.5" x14ac:dyDescent="0.35">
      <c r="A4980" s="99" t="s">
        <v>6407</v>
      </c>
      <c r="B4980" s="99" t="s">
        <v>3928</v>
      </c>
      <c r="C4980" s="99" t="s">
        <v>148</v>
      </c>
      <c r="D4980" s="99" t="s">
        <v>6408</v>
      </c>
      <c r="E4980" s="99" t="s">
        <v>165</v>
      </c>
      <c r="F4980" s="99"/>
      <c r="G4980" s="99"/>
      <c r="H4980" s="99" t="str">
        <f t="shared" si="77"/>
        <v>Temozolomide, Capsule 20 mg, Oral, APO-Temozolomide, Apotex Pty Ltd</v>
      </c>
    </row>
    <row r="4981" spans="1:8" ht="43.5" x14ac:dyDescent="0.35">
      <c r="A4981" s="99" t="s">
        <v>6407</v>
      </c>
      <c r="B4981" s="99" t="s">
        <v>3928</v>
      </c>
      <c r="C4981" s="99" t="s">
        <v>148</v>
      </c>
      <c r="D4981" s="99" t="s">
        <v>6414</v>
      </c>
      <c r="E4981" s="99" t="s">
        <v>160</v>
      </c>
      <c r="F4981" s="99"/>
      <c r="G4981" s="99"/>
      <c r="H4981" s="99" t="str">
        <f t="shared" si="77"/>
        <v>Temozolomide, Capsule 20 mg, Oral, Temizole 20, Alphapharm Pty Ltd</v>
      </c>
    </row>
    <row r="4982" spans="1:8" ht="43.5" x14ac:dyDescent="0.35">
      <c r="A4982" s="99" t="s">
        <v>6407</v>
      </c>
      <c r="B4982" s="99" t="s">
        <v>3928</v>
      </c>
      <c r="C4982" s="99" t="s">
        <v>148</v>
      </c>
      <c r="D4982" s="99" t="s">
        <v>6411</v>
      </c>
      <c r="E4982" s="99" t="s">
        <v>238</v>
      </c>
      <c r="F4982" s="99"/>
      <c r="G4982" s="99"/>
      <c r="H4982" s="99" t="str">
        <f t="shared" si="77"/>
        <v>Temozolomide, Capsule 20 mg, Oral, Temozolomide Juno, Juno Pharmaceuticals Pty Ltd</v>
      </c>
    </row>
    <row r="4983" spans="1:8" ht="43.5" x14ac:dyDescent="0.35">
      <c r="A4983" s="99" t="s">
        <v>6407</v>
      </c>
      <c r="B4983" s="99" t="s">
        <v>1906</v>
      </c>
      <c r="C4983" s="99" t="s">
        <v>148</v>
      </c>
      <c r="D4983" s="99" t="s">
        <v>6408</v>
      </c>
      <c r="E4983" s="99" t="s">
        <v>165</v>
      </c>
      <c r="F4983" s="99"/>
      <c r="G4983" s="99"/>
      <c r="H4983" s="99" t="str">
        <f t="shared" si="77"/>
        <v>Temozolomide, Capsule 250 mg, Oral, APO-Temozolomide, Apotex Pty Ltd</v>
      </c>
    </row>
    <row r="4984" spans="1:8" ht="43.5" x14ac:dyDescent="0.35">
      <c r="A4984" s="99" t="s">
        <v>6407</v>
      </c>
      <c r="B4984" s="99" t="s">
        <v>1906</v>
      </c>
      <c r="C4984" s="99" t="s">
        <v>148</v>
      </c>
      <c r="D4984" s="99" t="s">
        <v>6415</v>
      </c>
      <c r="E4984" s="99" t="s">
        <v>160</v>
      </c>
      <c r="F4984" s="99"/>
      <c r="G4984" s="99"/>
      <c r="H4984" s="99" t="str">
        <f t="shared" si="77"/>
        <v>Temozolomide, Capsule 250 mg, Oral, Temizole 250, Alphapharm Pty Ltd</v>
      </c>
    </row>
    <row r="4985" spans="1:8" ht="58" x14ac:dyDescent="0.35">
      <c r="A4985" s="99" t="s">
        <v>6407</v>
      </c>
      <c r="B4985" s="99" t="s">
        <v>1906</v>
      </c>
      <c r="C4985" s="99" t="s">
        <v>148</v>
      </c>
      <c r="D4985" s="99" t="s">
        <v>6410</v>
      </c>
      <c r="E4985" s="99" t="s">
        <v>258</v>
      </c>
      <c r="F4985" s="99"/>
      <c r="G4985" s="99"/>
      <c r="H4985" s="99" t="str">
        <f t="shared" si="77"/>
        <v>Temozolomide, Capsule 250 mg, Oral, Temodal, Merck Sharp &amp; Dohme (Australia) Pty Ltd</v>
      </c>
    </row>
    <row r="4986" spans="1:8" ht="43.5" x14ac:dyDescent="0.35">
      <c r="A4986" s="99" t="s">
        <v>6407</v>
      </c>
      <c r="B4986" s="99" t="s">
        <v>1906</v>
      </c>
      <c r="C4986" s="99" t="s">
        <v>148</v>
      </c>
      <c r="D4986" s="99" t="s">
        <v>6411</v>
      </c>
      <c r="E4986" s="99" t="s">
        <v>238</v>
      </c>
      <c r="F4986" s="99"/>
      <c r="G4986" s="99"/>
      <c r="H4986" s="99" t="str">
        <f t="shared" si="77"/>
        <v>Temozolomide, Capsule 250 mg, Oral, Temozolomide Juno, Juno Pharmaceuticals Pty Ltd</v>
      </c>
    </row>
    <row r="4987" spans="1:8" ht="43.5" x14ac:dyDescent="0.35">
      <c r="A4987" s="99" t="s">
        <v>6407</v>
      </c>
      <c r="B4987" s="99" t="s">
        <v>3933</v>
      </c>
      <c r="C4987" s="99" t="s">
        <v>148</v>
      </c>
      <c r="D4987" s="99" t="s">
        <v>6408</v>
      </c>
      <c r="E4987" s="99" t="s">
        <v>165</v>
      </c>
      <c r="F4987" s="99"/>
      <c r="G4987" s="99"/>
      <c r="H4987" s="99" t="str">
        <f t="shared" si="77"/>
        <v>Temozolomide, Capsule 5 mg, Oral, APO-Temozolomide, Apotex Pty Ltd</v>
      </c>
    </row>
    <row r="4988" spans="1:8" ht="43.5" x14ac:dyDescent="0.35">
      <c r="A4988" s="99" t="s">
        <v>6407</v>
      </c>
      <c r="B4988" s="99" t="s">
        <v>3933</v>
      </c>
      <c r="C4988" s="99" t="s">
        <v>148</v>
      </c>
      <c r="D4988" s="99" t="s">
        <v>6416</v>
      </c>
      <c r="E4988" s="99" t="s">
        <v>160</v>
      </c>
      <c r="F4988" s="99"/>
      <c r="G4988" s="99"/>
      <c r="H4988" s="99" t="str">
        <f t="shared" si="77"/>
        <v>Temozolomide, Capsule 5 mg, Oral, Temizole 5, Alphapharm Pty Ltd</v>
      </c>
    </row>
    <row r="4989" spans="1:8" ht="43.5" x14ac:dyDescent="0.35">
      <c r="A4989" s="99" t="s">
        <v>6407</v>
      </c>
      <c r="B4989" s="99" t="s">
        <v>3933</v>
      </c>
      <c r="C4989" s="99" t="s">
        <v>148</v>
      </c>
      <c r="D4989" s="99" t="s">
        <v>6411</v>
      </c>
      <c r="E4989" s="99" t="s">
        <v>238</v>
      </c>
      <c r="F4989" s="99"/>
      <c r="G4989" s="99"/>
      <c r="H4989" s="99" t="str">
        <f t="shared" si="77"/>
        <v>Temozolomide, Capsule 5 mg, Oral, Temozolomide Juno, Juno Pharmaceuticals Pty Ltd</v>
      </c>
    </row>
    <row r="4990" spans="1:8" ht="58" x14ac:dyDescent="0.35">
      <c r="A4990" s="99" t="s">
        <v>6417</v>
      </c>
      <c r="B4990" s="99" t="s">
        <v>6418</v>
      </c>
      <c r="C4990" s="99" t="s">
        <v>336</v>
      </c>
      <c r="D4990" s="99" t="s">
        <v>6419</v>
      </c>
      <c r="E4990" s="99" t="s">
        <v>186</v>
      </c>
      <c r="F4990" s="99"/>
      <c r="G4990" s="99"/>
      <c r="H4990" s="99" t="str">
        <f t="shared" si="77"/>
        <v>Tenecteplase, Powder for injection 40 mg with solvent, Injection, Metalyse, Boehringer Ingelheim Pty Ltd</v>
      </c>
    </row>
    <row r="4991" spans="1:8" ht="58" x14ac:dyDescent="0.35">
      <c r="A4991" s="99" t="s">
        <v>6417</v>
      </c>
      <c r="B4991" s="99" t="s">
        <v>6420</v>
      </c>
      <c r="C4991" s="99" t="s">
        <v>336</v>
      </c>
      <c r="D4991" s="99" t="s">
        <v>6419</v>
      </c>
      <c r="E4991" s="99" t="s">
        <v>186</v>
      </c>
      <c r="F4991" s="99"/>
      <c r="G4991" s="99"/>
      <c r="H4991" s="99" t="str">
        <f t="shared" si="77"/>
        <v>Tenecteplase, Powder for injection 50 mg with solvent, Injection, Metalyse, Boehringer Ingelheim Pty Ltd</v>
      </c>
    </row>
    <row r="4992" spans="1:8" ht="72.5" x14ac:dyDescent="0.35">
      <c r="A4992" s="99" t="s">
        <v>6417</v>
      </c>
      <c r="B4992" s="99" t="s">
        <v>6421</v>
      </c>
      <c r="C4992" s="99" t="s">
        <v>336</v>
      </c>
      <c r="D4992" s="99" t="s">
        <v>6422</v>
      </c>
      <c r="E4992" s="99" t="s">
        <v>284</v>
      </c>
      <c r="F4992" s="99"/>
      <c r="G4992" s="99"/>
      <c r="H4992" s="99" t="str">
        <f t="shared" si="77"/>
        <v>Tenecteplase, Powder for injection 50 mg with solvent (s19A), Injection, TNKase (Canada), Pro Pharmaceuticals Group Pty. Ltd.</v>
      </c>
    </row>
    <row r="4993" spans="1:8" ht="87" x14ac:dyDescent="0.35">
      <c r="A4993" s="99" t="s">
        <v>6417</v>
      </c>
      <c r="B4993" s="99" t="s">
        <v>6421</v>
      </c>
      <c r="C4993" s="99" t="s">
        <v>336</v>
      </c>
      <c r="D4993" s="99" t="s">
        <v>6423</v>
      </c>
      <c r="E4993" s="99" t="s">
        <v>254</v>
      </c>
      <c r="F4993" s="99"/>
      <c r="G4993" s="99"/>
      <c r="H4993" s="99" t="str">
        <f t="shared" si="77"/>
        <v>Tenecteplase, Powder for injection 50 mg with solvent (s19A), Injection, TNKase (Canada) Medsurge Healthcare Pty Ltd, Medsurge Healthcare Pty Ltd</v>
      </c>
    </row>
    <row r="4994" spans="1:8" ht="58" x14ac:dyDescent="0.35">
      <c r="A4994" s="99" t="s">
        <v>6424</v>
      </c>
      <c r="B4994" s="99" t="s">
        <v>6425</v>
      </c>
      <c r="C4994" s="99" t="s">
        <v>148</v>
      </c>
      <c r="D4994" s="99" t="s">
        <v>6426</v>
      </c>
      <c r="E4994" s="99" t="s">
        <v>165</v>
      </c>
      <c r="F4994" s="99"/>
      <c r="G4994" s="99"/>
      <c r="H4994" s="99" t="str">
        <f t="shared" ref="H4994:H5057" si="78">_xlfn.CONCAT(A4994, ", ",B4994, ", ",C4994, ", ",D4994,", ",E4994)</f>
        <v>Tenofovir, Tablet containing tenofovir disoproxil fumarate 300 mg, Oral, Tenofovir APOTEX, Apotex Pty Ltd</v>
      </c>
    </row>
    <row r="4995" spans="1:8" ht="58" x14ac:dyDescent="0.35">
      <c r="A4995" s="99" t="s">
        <v>6424</v>
      </c>
      <c r="B4995" s="99" t="s">
        <v>6425</v>
      </c>
      <c r="C4995" s="99" t="s">
        <v>148</v>
      </c>
      <c r="D4995" s="99" t="s">
        <v>6427</v>
      </c>
      <c r="E4995" s="99" t="s">
        <v>290</v>
      </c>
      <c r="F4995" s="99"/>
      <c r="G4995" s="99"/>
      <c r="H4995" s="99" t="str">
        <f t="shared" si="78"/>
        <v>Tenofovir, Tablet containing tenofovir disoproxil fumarate 300 mg, Oral, Tenofovir Sandoz, Sandoz Pty Ltd</v>
      </c>
    </row>
    <row r="4996" spans="1:8" ht="58" x14ac:dyDescent="0.35">
      <c r="A4996" s="99" t="s">
        <v>6424</v>
      </c>
      <c r="B4996" s="99" t="s">
        <v>6425</v>
      </c>
      <c r="C4996" s="99" t="s">
        <v>148</v>
      </c>
      <c r="D4996" s="99" t="s">
        <v>6428</v>
      </c>
      <c r="E4996" s="99" t="s">
        <v>223</v>
      </c>
      <c r="F4996" s="99"/>
      <c r="G4996" s="99"/>
      <c r="H4996" s="99" t="str">
        <f t="shared" si="78"/>
        <v>Tenofovir, Tablet containing tenofovir disoproxil fumarate 300 mg, Oral, Viread, Gilead Sciences Pty Limited</v>
      </c>
    </row>
    <row r="4997" spans="1:8" ht="72.5" x14ac:dyDescent="0.35">
      <c r="A4997" s="99" t="s">
        <v>6424</v>
      </c>
      <c r="B4997" s="99" t="s">
        <v>6429</v>
      </c>
      <c r="C4997" s="99" t="s">
        <v>148</v>
      </c>
      <c r="D4997" s="99" t="s">
        <v>6430</v>
      </c>
      <c r="E4997" s="99" t="s">
        <v>160</v>
      </c>
      <c r="F4997" s="99"/>
      <c r="G4997" s="99"/>
      <c r="H4997" s="99" t="str">
        <f t="shared" si="78"/>
        <v>Tenofovir, Tablet containing tenofovir disoproxil maleate 300 mg, Oral, Tenofovir Disoproxil Mylan, Alphapharm Pty Ltd</v>
      </c>
    </row>
    <row r="4998" spans="1:8" ht="72.5" x14ac:dyDescent="0.35">
      <c r="A4998" s="99" t="s">
        <v>6424</v>
      </c>
      <c r="B4998" s="99" t="s">
        <v>6431</v>
      </c>
      <c r="C4998" s="99" t="s">
        <v>148</v>
      </c>
      <c r="D4998" s="99" t="s">
        <v>6432</v>
      </c>
      <c r="E4998" s="99" t="s">
        <v>222</v>
      </c>
      <c r="F4998" s="99"/>
      <c r="G4998" s="99"/>
      <c r="H4998" s="99" t="str">
        <f t="shared" si="78"/>
        <v>Tenofovir, Tablet containing tenofovir disoproxil phosphate 291 mg, Oral, Tenofovir GH, Generic Health Pty Ltd</v>
      </c>
    </row>
    <row r="4999" spans="1:8" ht="130.5" x14ac:dyDescent="0.35">
      <c r="A4999" s="99" t="s">
        <v>6433</v>
      </c>
      <c r="B4999" s="99" t="s">
        <v>6434</v>
      </c>
      <c r="C4999" s="99" t="s">
        <v>148</v>
      </c>
      <c r="D4999" s="99" t="s">
        <v>6435</v>
      </c>
      <c r="E4999" s="99" t="s">
        <v>223</v>
      </c>
      <c r="F4999" s="99"/>
      <c r="G4999" s="99"/>
      <c r="H4999" s="99" t="str">
        <f t="shared" si="78"/>
        <v>Tenofovir alafenamide with emtricitabine, elvitegravir and cobicistat, Tablet containing tenofovir alafenamide 10 mg with emtricitabine 200 mg, elvitegravir 150 mg and cobicistat 150 mg, Oral, Genvoya, Gilead Sciences Pty Limited</v>
      </c>
    </row>
    <row r="5000" spans="1:8" ht="101.5" x14ac:dyDescent="0.35">
      <c r="A5000" s="99" t="s">
        <v>6436</v>
      </c>
      <c r="B5000" s="99" t="s">
        <v>6437</v>
      </c>
      <c r="C5000" s="99" t="s">
        <v>148</v>
      </c>
      <c r="D5000" s="99" t="s">
        <v>6438</v>
      </c>
      <c r="E5000" s="99" t="s">
        <v>198</v>
      </c>
      <c r="F5000" s="99"/>
      <c r="G5000" s="99"/>
      <c r="H5000" s="99" t="str">
        <f t="shared" si="78"/>
        <v>Tenofovir with emtricitabine, Tablet containing tenofovir disoproxil fumarate 300 mg with emtricitabine 200 mg, Oral, CIPLA TENOFOVIR + EMTRICITABINE 300/200, Cipla Australia Pty Ltd</v>
      </c>
    </row>
    <row r="5001" spans="1:8" ht="101.5" x14ac:dyDescent="0.35">
      <c r="A5001" s="99" t="s">
        <v>6436</v>
      </c>
      <c r="B5001" s="99" t="s">
        <v>6437</v>
      </c>
      <c r="C5001" s="99" t="s">
        <v>148</v>
      </c>
      <c r="D5001" s="99" t="s">
        <v>6439</v>
      </c>
      <c r="E5001" s="99" t="s">
        <v>165</v>
      </c>
      <c r="F5001" s="99"/>
      <c r="G5001" s="99"/>
      <c r="H5001" s="99" t="str">
        <f t="shared" si="78"/>
        <v>Tenofovir with emtricitabine, Tablet containing tenofovir disoproxil fumarate 300 mg with emtricitabine 200 mg, Oral, Tenofovir/Emtricitabine 300/200 APOTEX, Apotex Pty Ltd</v>
      </c>
    </row>
    <row r="5002" spans="1:8" ht="101.5" x14ac:dyDescent="0.35">
      <c r="A5002" s="99" t="s">
        <v>6436</v>
      </c>
      <c r="B5002" s="99" t="s">
        <v>6440</v>
      </c>
      <c r="C5002" s="99" t="s">
        <v>148</v>
      </c>
      <c r="D5002" s="99" t="s">
        <v>6441</v>
      </c>
      <c r="E5002" s="99" t="s">
        <v>160</v>
      </c>
      <c r="F5002" s="99"/>
      <c r="G5002" s="99"/>
      <c r="H5002" s="99" t="str">
        <f t="shared" si="78"/>
        <v>Tenofovir with emtricitabine, Tablet containing tenofovir disoproxil maleate 300 mg with emtricitabine 200 mg, Oral, Tenofovir Disoproxil Emtricitabine Mylan 300/200, Alphapharm Pty Ltd</v>
      </c>
    </row>
    <row r="5003" spans="1:8" ht="101.5" x14ac:dyDescent="0.35">
      <c r="A5003" s="99" t="s">
        <v>6436</v>
      </c>
      <c r="B5003" s="99" t="s">
        <v>6440</v>
      </c>
      <c r="C5003" s="99" t="s">
        <v>148</v>
      </c>
      <c r="D5003" s="99" t="s">
        <v>6442</v>
      </c>
      <c r="E5003" s="99" t="s">
        <v>160</v>
      </c>
      <c r="F5003" s="99"/>
      <c r="G5003" s="99"/>
      <c r="H5003" s="99" t="str">
        <f t="shared" si="78"/>
        <v>Tenofovir with emtricitabine, Tablet containing tenofovir disoproxil maleate 300 mg with emtricitabine 200 mg, Oral, Tenofovir Disoproxil Emtricitabine Viatris 300/200, Alphapharm Pty Ltd</v>
      </c>
    </row>
    <row r="5004" spans="1:8" ht="87" x14ac:dyDescent="0.35">
      <c r="A5004" s="99" t="s">
        <v>6436</v>
      </c>
      <c r="B5004" s="99" t="s">
        <v>6443</v>
      </c>
      <c r="C5004" s="99" t="s">
        <v>148</v>
      </c>
      <c r="D5004" s="99" t="s">
        <v>6444</v>
      </c>
      <c r="E5004" s="99" t="s">
        <v>222</v>
      </c>
      <c r="F5004" s="99"/>
      <c r="G5004" s="99"/>
      <c r="H5004" s="99" t="str">
        <f t="shared" si="78"/>
        <v>Tenofovir with emtricitabine, Tablet containing tenofovir disoproxil phosphate 291 mg with emtricitabine 200 mg, Oral, Tenofovir EMT GH, Generic Health Pty Ltd</v>
      </c>
    </row>
    <row r="5005" spans="1:8" ht="101.5" x14ac:dyDescent="0.35">
      <c r="A5005" s="99" t="s">
        <v>6436</v>
      </c>
      <c r="B5005" s="99" t="s">
        <v>6445</v>
      </c>
      <c r="C5005" s="99" t="s">
        <v>148</v>
      </c>
      <c r="D5005" s="99" t="s">
        <v>6446</v>
      </c>
      <c r="E5005" s="99" t="s">
        <v>290</v>
      </c>
      <c r="F5005" s="99"/>
      <c r="G5005" s="99"/>
      <c r="H5005" s="99" t="str">
        <f t="shared" si="78"/>
        <v>Tenofovir with emtricitabine, Tablet containing tenofovir disoproxil succinate 301 mg with emtricitabine 200 mg, Oral, Tenofovir/Emtricitabine Sandoz 301/200, Sandoz Pty Ltd</v>
      </c>
    </row>
    <row r="5006" spans="1:8" ht="145" x14ac:dyDescent="0.35">
      <c r="A5006" s="99" t="s">
        <v>6447</v>
      </c>
      <c r="B5006" s="99" t="s">
        <v>6448</v>
      </c>
      <c r="C5006" s="99" t="s">
        <v>148</v>
      </c>
      <c r="D5006" s="99" t="s">
        <v>6449</v>
      </c>
      <c r="E5006" s="99" t="s">
        <v>160</v>
      </c>
      <c r="F5006" s="99"/>
      <c r="G5006" s="99"/>
      <c r="H5006" s="99" t="str">
        <f t="shared" si="78"/>
        <v>Tenofovir with emtricitabine and efavirenz, Tablet containing tenofovir disoproxil maleate 300 mg with emtricitabine 200 mg and efavirenz 600 mg, Oral, Tenofovir Disoproxil Emtricitabine Efavirenz Viatris 300/200/600, Alphapharm Pty Ltd</v>
      </c>
    </row>
    <row r="5007" spans="1:8" ht="145" x14ac:dyDescent="0.35">
      <c r="A5007" s="99" t="s">
        <v>6447</v>
      </c>
      <c r="B5007" s="99" t="s">
        <v>6448</v>
      </c>
      <c r="C5007" s="99" t="s">
        <v>148</v>
      </c>
      <c r="D5007" s="99" t="s">
        <v>6450</v>
      </c>
      <c r="E5007" s="99" t="s">
        <v>160</v>
      </c>
      <c r="F5007" s="99"/>
      <c r="G5007" s="99"/>
      <c r="H5007" s="99" t="str">
        <f t="shared" si="78"/>
        <v>Tenofovir with emtricitabine and efavirenz, Tablet containing tenofovir disoproxil maleate 300 mg with emtricitabine 200 mg and efavirenz 600 mg, Oral, Tenofovir Disoproxil/Emtricitabine/Efavirenz Mylan 300/200/600, Alphapharm Pty Ltd</v>
      </c>
    </row>
    <row r="5008" spans="1:8" ht="43.5" x14ac:dyDescent="0.35">
      <c r="A5008" s="99" t="s">
        <v>6451</v>
      </c>
      <c r="B5008" s="99" t="s">
        <v>6452</v>
      </c>
      <c r="C5008" s="99" t="s">
        <v>148</v>
      </c>
      <c r="D5008" s="99" t="s">
        <v>6453</v>
      </c>
      <c r="E5008" s="99" t="s">
        <v>257</v>
      </c>
      <c r="F5008" s="99"/>
      <c r="G5008" s="99"/>
      <c r="H5008" s="99" t="str">
        <f t="shared" si="78"/>
        <v>Tepotinib, Tablet 225 mg, Oral, Tepmetko, Merck Healthcare Pty Ltd</v>
      </c>
    </row>
    <row r="5009" spans="1:8" ht="72.5" x14ac:dyDescent="0.35">
      <c r="A5009" s="99" t="s">
        <v>6454</v>
      </c>
      <c r="B5009" s="99" t="s">
        <v>6455</v>
      </c>
      <c r="C5009" s="99" t="s">
        <v>409</v>
      </c>
      <c r="D5009" s="99" t="s">
        <v>6456</v>
      </c>
      <c r="E5009" s="99" t="s">
        <v>226</v>
      </c>
      <c r="F5009" s="99"/>
      <c r="G5009" s="99"/>
      <c r="H5009" s="99" t="str">
        <f t="shared" si="78"/>
        <v>Terbinafine, Cream containing terbinafine hydrochloride 10 mg per g, 15 g, Application, Lamisil, HALEON AUSTRALIA PTY LTD</v>
      </c>
    </row>
    <row r="5010" spans="1:8" ht="72.5" x14ac:dyDescent="0.35">
      <c r="A5010" s="99" t="s">
        <v>6454</v>
      </c>
      <c r="B5010" s="99" t="s">
        <v>6455</v>
      </c>
      <c r="C5010" s="99" t="s">
        <v>409</v>
      </c>
      <c r="D5010" s="99" t="s">
        <v>6457</v>
      </c>
      <c r="E5010" s="99" t="s">
        <v>222</v>
      </c>
      <c r="F5010" s="99"/>
      <c r="G5010" s="99"/>
      <c r="H5010" s="99" t="str">
        <f t="shared" si="78"/>
        <v>Terbinafine, Cream containing terbinafine hydrochloride 10 mg per g, 15 g, Application, Pharmacy Action Pharmisil, Generic Health Pty Ltd</v>
      </c>
    </row>
    <row r="5011" spans="1:8" ht="72.5" x14ac:dyDescent="0.35">
      <c r="A5011" s="99" t="s">
        <v>6454</v>
      </c>
      <c r="B5011" s="99" t="s">
        <v>6455</v>
      </c>
      <c r="C5011" s="99" t="s">
        <v>409</v>
      </c>
      <c r="D5011" s="99" t="s">
        <v>6458</v>
      </c>
      <c r="E5011" s="99" t="s">
        <v>281</v>
      </c>
      <c r="F5011" s="99"/>
      <c r="G5011" s="99"/>
      <c r="H5011" s="99" t="str">
        <f t="shared" si="78"/>
        <v>Terbinafine, Cream containing terbinafine hydrochloride 10 mg per g, 15 g, Application, Trust Terbinafine Cream, Pharmacor Pty Limited</v>
      </c>
    </row>
    <row r="5012" spans="1:8" ht="58" x14ac:dyDescent="0.35">
      <c r="A5012" s="99" t="s">
        <v>6454</v>
      </c>
      <c r="B5012" s="99" t="s">
        <v>6459</v>
      </c>
      <c r="C5012" s="99" t="s">
        <v>409</v>
      </c>
      <c r="D5012" s="99" t="s">
        <v>6460</v>
      </c>
      <c r="E5012" s="99" t="s">
        <v>226</v>
      </c>
      <c r="F5012" s="99"/>
      <c r="G5012" s="99"/>
      <c r="H5012" s="99" t="str">
        <f t="shared" si="78"/>
        <v>Terbinafine, Gel 10 mg per g (1%), 15 g, Application, Lamisil DermGel, HALEON AUSTRALIA PTY LTD</v>
      </c>
    </row>
    <row r="5013" spans="1:8" ht="43.5" x14ac:dyDescent="0.35">
      <c r="A5013" s="99" t="s">
        <v>6454</v>
      </c>
      <c r="B5013" s="99" t="s">
        <v>1746</v>
      </c>
      <c r="C5013" s="99" t="s">
        <v>148</v>
      </c>
      <c r="D5013" s="99" t="s">
        <v>6461</v>
      </c>
      <c r="E5013" s="99" t="s">
        <v>165</v>
      </c>
      <c r="F5013" s="99"/>
      <c r="G5013" s="99"/>
      <c r="H5013" s="99" t="str">
        <f t="shared" si="78"/>
        <v>Terbinafine, Tablet 250 mg (as hydrochloride), Oral, APO-Terbinafine, Apotex Pty Ltd</v>
      </c>
    </row>
    <row r="5014" spans="1:8" ht="87" x14ac:dyDescent="0.35">
      <c r="A5014" s="99" t="s">
        <v>6454</v>
      </c>
      <c r="B5014" s="99" t="s">
        <v>1746</v>
      </c>
      <c r="C5014" s="99" t="s">
        <v>148</v>
      </c>
      <c r="D5014" s="99" t="s">
        <v>6462</v>
      </c>
      <c r="E5014" s="99" t="s">
        <v>266</v>
      </c>
      <c r="F5014" s="99"/>
      <c r="G5014" s="99"/>
      <c r="H5014" s="99" t="str">
        <f t="shared" si="78"/>
        <v>Terbinafine, Tablet 250 mg (as hydrochloride), Oral, Lamisil (Novartis Pharmaceuticals Australia Pty Limited), Novartis Pharmaceuticals Australia Pty Limited</v>
      </c>
    </row>
    <row r="5015" spans="1:8" ht="72.5" x14ac:dyDescent="0.35">
      <c r="A5015" s="99" t="s">
        <v>6454</v>
      </c>
      <c r="B5015" s="99" t="s">
        <v>1746</v>
      </c>
      <c r="C5015" s="99" t="s">
        <v>148</v>
      </c>
      <c r="D5015" s="99" t="s">
        <v>6463</v>
      </c>
      <c r="E5015" s="99" t="s">
        <v>173</v>
      </c>
      <c r="F5015" s="99"/>
      <c r="G5015" s="99"/>
      <c r="H5015" s="99" t="str">
        <f t="shared" si="78"/>
        <v>Terbinafine, Tablet 250 mg (as hydrochloride), Oral, NOUMED TERBINAFINE, Avallon Pharmaceuticals Pty Limited</v>
      </c>
    </row>
    <row r="5016" spans="1:8" ht="43.5" x14ac:dyDescent="0.35">
      <c r="A5016" s="99" t="s">
        <v>6454</v>
      </c>
      <c r="B5016" s="99" t="s">
        <v>1746</v>
      </c>
      <c r="C5016" s="99" t="s">
        <v>148</v>
      </c>
      <c r="D5016" s="99" t="s">
        <v>6464</v>
      </c>
      <c r="E5016" s="99" t="s">
        <v>167</v>
      </c>
      <c r="F5016" s="99"/>
      <c r="G5016" s="99"/>
      <c r="H5016" s="99" t="str">
        <f t="shared" si="78"/>
        <v>Terbinafine, Tablet 250 mg (as hydrochloride), Oral, Tamsil, Arrow Pharma Pty Ltd</v>
      </c>
    </row>
    <row r="5017" spans="1:8" ht="58" x14ac:dyDescent="0.35">
      <c r="A5017" s="99" t="s">
        <v>6454</v>
      </c>
      <c r="B5017" s="99" t="s">
        <v>1746</v>
      </c>
      <c r="C5017" s="99" t="s">
        <v>148</v>
      </c>
      <c r="D5017" s="99" t="s">
        <v>6465</v>
      </c>
      <c r="E5017" s="99" t="s">
        <v>290</v>
      </c>
      <c r="F5017" s="99"/>
      <c r="G5017" s="99"/>
      <c r="H5017" s="99" t="str">
        <f t="shared" si="78"/>
        <v>Terbinafine, Tablet 250 mg (as hydrochloride), Oral, Terbinafine Sandoz, Sandoz Pty Ltd</v>
      </c>
    </row>
    <row r="5018" spans="1:8" ht="72.5" x14ac:dyDescent="0.35">
      <c r="A5018" s="99" t="s">
        <v>6454</v>
      </c>
      <c r="B5018" s="99" t="s">
        <v>1746</v>
      </c>
      <c r="C5018" s="99" t="s">
        <v>148</v>
      </c>
      <c r="D5018" s="99" t="s">
        <v>6466</v>
      </c>
      <c r="E5018" s="99" t="s">
        <v>209</v>
      </c>
      <c r="F5018" s="99"/>
      <c r="G5018" s="99"/>
      <c r="H5018" s="99" t="str">
        <f t="shared" si="78"/>
        <v>Terbinafine, Tablet 250 mg (as hydrochloride), Oral, Terbinafine-DRLA, Dr Reddy's Laboratories (Australia) Pty Ltd</v>
      </c>
    </row>
    <row r="5019" spans="1:8" ht="43.5" x14ac:dyDescent="0.35">
      <c r="A5019" s="99" t="s">
        <v>6454</v>
      </c>
      <c r="B5019" s="99" t="s">
        <v>1746</v>
      </c>
      <c r="C5019" s="99" t="s">
        <v>148</v>
      </c>
      <c r="D5019" s="99" t="s">
        <v>6467</v>
      </c>
      <c r="E5019" s="99" t="s">
        <v>160</v>
      </c>
      <c r="F5019" s="99"/>
      <c r="G5019" s="99"/>
      <c r="H5019" s="99" t="str">
        <f t="shared" si="78"/>
        <v>Terbinafine, Tablet 250 mg (as hydrochloride), Oral, Tinasil, Alphapharm Pty Ltd</v>
      </c>
    </row>
    <row r="5020" spans="1:8" ht="72.5" x14ac:dyDescent="0.35">
      <c r="A5020" s="99" t="s">
        <v>6468</v>
      </c>
      <c r="B5020" s="99" t="s">
        <v>6469</v>
      </c>
      <c r="C5020" s="99" t="s">
        <v>336</v>
      </c>
      <c r="D5020" s="99" t="s">
        <v>6470</v>
      </c>
      <c r="E5020" s="99" t="s">
        <v>171</v>
      </c>
      <c r="F5020" s="99"/>
      <c r="G5020" s="99"/>
      <c r="H5020" s="99" t="str">
        <f t="shared" si="78"/>
        <v>Terbutaline, Injection containing terbutaline sulfate 500 micrograms in 1 mL, Injection, Bricanyl, AstraZeneca Pty Ltd</v>
      </c>
    </row>
    <row r="5021" spans="1:8" ht="101.5" x14ac:dyDescent="0.35">
      <c r="A5021" s="99" t="s">
        <v>6468</v>
      </c>
      <c r="B5021" s="99" t="s">
        <v>6471</v>
      </c>
      <c r="C5021" s="99" t="s">
        <v>387</v>
      </c>
      <c r="D5021" s="99" t="s">
        <v>6472</v>
      </c>
      <c r="E5021" s="99" t="s">
        <v>171</v>
      </c>
      <c r="F5021" s="99"/>
      <c r="G5021" s="99"/>
      <c r="H5021" s="99" t="str">
        <f t="shared" si="78"/>
        <v>Terbutaline, Powder for oral inhalation in breath actuated device containing terbutaline sulfate 500 micrograms per dose, 120 doses, Inhalation by Mouth, Bricanyl Turbuhaler, AstraZeneca Pty Ltd</v>
      </c>
    </row>
    <row r="5022" spans="1:8" ht="43.5" x14ac:dyDescent="0.35">
      <c r="A5022" s="99" t="s">
        <v>6473</v>
      </c>
      <c r="B5022" s="99" t="s">
        <v>6474</v>
      </c>
      <c r="C5022" s="99" t="s">
        <v>148</v>
      </c>
      <c r="D5022" s="99" t="s">
        <v>6475</v>
      </c>
      <c r="E5022" s="99" t="s">
        <v>165</v>
      </c>
      <c r="F5022" s="99"/>
      <c r="G5022" s="99"/>
      <c r="H5022" s="99" t="str">
        <f t="shared" si="78"/>
        <v>Teriflunomide, Tablet 14 mg, Oral, APO-TERIFLUNOMIDE, Apotex Pty Ltd</v>
      </c>
    </row>
    <row r="5023" spans="1:8" ht="58" x14ac:dyDescent="0.35">
      <c r="A5023" s="99" t="s">
        <v>6473</v>
      </c>
      <c r="B5023" s="99" t="s">
        <v>6474</v>
      </c>
      <c r="C5023" s="99" t="s">
        <v>148</v>
      </c>
      <c r="D5023" s="99" t="s">
        <v>6476</v>
      </c>
      <c r="E5023" s="99" t="s">
        <v>281</v>
      </c>
      <c r="F5023" s="99"/>
      <c r="G5023" s="99"/>
      <c r="H5023" s="99" t="str">
        <f t="shared" si="78"/>
        <v>Teriflunomide, Tablet 14 mg, Oral, Pharmacor Teriflunomide, Pharmacor Pty Limited</v>
      </c>
    </row>
    <row r="5024" spans="1:8" ht="43.5" x14ac:dyDescent="0.35">
      <c r="A5024" s="99" t="s">
        <v>6473</v>
      </c>
      <c r="B5024" s="99" t="s">
        <v>6474</v>
      </c>
      <c r="C5024" s="99" t="s">
        <v>148</v>
      </c>
      <c r="D5024" s="99" t="s">
        <v>6477</v>
      </c>
      <c r="E5024" s="99" t="s">
        <v>167</v>
      </c>
      <c r="F5024" s="99"/>
      <c r="G5024" s="99"/>
      <c r="H5024" s="99" t="str">
        <f t="shared" si="78"/>
        <v>Teriflunomide, Tablet 14 mg, Oral, TERIFLAGIO, Arrow Pharma Pty Ltd</v>
      </c>
    </row>
    <row r="5025" spans="1:8" ht="72.5" x14ac:dyDescent="0.35">
      <c r="A5025" s="99" t="s">
        <v>6473</v>
      </c>
      <c r="B5025" s="99" t="s">
        <v>6474</v>
      </c>
      <c r="C5025" s="99" t="s">
        <v>148</v>
      </c>
      <c r="D5025" s="99" t="s">
        <v>6478</v>
      </c>
      <c r="E5025" s="99" t="s">
        <v>209</v>
      </c>
      <c r="F5025" s="99"/>
      <c r="G5025" s="99"/>
      <c r="H5025" s="99" t="str">
        <f t="shared" si="78"/>
        <v>Teriflunomide, Tablet 14 mg, Oral, Teriflunomide Dr.Reddy's, Dr Reddy's Laboratories (Australia) Pty Ltd</v>
      </c>
    </row>
    <row r="5026" spans="1:8" ht="43.5" x14ac:dyDescent="0.35">
      <c r="A5026" s="99" t="s">
        <v>6473</v>
      </c>
      <c r="B5026" s="99" t="s">
        <v>6474</v>
      </c>
      <c r="C5026" s="99" t="s">
        <v>148</v>
      </c>
      <c r="D5026" s="99" t="s">
        <v>6479</v>
      </c>
      <c r="E5026" s="99" t="s">
        <v>222</v>
      </c>
      <c r="F5026" s="99"/>
      <c r="G5026" s="99"/>
      <c r="H5026" s="99" t="str">
        <f t="shared" si="78"/>
        <v>Teriflunomide, Tablet 14 mg, Oral, Teriflunomide GH, Generic Health Pty Ltd</v>
      </c>
    </row>
    <row r="5027" spans="1:8" ht="43.5" x14ac:dyDescent="0.35">
      <c r="A5027" s="99" t="s">
        <v>6473</v>
      </c>
      <c r="B5027" s="99" t="s">
        <v>6474</v>
      </c>
      <c r="C5027" s="99" t="s">
        <v>148</v>
      </c>
      <c r="D5027" s="99" t="s">
        <v>6480</v>
      </c>
      <c r="E5027" s="99" t="s">
        <v>290</v>
      </c>
      <c r="F5027" s="99"/>
      <c r="G5027" s="99"/>
      <c r="H5027" s="99" t="str">
        <f t="shared" si="78"/>
        <v>Teriflunomide, Tablet 14 mg, Oral, Teriflunomide Sandoz, Sandoz Pty Ltd</v>
      </c>
    </row>
    <row r="5028" spans="1:8" ht="43.5" x14ac:dyDescent="0.35">
      <c r="A5028" s="99" t="s">
        <v>6473</v>
      </c>
      <c r="B5028" s="99" t="s">
        <v>6474</v>
      </c>
      <c r="C5028" s="99" t="s">
        <v>148</v>
      </c>
      <c r="D5028" s="99" t="s">
        <v>6481</v>
      </c>
      <c r="E5028" s="99" t="s">
        <v>160</v>
      </c>
      <c r="F5028" s="99"/>
      <c r="G5028" s="99"/>
      <c r="H5028" s="99" t="str">
        <f t="shared" si="78"/>
        <v>Teriflunomide, Tablet 14 mg, Oral, Terimide, Alphapharm Pty Ltd</v>
      </c>
    </row>
    <row r="5029" spans="1:8" ht="72.5" x14ac:dyDescent="0.35">
      <c r="A5029" s="99" t="s">
        <v>6482</v>
      </c>
      <c r="B5029" s="99" t="s">
        <v>6483</v>
      </c>
      <c r="C5029" s="99" t="s">
        <v>336</v>
      </c>
      <c r="D5029" s="99" t="s">
        <v>6484</v>
      </c>
      <c r="E5029" s="99" t="s">
        <v>220</v>
      </c>
      <c r="F5029" s="99"/>
      <c r="G5029" s="99"/>
      <c r="H5029" s="99" t="str">
        <f t="shared" si="78"/>
        <v>Teriparatide, Injection 250 micrograms per mL, 2.4 mL in multi-dose pre-filled cartridge, Injection, Terrosa, Gedeon Richter Australia Pty Ltd</v>
      </c>
    </row>
    <row r="5030" spans="1:8" ht="72.5" x14ac:dyDescent="0.35">
      <c r="A5030" s="99" t="s">
        <v>6485</v>
      </c>
      <c r="B5030" s="99" t="s">
        <v>6486</v>
      </c>
      <c r="C5030" s="99" t="s">
        <v>336</v>
      </c>
      <c r="D5030" s="99" t="s">
        <v>6487</v>
      </c>
      <c r="E5030" s="99" t="s">
        <v>177</v>
      </c>
      <c r="F5030" s="99"/>
      <c r="G5030" s="99"/>
      <c r="H5030" s="99" t="str">
        <f t="shared" si="78"/>
        <v>Testosterone, I.M. injection containing testosterone undecanoate 1,000 mg in 4 mL, Injection, Reandron 1000, Bayer Australia Ltd</v>
      </c>
    </row>
    <row r="5031" spans="1:8" ht="72.5" x14ac:dyDescent="0.35">
      <c r="A5031" s="99" t="s">
        <v>6485</v>
      </c>
      <c r="B5031" s="99" t="s">
        <v>6488</v>
      </c>
      <c r="C5031" s="99" t="s">
        <v>1422</v>
      </c>
      <c r="D5031" s="99" t="s">
        <v>6489</v>
      </c>
      <c r="E5031" s="99" t="s">
        <v>243</v>
      </c>
      <c r="F5031" s="99"/>
      <c r="G5031" s="99"/>
      <c r="H5031" s="99" t="str">
        <f t="shared" si="78"/>
        <v>Testosterone, Transdermal cream 50 mg per mL, 50 mL, Transdermal, AndroForte 5, Lawley Pharmaceuticals Pty Ltd</v>
      </c>
    </row>
    <row r="5032" spans="1:8" ht="72.5" x14ac:dyDescent="0.35">
      <c r="A5032" s="99" t="s">
        <v>6485</v>
      </c>
      <c r="B5032" s="99" t="s">
        <v>6490</v>
      </c>
      <c r="C5032" s="99" t="s">
        <v>1422</v>
      </c>
      <c r="D5032" s="99" t="s">
        <v>6491</v>
      </c>
      <c r="E5032" s="99" t="s">
        <v>180</v>
      </c>
      <c r="F5032" s="99"/>
      <c r="G5032" s="99"/>
      <c r="H5032" s="99" t="str">
        <f t="shared" si="78"/>
        <v>Testosterone, Transdermal gel (pump pack) 12.5 mg per 1.25 g dose, 60 doses, 2, Transdermal, Testogel, Besins Healthcare Australia Pty Ltd</v>
      </c>
    </row>
    <row r="5033" spans="1:8" ht="58" x14ac:dyDescent="0.35">
      <c r="A5033" s="99" t="s">
        <v>6485</v>
      </c>
      <c r="B5033" s="99" t="s">
        <v>6492</v>
      </c>
      <c r="C5033" s="99" t="s">
        <v>1422</v>
      </c>
      <c r="D5033" s="99" t="s">
        <v>6493</v>
      </c>
      <c r="E5033" s="99" t="s">
        <v>199</v>
      </c>
      <c r="F5033" s="99"/>
      <c r="G5033" s="99"/>
      <c r="H5033" s="99" t="str">
        <f t="shared" si="78"/>
        <v>Testosterone, Transdermal gel (pump pack) 23 mg per 1.15 g dose, 56 doses, Transdermal, Testavan, Clinect Pty Ltd</v>
      </c>
    </row>
    <row r="5034" spans="1:8" ht="58" x14ac:dyDescent="0.35">
      <c r="A5034" s="99" t="s">
        <v>6485</v>
      </c>
      <c r="B5034" s="99" t="s">
        <v>6494</v>
      </c>
      <c r="C5034" s="99" t="s">
        <v>1422</v>
      </c>
      <c r="D5034" s="99" t="s">
        <v>6491</v>
      </c>
      <c r="E5034" s="99" t="s">
        <v>180</v>
      </c>
      <c r="F5034" s="99"/>
      <c r="G5034" s="99"/>
      <c r="H5034" s="99" t="str">
        <f t="shared" si="78"/>
        <v>Testosterone, Transdermal gel 50 mg in 5 g sachet, 30, Transdermal, Testogel, Besins Healthcare Australia Pty Ltd</v>
      </c>
    </row>
    <row r="5035" spans="1:8" ht="43.5" x14ac:dyDescent="0.35">
      <c r="A5035" s="99" t="s">
        <v>6495</v>
      </c>
      <c r="B5035" s="99" t="s">
        <v>1042</v>
      </c>
      <c r="C5035" s="99" t="s">
        <v>148</v>
      </c>
      <c r="D5035" s="99" t="s">
        <v>6496</v>
      </c>
      <c r="E5035" s="99" t="s">
        <v>307</v>
      </c>
      <c r="F5035" s="99"/>
      <c r="G5035" s="99"/>
      <c r="H5035" s="99" t="str">
        <f t="shared" si="78"/>
        <v>Tetrabenazine, Tablet 25 mg, Oral, Tetrabenazine SUN, Sun Pharma ANZ Pty Ltd</v>
      </c>
    </row>
    <row r="5036" spans="1:8" ht="72.5" x14ac:dyDescent="0.35">
      <c r="A5036" s="99" t="s">
        <v>6495</v>
      </c>
      <c r="B5036" s="99" t="s">
        <v>1042</v>
      </c>
      <c r="C5036" s="99" t="s">
        <v>148</v>
      </c>
      <c r="D5036" s="99" t="s">
        <v>6497</v>
      </c>
      <c r="E5036" s="99" t="s">
        <v>230</v>
      </c>
      <c r="F5036" s="99"/>
      <c r="G5036" s="99"/>
      <c r="H5036" s="99" t="str">
        <f t="shared" si="78"/>
        <v>Tetrabenazine, Tablet 25 mg, Oral, iNova Pharmaceuticals (Australia) Pty Ltd, iNova Pharmaceuticals (Australia) Pty Limited</v>
      </c>
    </row>
    <row r="5037" spans="1:8" ht="58" x14ac:dyDescent="0.35">
      <c r="A5037" s="99" t="s">
        <v>6498</v>
      </c>
      <c r="B5037" s="99" t="s">
        <v>6499</v>
      </c>
      <c r="C5037" s="99" t="s">
        <v>336</v>
      </c>
      <c r="D5037" s="99" t="s">
        <v>6500</v>
      </c>
      <c r="E5037" s="99" t="s">
        <v>199</v>
      </c>
      <c r="F5037" s="99"/>
      <c r="G5037" s="99"/>
      <c r="H5037" s="99" t="str">
        <f t="shared" si="78"/>
        <v>Tetracosactide, Compound depot injection 1 mg in 1 mL, Injection, Synacthen Depot 1 mg/1 mL, Clinect Pty Ltd</v>
      </c>
    </row>
    <row r="5038" spans="1:8" ht="116" x14ac:dyDescent="0.35">
      <c r="A5038" s="99" t="s">
        <v>6501</v>
      </c>
      <c r="B5038" s="99" t="s">
        <v>6502</v>
      </c>
      <c r="C5038" s="99" t="s">
        <v>148</v>
      </c>
      <c r="D5038" s="99" t="s">
        <v>6503</v>
      </c>
      <c r="E5038" s="99" t="s">
        <v>321</v>
      </c>
      <c r="F5038" s="99"/>
      <c r="G5038" s="99"/>
      <c r="H5038" s="99" t="str">
        <f t="shared" si="78"/>
        <v>Tezacaftor with ivacaftor and ivacaftor, Pack containing 28 tablets tezacaftor 100 mg with ivacaftor 150 mg and 28 tablets ivacaftor 150 mg, Oral, Symdeko, Vertex Pharmaceuticals (Australia) Pty. Ltd.</v>
      </c>
    </row>
    <row r="5039" spans="1:8" ht="43.5" x14ac:dyDescent="0.35">
      <c r="A5039" s="99" t="s">
        <v>6504</v>
      </c>
      <c r="B5039" s="99" t="s">
        <v>354</v>
      </c>
      <c r="C5039" s="99" t="s">
        <v>148</v>
      </c>
      <c r="D5039" s="99" t="s">
        <v>6505</v>
      </c>
      <c r="E5039" s="99" t="s">
        <v>194</v>
      </c>
      <c r="F5039" s="99"/>
      <c r="G5039" s="99"/>
      <c r="H5039" s="99" t="str">
        <f t="shared" si="78"/>
        <v>Thalidomide, Capsule 100 mg, Oral, Thalomid, Celgene Pty Limited</v>
      </c>
    </row>
    <row r="5040" spans="1:8" ht="43.5" x14ac:dyDescent="0.35">
      <c r="A5040" s="99" t="s">
        <v>6504</v>
      </c>
      <c r="B5040" s="99" t="s">
        <v>1724</v>
      </c>
      <c r="C5040" s="99" t="s">
        <v>148</v>
      </c>
      <c r="D5040" s="99" t="s">
        <v>6505</v>
      </c>
      <c r="E5040" s="99" t="s">
        <v>194</v>
      </c>
      <c r="F5040" s="99"/>
      <c r="G5040" s="99"/>
      <c r="H5040" s="99" t="str">
        <f t="shared" si="78"/>
        <v>Thalidomide, Capsule 50 mg, Oral, Thalomid, Celgene Pty Limited</v>
      </c>
    </row>
    <row r="5041" spans="1:8" ht="72.5" x14ac:dyDescent="0.35">
      <c r="A5041" s="99" t="s">
        <v>6506</v>
      </c>
      <c r="B5041" s="99" t="s">
        <v>6507</v>
      </c>
      <c r="C5041" s="99" t="s">
        <v>148</v>
      </c>
      <c r="D5041" s="99" t="s">
        <v>6508</v>
      </c>
      <c r="E5041" s="99" t="s">
        <v>230</v>
      </c>
      <c r="F5041" s="99"/>
      <c r="G5041" s="99"/>
      <c r="H5041" s="99" t="str">
        <f t="shared" si="78"/>
        <v>Theophylline, Oral solution 133.3 mg per 25 mL, 500 mL, Oral, Nuelin, iNova Pharmaceuticals (Australia) Pty Limited</v>
      </c>
    </row>
    <row r="5042" spans="1:8" ht="72.5" x14ac:dyDescent="0.35">
      <c r="A5042" s="99" t="s">
        <v>6506</v>
      </c>
      <c r="B5042" s="99" t="s">
        <v>6509</v>
      </c>
      <c r="C5042" s="99" t="s">
        <v>148</v>
      </c>
      <c r="D5042" s="99" t="s">
        <v>6510</v>
      </c>
      <c r="E5042" s="99" t="s">
        <v>230</v>
      </c>
      <c r="F5042" s="99"/>
      <c r="G5042" s="99"/>
      <c r="H5042" s="99" t="str">
        <f t="shared" si="78"/>
        <v>Theophylline, Tablet 200 mg (sustained release), Oral, Nuelin-SR 200, iNova Pharmaceuticals (Australia) Pty Limited</v>
      </c>
    </row>
    <row r="5043" spans="1:8" ht="72.5" x14ac:dyDescent="0.35">
      <c r="A5043" s="99" t="s">
        <v>6506</v>
      </c>
      <c r="B5043" s="99" t="s">
        <v>6511</v>
      </c>
      <c r="C5043" s="99" t="s">
        <v>148</v>
      </c>
      <c r="D5043" s="99" t="s">
        <v>6512</v>
      </c>
      <c r="E5043" s="99" t="s">
        <v>230</v>
      </c>
      <c r="F5043" s="99"/>
      <c r="G5043" s="99"/>
      <c r="H5043" s="99" t="str">
        <f t="shared" si="78"/>
        <v>Theophylline, Tablet 250 mg (sustained release), Oral, Nuelin-SR 250, iNova Pharmaceuticals (Australia) Pty Limited</v>
      </c>
    </row>
    <row r="5044" spans="1:8" ht="72.5" x14ac:dyDescent="0.35">
      <c r="A5044" s="99" t="s">
        <v>6506</v>
      </c>
      <c r="B5044" s="99" t="s">
        <v>6513</v>
      </c>
      <c r="C5044" s="99" t="s">
        <v>148</v>
      </c>
      <c r="D5044" s="99" t="s">
        <v>6514</v>
      </c>
      <c r="E5044" s="99" t="s">
        <v>230</v>
      </c>
      <c r="F5044" s="99"/>
      <c r="G5044" s="99"/>
      <c r="H5044" s="99" t="str">
        <f t="shared" si="78"/>
        <v>Theophylline, Tablet 300 mg (sustained release), Oral, Nuelin-SR 300, iNova Pharmaceuticals (Australia) Pty Limited</v>
      </c>
    </row>
    <row r="5045" spans="1:8" ht="58" x14ac:dyDescent="0.35">
      <c r="A5045" s="99" t="s">
        <v>6515</v>
      </c>
      <c r="B5045" s="99" t="s">
        <v>6516</v>
      </c>
      <c r="C5045" s="99" t="s">
        <v>148</v>
      </c>
      <c r="D5045" s="99" t="s">
        <v>6517</v>
      </c>
      <c r="E5045" s="99" t="s">
        <v>278</v>
      </c>
      <c r="F5045" s="99"/>
      <c r="G5045" s="99"/>
      <c r="H5045" s="99" t="str">
        <f t="shared" si="78"/>
        <v>Thiamine, Tablet containing thiamine hydrochloride 100 mg, Oral, Betavit, Petrus Pharmaceuticals Pty Ltd</v>
      </c>
    </row>
    <row r="5046" spans="1:8" ht="58" x14ac:dyDescent="0.35">
      <c r="A5046" s="99" t="s">
        <v>6518</v>
      </c>
      <c r="B5046" s="99" t="s">
        <v>6519</v>
      </c>
      <c r="C5046" s="99" t="s">
        <v>336</v>
      </c>
      <c r="D5046" s="99" t="s">
        <v>6520</v>
      </c>
      <c r="E5046" s="99" t="s">
        <v>291</v>
      </c>
      <c r="F5046" s="99"/>
      <c r="G5046" s="99"/>
      <c r="H5046" s="99" t="str">
        <f t="shared" si="78"/>
        <v>Thyrotropin alfa, Powder for injection 0.9 mg, 2, Injection, Thyrogen, sanofi-aventis Australia Pty Ltd</v>
      </c>
    </row>
    <row r="5047" spans="1:8" ht="43.5" x14ac:dyDescent="0.35">
      <c r="A5047" s="99" t="s">
        <v>6521</v>
      </c>
      <c r="B5047" s="99" t="s">
        <v>4831</v>
      </c>
      <c r="C5047" s="99" t="s">
        <v>148</v>
      </c>
      <c r="D5047" s="99" t="s">
        <v>6522</v>
      </c>
      <c r="E5047" s="99" t="s">
        <v>313</v>
      </c>
      <c r="F5047" s="99"/>
      <c r="G5047" s="99"/>
      <c r="H5047" s="99" t="str">
        <f t="shared" si="78"/>
        <v>Tiagabine, Tablet 10 mg (as hydrochloride), Oral, Gabitril, Teva Pharma Australia Pty Ltd</v>
      </c>
    </row>
    <row r="5048" spans="1:8" ht="43.5" x14ac:dyDescent="0.35">
      <c r="A5048" s="99" t="s">
        <v>6521</v>
      </c>
      <c r="B5048" s="99" t="s">
        <v>5488</v>
      </c>
      <c r="C5048" s="99" t="s">
        <v>148</v>
      </c>
      <c r="D5048" s="99" t="s">
        <v>6522</v>
      </c>
      <c r="E5048" s="99" t="s">
        <v>313</v>
      </c>
      <c r="F5048" s="99"/>
      <c r="G5048" s="99"/>
      <c r="H5048" s="99" t="str">
        <f t="shared" si="78"/>
        <v>Tiagabine, Tablet 15 mg (as hydrochloride), Oral, Gabitril, Teva Pharma Australia Pty Ltd</v>
      </c>
    </row>
    <row r="5049" spans="1:8" ht="43.5" x14ac:dyDescent="0.35">
      <c r="A5049" s="99" t="s">
        <v>6521</v>
      </c>
      <c r="B5049" s="99" t="s">
        <v>3943</v>
      </c>
      <c r="C5049" s="99" t="s">
        <v>148</v>
      </c>
      <c r="D5049" s="99" t="s">
        <v>6522</v>
      </c>
      <c r="E5049" s="99" t="s">
        <v>313</v>
      </c>
      <c r="F5049" s="99"/>
      <c r="G5049" s="99"/>
      <c r="H5049" s="99" t="str">
        <f t="shared" si="78"/>
        <v>Tiagabine, Tablet 5 mg (as hydrochloride), Oral, Gabitril, Teva Pharma Australia Pty Ltd</v>
      </c>
    </row>
    <row r="5050" spans="1:8" ht="29" x14ac:dyDescent="0.35">
      <c r="A5050" s="99" t="s">
        <v>6523</v>
      </c>
      <c r="B5050" s="99" t="s">
        <v>1329</v>
      </c>
      <c r="C5050" s="99" t="s">
        <v>148</v>
      </c>
      <c r="D5050" s="99" t="s">
        <v>6524</v>
      </c>
      <c r="E5050" s="99" t="s">
        <v>171</v>
      </c>
      <c r="F5050" s="99"/>
      <c r="G5050" s="99"/>
      <c r="H5050" s="99" t="str">
        <f t="shared" si="78"/>
        <v>Ticagrelor, Tablet 90 mg, Oral, Brilinta, AstraZeneca Pty Ltd</v>
      </c>
    </row>
    <row r="5051" spans="1:8" ht="72.5" x14ac:dyDescent="0.35">
      <c r="A5051" s="99" t="s">
        <v>6525</v>
      </c>
      <c r="B5051" s="99" t="s">
        <v>6526</v>
      </c>
      <c r="C5051" s="99" t="s">
        <v>336</v>
      </c>
      <c r="D5051" s="99" t="s">
        <v>6527</v>
      </c>
      <c r="E5051" s="99" t="s">
        <v>307</v>
      </c>
      <c r="F5051" s="99"/>
      <c r="G5051" s="99"/>
      <c r="H5051" s="99" t="str">
        <f t="shared" si="78"/>
        <v>Tildrakizumab, Injection 100 mg in 1 mL single dose pre-filled syringe, Injection, Ilumya, Sun Pharma ANZ Pty Ltd</v>
      </c>
    </row>
    <row r="5052" spans="1:8" ht="87" x14ac:dyDescent="0.35">
      <c r="A5052" s="99" t="s">
        <v>6528</v>
      </c>
      <c r="B5052" s="99" t="s">
        <v>6529</v>
      </c>
      <c r="C5052" s="99" t="s">
        <v>370</v>
      </c>
      <c r="D5052" s="99" t="s">
        <v>6530</v>
      </c>
      <c r="E5052" s="99" t="s">
        <v>261</v>
      </c>
      <c r="F5052" s="99"/>
      <c r="G5052" s="99"/>
      <c r="H5052" s="99" t="str">
        <f t="shared" si="78"/>
        <v>Timolol, Eye drops (gellan gum solution) 5 mg (as maleate) per mL, 2.5 mL, Application to the Eye, Timoptol XE, Mundipharma Pty Limited</v>
      </c>
    </row>
    <row r="5053" spans="1:8" ht="72.5" x14ac:dyDescent="0.35">
      <c r="A5053" s="99" t="s">
        <v>6528</v>
      </c>
      <c r="B5053" s="99" t="s">
        <v>6531</v>
      </c>
      <c r="C5053" s="99" t="s">
        <v>370</v>
      </c>
      <c r="D5053" s="99" t="s">
        <v>6532</v>
      </c>
      <c r="E5053" s="99" t="s">
        <v>261</v>
      </c>
      <c r="F5053" s="99"/>
      <c r="G5053" s="99"/>
      <c r="H5053" s="99" t="str">
        <f t="shared" si="78"/>
        <v>Timolol, Eye drops 5 mg (as maleate) per mL, 5 mL, Application to the Eye, Timoptol, Mundipharma Pty Limited</v>
      </c>
    </row>
    <row r="5054" spans="1:8" ht="58" x14ac:dyDescent="0.35">
      <c r="A5054" s="99" t="s">
        <v>6533</v>
      </c>
      <c r="B5054" s="99" t="s">
        <v>430</v>
      </c>
      <c r="C5054" s="99" t="s">
        <v>148</v>
      </c>
      <c r="D5054" s="99" t="s">
        <v>6534</v>
      </c>
      <c r="E5054" s="99" t="s">
        <v>169</v>
      </c>
      <c r="F5054" s="99"/>
      <c r="G5054" s="99"/>
      <c r="H5054" s="99" t="str">
        <f t="shared" si="78"/>
        <v>Tioguanine, Tablet 40 mg, Oral, Lanvis, Aspen Pharmacare Australia Pty Limited</v>
      </c>
    </row>
    <row r="5055" spans="1:8" ht="101.5" x14ac:dyDescent="0.35">
      <c r="A5055" s="99" t="s">
        <v>6535</v>
      </c>
      <c r="B5055" s="99" t="s">
        <v>6536</v>
      </c>
      <c r="C5055" s="99" t="s">
        <v>387</v>
      </c>
      <c r="D5055" s="99" t="s">
        <v>6537</v>
      </c>
      <c r="E5055" s="99" t="s">
        <v>313</v>
      </c>
      <c r="F5055" s="99"/>
      <c r="G5055" s="99"/>
      <c r="H5055" s="99" t="str">
        <f t="shared" si="78"/>
        <v>Tiotropium, Capsule containing powder for oral inhalation 13 micrograms (as bromide) (for use in Zonda device), Inhalation by Mouth, Braltus, Teva Pharma Australia Pty Ltd</v>
      </c>
    </row>
    <row r="5056" spans="1:8" ht="101.5" x14ac:dyDescent="0.35">
      <c r="A5056" s="99" t="s">
        <v>6535</v>
      </c>
      <c r="B5056" s="99" t="s">
        <v>6538</v>
      </c>
      <c r="C5056" s="99" t="s">
        <v>387</v>
      </c>
      <c r="D5056" s="99" t="s">
        <v>6539</v>
      </c>
      <c r="E5056" s="99" t="s">
        <v>186</v>
      </c>
      <c r="F5056" s="99"/>
      <c r="G5056" s="99"/>
      <c r="H5056" s="99" t="str">
        <f t="shared" si="78"/>
        <v>Tiotropium, Capsule containing powder for oral inhalation 18 micrograms (as bromide monohydrate) (for use in HandiHaler), Inhalation by Mouth, Spiriva, Boehringer Ingelheim Pty Ltd</v>
      </c>
    </row>
    <row r="5057" spans="1:8" ht="101.5" x14ac:dyDescent="0.35">
      <c r="A5057" s="99" t="s">
        <v>6535</v>
      </c>
      <c r="B5057" s="99" t="s">
        <v>6540</v>
      </c>
      <c r="C5057" s="99" t="s">
        <v>387</v>
      </c>
      <c r="D5057" s="99" t="s">
        <v>6541</v>
      </c>
      <c r="E5057" s="99" t="s">
        <v>186</v>
      </c>
      <c r="F5057" s="99"/>
      <c r="G5057" s="99"/>
      <c r="H5057" s="99" t="str">
        <f t="shared" si="78"/>
        <v>Tiotropium, Solution for oral inhalation 2.5 micrograms (as bromide monohydrate) per actuation (60 actuations), Inhalation by Mouth, Spiriva Respimat, Boehringer Ingelheim Pty Ltd</v>
      </c>
    </row>
    <row r="5058" spans="1:8" ht="145" x14ac:dyDescent="0.35">
      <c r="A5058" s="99" t="s">
        <v>6542</v>
      </c>
      <c r="B5058" s="99" t="s">
        <v>6543</v>
      </c>
      <c r="C5058" s="99" t="s">
        <v>387</v>
      </c>
      <c r="D5058" s="99" t="s">
        <v>6544</v>
      </c>
      <c r="E5058" s="99" t="s">
        <v>186</v>
      </c>
      <c r="F5058" s="99"/>
      <c r="G5058" s="99"/>
      <c r="H5058" s="99" t="str">
        <f t="shared" ref="H5058:H5121" si="79">_xlfn.CONCAT(A5058, ", ",B5058, ", ",C5058, ", ",D5058,", ",E5058)</f>
        <v>Tiotropium with olodaterol, Solution for oral inhalation containing tiotropium 2.5 micrograms (as bromide monohydrate) with olodaterol 2.5 micrograms (as hydrochloride) per dose, 60 doses, Inhalation by Mouth, Spiolto Respimat, Boehringer Ingelheim Pty Ltd</v>
      </c>
    </row>
    <row r="5059" spans="1:8" ht="87" x14ac:dyDescent="0.35">
      <c r="A5059" s="99" t="s">
        <v>6545</v>
      </c>
      <c r="B5059" s="99" t="s">
        <v>6546</v>
      </c>
      <c r="C5059" s="99" t="s">
        <v>336</v>
      </c>
      <c r="D5059" s="99" t="s">
        <v>6547</v>
      </c>
      <c r="E5059" s="99" t="s">
        <v>169</v>
      </c>
      <c r="F5059" s="99"/>
      <c r="G5059" s="99"/>
      <c r="H5059" s="99" t="str">
        <f t="shared" si="79"/>
        <v>Tirofiban, Solution concentrate for I.V. infusion 12.5 mg (as hydrochloride) in 50 mL, Injection, Aggrastat, Aspen Pharmacare Australia Pty Limited</v>
      </c>
    </row>
    <row r="5060" spans="1:8" ht="87" x14ac:dyDescent="0.35">
      <c r="A5060" s="99" t="s">
        <v>6545</v>
      </c>
      <c r="B5060" s="99" t="s">
        <v>6546</v>
      </c>
      <c r="C5060" s="99" t="s">
        <v>336</v>
      </c>
      <c r="D5060" s="99" t="s">
        <v>6548</v>
      </c>
      <c r="E5060" s="99" t="s">
        <v>238</v>
      </c>
      <c r="F5060" s="99"/>
      <c r="G5060" s="99"/>
      <c r="H5060" s="99" t="str">
        <f t="shared" si="79"/>
        <v>Tirofiban, Solution concentrate for I.V. infusion 12.5 mg (as hydrochloride) in 50 mL, Injection, Tirofiban Juno, Juno Pharmaceuticals Pty Ltd</v>
      </c>
    </row>
    <row r="5061" spans="1:8" ht="87" x14ac:dyDescent="0.35">
      <c r="A5061" s="99" t="s">
        <v>6549</v>
      </c>
      <c r="B5061" s="99" t="s">
        <v>6550</v>
      </c>
      <c r="C5061" s="99" t="s">
        <v>387</v>
      </c>
      <c r="D5061" s="99" t="s">
        <v>6551</v>
      </c>
      <c r="E5061" s="99" t="s">
        <v>322</v>
      </c>
      <c r="F5061" s="99"/>
      <c r="G5061" s="99"/>
      <c r="H5061" s="99" t="str">
        <f t="shared" si="79"/>
        <v>Tobramycin, Capsule containing powder for oral inhalation 28 mg (for use in podhaler), Inhalation by Mouth, TOBI podhaler, Viatris Pty Ltd</v>
      </c>
    </row>
    <row r="5062" spans="1:8" ht="72.5" x14ac:dyDescent="0.35">
      <c r="A5062" s="99" t="s">
        <v>6549</v>
      </c>
      <c r="B5062" s="99" t="s">
        <v>4955</v>
      </c>
      <c r="C5062" s="99" t="s">
        <v>370</v>
      </c>
      <c r="D5062" s="99" t="s">
        <v>6552</v>
      </c>
      <c r="E5062" s="99" t="s">
        <v>266</v>
      </c>
      <c r="F5062" s="99"/>
      <c r="G5062" s="99"/>
      <c r="H5062" s="99" t="str">
        <f t="shared" si="79"/>
        <v>Tobramycin, Eye drops 3 mg per mL, 5 mL, Application to the Eye, Tobrex, Novartis Pharmaceuticals Australia Pty Limited</v>
      </c>
    </row>
    <row r="5063" spans="1:8" ht="72.5" x14ac:dyDescent="0.35">
      <c r="A5063" s="99" t="s">
        <v>6549</v>
      </c>
      <c r="B5063" s="99" t="s">
        <v>6553</v>
      </c>
      <c r="C5063" s="99" t="s">
        <v>370</v>
      </c>
      <c r="D5063" s="99" t="s">
        <v>6552</v>
      </c>
      <c r="E5063" s="99" t="s">
        <v>266</v>
      </c>
      <c r="F5063" s="99"/>
      <c r="G5063" s="99"/>
      <c r="H5063" s="99" t="str">
        <f t="shared" si="79"/>
        <v>Tobramycin, Eye ointment 3 mg per g, 3.5 g, Application to the Eye, Tobrex, Novartis Pharmaceuticals Australia Pty Limited</v>
      </c>
    </row>
    <row r="5064" spans="1:8" ht="58" x14ac:dyDescent="0.35">
      <c r="A5064" s="99" t="s">
        <v>6549</v>
      </c>
      <c r="B5064" s="99" t="s">
        <v>6554</v>
      </c>
      <c r="C5064" s="99" t="s">
        <v>336</v>
      </c>
      <c r="D5064" s="99" t="s">
        <v>6555</v>
      </c>
      <c r="E5064" s="99" t="s">
        <v>282</v>
      </c>
      <c r="F5064" s="99"/>
      <c r="G5064" s="99"/>
      <c r="H5064" s="99" t="str">
        <f t="shared" si="79"/>
        <v>Tobramycin, Injection 500 mg (as sulfate) in 5 mL (without preservative), Injection, Tobra-Day, Phebra Pty Ltd</v>
      </c>
    </row>
    <row r="5065" spans="1:8" ht="72.5" x14ac:dyDescent="0.35">
      <c r="A5065" s="99" t="s">
        <v>6549</v>
      </c>
      <c r="B5065" s="99" t="s">
        <v>6556</v>
      </c>
      <c r="C5065" s="99" t="s">
        <v>336</v>
      </c>
      <c r="D5065" s="99" t="s">
        <v>279</v>
      </c>
      <c r="E5065" s="99" t="s">
        <v>279</v>
      </c>
      <c r="F5065" s="99"/>
      <c r="G5065" s="99"/>
      <c r="H5065" s="99" t="str">
        <f t="shared" si="79"/>
        <v>Tobramycin, Injection 80 mg (as sulfate) in 2 mL (without preservative), Injection, Pfizer Australia Pty Ltd, Pfizer Australia Pty Ltd</v>
      </c>
    </row>
    <row r="5066" spans="1:8" ht="58" x14ac:dyDescent="0.35">
      <c r="A5066" s="99" t="s">
        <v>6549</v>
      </c>
      <c r="B5066" s="99" t="s">
        <v>6557</v>
      </c>
      <c r="C5066" s="99" t="s">
        <v>336</v>
      </c>
      <c r="D5066" s="99" t="s">
        <v>6558</v>
      </c>
      <c r="E5066" s="99" t="s">
        <v>279</v>
      </c>
      <c r="F5066" s="99"/>
      <c r="G5066" s="99"/>
      <c r="H5066" s="99" t="str">
        <f t="shared" si="79"/>
        <v>Tobramycin, Injection 80 mg in 2 mL, Injection, DBL Tobramycin, Pfizer Australia Pty Ltd</v>
      </c>
    </row>
    <row r="5067" spans="1:8" ht="43.5" x14ac:dyDescent="0.35">
      <c r="A5067" s="99" t="s">
        <v>6549</v>
      </c>
      <c r="B5067" s="99" t="s">
        <v>6557</v>
      </c>
      <c r="C5067" s="99" t="s">
        <v>336</v>
      </c>
      <c r="D5067" s="99" t="s">
        <v>6559</v>
      </c>
      <c r="E5067" s="99" t="s">
        <v>160</v>
      </c>
      <c r="F5067" s="99"/>
      <c r="G5067" s="99"/>
      <c r="H5067" s="99" t="str">
        <f t="shared" si="79"/>
        <v>Tobramycin, Injection 80 mg in 2 mL, Injection, Tobramycin Mylan, Alphapharm Pty Ltd</v>
      </c>
    </row>
    <row r="5068" spans="1:8" ht="43.5" x14ac:dyDescent="0.35">
      <c r="A5068" s="99" t="s">
        <v>6549</v>
      </c>
      <c r="B5068" s="99" t="s">
        <v>6557</v>
      </c>
      <c r="C5068" s="99" t="s">
        <v>336</v>
      </c>
      <c r="D5068" s="99" t="s">
        <v>6560</v>
      </c>
      <c r="E5068" s="99" t="s">
        <v>160</v>
      </c>
      <c r="F5068" s="99"/>
      <c r="G5068" s="99"/>
      <c r="H5068" s="99" t="str">
        <f t="shared" si="79"/>
        <v>Tobramycin, Injection 80 mg in 2 mL, Injection, Tobramycin Viatris, Alphapharm Pty Ltd</v>
      </c>
    </row>
    <row r="5069" spans="1:8" ht="58" x14ac:dyDescent="0.35">
      <c r="A5069" s="99" t="s">
        <v>6549</v>
      </c>
      <c r="B5069" s="99" t="s">
        <v>6561</v>
      </c>
      <c r="C5069" s="99" t="s">
        <v>1369</v>
      </c>
      <c r="D5069" s="99" t="s">
        <v>6562</v>
      </c>
      <c r="E5069" s="99" t="s">
        <v>307</v>
      </c>
      <c r="F5069" s="99"/>
      <c r="G5069" s="99"/>
      <c r="H5069" s="99" t="str">
        <f t="shared" si="79"/>
        <v>Tobramycin, Solution for inhalation 300 mg in 5 mL, Inhalation, TOBRAMYCIN SUN, Sun Pharma ANZ Pty Ltd</v>
      </c>
    </row>
    <row r="5070" spans="1:8" ht="43.5" x14ac:dyDescent="0.35">
      <c r="A5070" s="99" t="s">
        <v>6549</v>
      </c>
      <c r="B5070" s="99" t="s">
        <v>6561</v>
      </c>
      <c r="C5070" s="99" t="s">
        <v>1369</v>
      </c>
      <c r="D5070" s="99" t="s">
        <v>6563</v>
      </c>
      <c r="E5070" s="99" t="s">
        <v>322</v>
      </c>
      <c r="F5070" s="99"/>
      <c r="G5070" s="99"/>
      <c r="H5070" s="99" t="str">
        <f t="shared" si="79"/>
        <v>Tobramycin, Solution for inhalation 300 mg in 5 mL, Inhalation, Tobi, Viatris Pty Ltd</v>
      </c>
    </row>
    <row r="5071" spans="1:8" ht="58" x14ac:dyDescent="0.35">
      <c r="A5071" s="99" t="s">
        <v>6549</v>
      </c>
      <c r="B5071" s="99" t="s">
        <v>6561</v>
      </c>
      <c r="C5071" s="99" t="s">
        <v>1369</v>
      </c>
      <c r="D5071" s="99" t="s">
        <v>6564</v>
      </c>
      <c r="E5071" s="99" t="s">
        <v>247</v>
      </c>
      <c r="F5071" s="99"/>
      <c r="G5071" s="99"/>
      <c r="H5071" s="99" t="str">
        <f t="shared" si="79"/>
        <v>Tobramycin, Solution for inhalation 300 mg in 5 mL, Inhalation, Tobramycin WKT, Luminarie Pty Ltd</v>
      </c>
    </row>
    <row r="5072" spans="1:8" ht="58" x14ac:dyDescent="0.35">
      <c r="A5072" s="99" t="s">
        <v>6565</v>
      </c>
      <c r="B5072" s="99" t="s">
        <v>6566</v>
      </c>
      <c r="C5072" s="99" t="s">
        <v>336</v>
      </c>
      <c r="D5072" s="99" t="s">
        <v>6567</v>
      </c>
      <c r="E5072" s="99" t="s">
        <v>289</v>
      </c>
      <c r="F5072" s="99"/>
      <c r="G5072" s="99"/>
      <c r="H5072" s="99" t="str">
        <f t="shared" si="79"/>
        <v>Tocilizumab, Concentrate for injection 200 mg in 10 mL, Injection, Actemra, Roche Products Pty Ltd</v>
      </c>
    </row>
    <row r="5073" spans="1:8" ht="58" x14ac:dyDescent="0.35">
      <c r="A5073" s="99" t="s">
        <v>6565</v>
      </c>
      <c r="B5073" s="99" t="s">
        <v>6568</v>
      </c>
      <c r="C5073" s="99" t="s">
        <v>336</v>
      </c>
      <c r="D5073" s="99" t="s">
        <v>6567</v>
      </c>
      <c r="E5073" s="99" t="s">
        <v>289</v>
      </c>
      <c r="F5073" s="99"/>
      <c r="G5073" s="99"/>
      <c r="H5073" s="99" t="str">
        <f t="shared" si="79"/>
        <v>Tocilizumab, Concentrate for injection 400 mg in 20 mL, Injection, Actemra, Roche Products Pty Ltd</v>
      </c>
    </row>
    <row r="5074" spans="1:8" ht="58" x14ac:dyDescent="0.35">
      <c r="A5074" s="99" t="s">
        <v>6565</v>
      </c>
      <c r="B5074" s="99" t="s">
        <v>6569</v>
      </c>
      <c r="C5074" s="99" t="s">
        <v>336</v>
      </c>
      <c r="D5074" s="99" t="s">
        <v>6567</v>
      </c>
      <c r="E5074" s="99" t="s">
        <v>289</v>
      </c>
      <c r="F5074" s="99"/>
      <c r="G5074" s="99"/>
      <c r="H5074" s="99" t="str">
        <f t="shared" si="79"/>
        <v>Tocilizumab, Concentrate for injection 80 mg in 4 mL, Injection, Actemra, Roche Products Pty Ltd</v>
      </c>
    </row>
    <row r="5075" spans="1:8" ht="72.5" x14ac:dyDescent="0.35">
      <c r="A5075" s="99" t="s">
        <v>6565</v>
      </c>
      <c r="B5075" s="99" t="s">
        <v>6570</v>
      </c>
      <c r="C5075" s="99" t="s">
        <v>336</v>
      </c>
      <c r="D5075" s="99" t="s">
        <v>6571</v>
      </c>
      <c r="E5075" s="99" t="s">
        <v>289</v>
      </c>
      <c r="F5075" s="99"/>
      <c r="G5075" s="99"/>
      <c r="H5075" s="99" t="str">
        <f t="shared" si="79"/>
        <v>Tocilizumab, Injection 162 mg in 0.9 mL single use pre-filled pen, Injection, Actemra ACTPen, Roche Products Pty Ltd</v>
      </c>
    </row>
    <row r="5076" spans="1:8" ht="72.5" x14ac:dyDescent="0.35">
      <c r="A5076" s="99" t="s">
        <v>6565</v>
      </c>
      <c r="B5076" s="99" t="s">
        <v>6572</v>
      </c>
      <c r="C5076" s="99" t="s">
        <v>336</v>
      </c>
      <c r="D5076" s="99" t="s">
        <v>6573</v>
      </c>
      <c r="E5076" s="99" t="s">
        <v>289</v>
      </c>
      <c r="F5076" s="99"/>
      <c r="G5076" s="99"/>
      <c r="H5076" s="99" t="str">
        <f t="shared" si="79"/>
        <v>Tocilizumab, Injection 162 mg in 0.9 mL single use pre-filled syringe, Injection, Actemra Subcutaneous Injection, Roche Products Pty Ltd</v>
      </c>
    </row>
    <row r="5077" spans="1:8" ht="29" x14ac:dyDescent="0.35">
      <c r="A5077" s="99" t="s">
        <v>6574</v>
      </c>
      <c r="B5077" s="99" t="s">
        <v>461</v>
      </c>
      <c r="C5077" s="99" t="s">
        <v>148</v>
      </c>
      <c r="D5077" s="99" t="s">
        <v>6575</v>
      </c>
      <c r="E5077" s="99" t="s">
        <v>279</v>
      </c>
      <c r="F5077" s="99"/>
      <c r="G5077" s="99"/>
      <c r="H5077" s="99" t="str">
        <f t="shared" si="79"/>
        <v>Tofacitinib, Tablet 10 mg, Oral, Xeljanz, Pfizer Australia Pty Ltd</v>
      </c>
    </row>
    <row r="5078" spans="1:8" ht="29" x14ac:dyDescent="0.35">
      <c r="A5078" s="99" t="s">
        <v>6574</v>
      </c>
      <c r="B5078" s="99" t="s">
        <v>513</v>
      </c>
      <c r="C5078" s="99" t="s">
        <v>148</v>
      </c>
      <c r="D5078" s="99" t="s">
        <v>6575</v>
      </c>
      <c r="E5078" s="99" t="s">
        <v>279</v>
      </c>
      <c r="F5078" s="99"/>
      <c r="G5078" s="99"/>
      <c r="H5078" s="99" t="str">
        <f t="shared" si="79"/>
        <v>Tofacitinib, Tablet 5 mg, Oral, Xeljanz, Pfizer Australia Pty Ltd</v>
      </c>
    </row>
    <row r="5079" spans="1:8" ht="58" x14ac:dyDescent="0.35">
      <c r="A5079" s="99" t="s">
        <v>6576</v>
      </c>
      <c r="B5079" s="99" t="s">
        <v>6577</v>
      </c>
      <c r="C5079" s="99" t="s">
        <v>409</v>
      </c>
      <c r="D5079" s="99" t="s">
        <v>6578</v>
      </c>
      <c r="E5079" s="99" t="s">
        <v>177</v>
      </c>
      <c r="F5079" s="99"/>
      <c r="G5079" s="99"/>
      <c r="H5079" s="99" t="str">
        <f t="shared" si="79"/>
        <v>Tolnaftate, Spray aerosol 0.7 mg per g (0.07%), 100 g, Application, Tinaderm, Bayer Australia Ltd</v>
      </c>
    </row>
    <row r="5080" spans="1:8" ht="72.5" x14ac:dyDescent="0.35">
      <c r="A5080" s="99" t="s">
        <v>6579</v>
      </c>
      <c r="B5080" s="99" t="s">
        <v>6580</v>
      </c>
      <c r="C5080" s="99" t="s">
        <v>148</v>
      </c>
      <c r="D5080" s="99" t="s">
        <v>6581</v>
      </c>
      <c r="E5080" s="99" t="s">
        <v>276</v>
      </c>
      <c r="F5080" s="99"/>
      <c r="G5080" s="99"/>
      <c r="H5080" s="99" t="str">
        <f t="shared" si="79"/>
        <v>Tolvaptan, Pack containing 28 tablets 15 mg and 28 tablets 45 mg, Oral, Jinarc, Otsuka Australia Pharmaceutical Pty. Ltd</v>
      </c>
    </row>
    <row r="5081" spans="1:8" ht="72.5" x14ac:dyDescent="0.35">
      <c r="A5081" s="99" t="s">
        <v>6579</v>
      </c>
      <c r="B5081" s="99" t="s">
        <v>6582</v>
      </c>
      <c r="C5081" s="99" t="s">
        <v>148</v>
      </c>
      <c r="D5081" s="99" t="s">
        <v>6581</v>
      </c>
      <c r="E5081" s="99" t="s">
        <v>276</v>
      </c>
      <c r="F5081" s="99"/>
      <c r="G5081" s="99"/>
      <c r="H5081" s="99" t="str">
        <f t="shared" si="79"/>
        <v>Tolvaptan, Pack containing 28 tablets 30 mg and 28 tablets 60 mg, Oral, Jinarc, Otsuka Australia Pharmaceutical Pty. Ltd</v>
      </c>
    </row>
    <row r="5082" spans="1:8" ht="72.5" x14ac:dyDescent="0.35">
      <c r="A5082" s="99" t="s">
        <v>6579</v>
      </c>
      <c r="B5082" s="99" t="s">
        <v>6583</v>
      </c>
      <c r="C5082" s="99" t="s">
        <v>148</v>
      </c>
      <c r="D5082" s="99" t="s">
        <v>6581</v>
      </c>
      <c r="E5082" s="99" t="s">
        <v>276</v>
      </c>
      <c r="F5082" s="99"/>
      <c r="G5082" s="99"/>
      <c r="H5082" s="99" t="str">
        <f t="shared" si="79"/>
        <v>Tolvaptan, Pack containing 28 tablets 30 mg and 28 tablets 90 mg, Oral, Jinarc, Otsuka Australia Pharmaceutical Pty. Ltd</v>
      </c>
    </row>
    <row r="5083" spans="1:8" ht="43.5" x14ac:dyDescent="0.35">
      <c r="A5083" s="99" t="s">
        <v>6579</v>
      </c>
      <c r="B5083" s="99" t="s">
        <v>945</v>
      </c>
      <c r="C5083" s="99" t="s">
        <v>148</v>
      </c>
      <c r="D5083" s="99" t="s">
        <v>6581</v>
      </c>
      <c r="E5083" s="99" t="s">
        <v>276</v>
      </c>
      <c r="F5083" s="99"/>
      <c r="G5083" s="99"/>
      <c r="H5083" s="99" t="str">
        <f t="shared" si="79"/>
        <v>Tolvaptan, Tablet 15 mg, Oral, Jinarc, Otsuka Australia Pharmaceutical Pty. Ltd</v>
      </c>
    </row>
    <row r="5084" spans="1:8" ht="43.5" x14ac:dyDescent="0.35">
      <c r="A5084" s="99" t="s">
        <v>6579</v>
      </c>
      <c r="B5084" s="99" t="s">
        <v>429</v>
      </c>
      <c r="C5084" s="99" t="s">
        <v>148</v>
      </c>
      <c r="D5084" s="99" t="s">
        <v>6581</v>
      </c>
      <c r="E5084" s="99" t="s">
        <v>276</v>
      </c>
      <c r="F5084" s="99"/>
      <c r="G5084" s="99"/>
      <c r="H5084" s="99" t="str">
        <f t="shared" si="79"/>
        <v>Tolvaptan, Tablet 30 mg, Oral, Jinarc, Otsuka Australia Pharmaceutical Pty. Ltd</v>
      </c>
    </row>
    <row r="5085" spans="1:8" ht="43.5" x14ac:dyDescent="0.35">
      <c r="A5085" s="99" t="s">
        <v>6584</v>
      </c>
      <c r="B5085" s="99" t="s">
        <v>4012</v>
      </c>
      <c r="C5085" s="99" t="s">
        <v>148</v>
      </c>
      <c r="D5085" s="99" t="s">
        <v>6585</v>
      </c>
      <c r="E5085" s="99" t="s">
        <v>233</v>
      </c>
      <c r="F5085" s="99"/>
      <c r="G5085" s="99"/>
      <c r="H5085" s="99" t="str">
        <f t="shared" si="79"/>
        <v>Topiramate, Capsule 15 mg, Oral, Topamax Sprinkle, Janssen-Cilag Pty Ltd</v>
      </c>
    </row>
    <row r="5086" spans="1:8" ht="43.5" x14ac:dyDescent="0.35">
      <c r="A5086" s="99" t="s">
        <v>6584</v>
      </c>
      <c r="B5086" s="99" t="s">
        <v>384</v>
      </c>
      <c r="C5086" s="99" t="s">
        <v>148</v>
      </c>
      <c r="D5086" s="99" t="s">
        <v>6585</v>
      </c>
      <c r="E5086" s="99" t="s">
        <v>233</v>
      </c>
      <c r="F5086" s="99"/>
      <c r="G5086" s="99"/>
      <c r="H5086" s="99" t="str">
        <f t="shared" si="79"/>
        <v>Topiramate, Capsule 25 mg, Oral, Topamax Sprinkle, Janssen-Cilag Pty Ltd</v>
      </c>
    </row>
    <row r="5087" spans="1:8" ht="43.5" x14ac:dyDescent="0.35">
      <c r="A5087" s="99" t="s">
        <v>6584</v>
      </c>
      <c r="B5087" s="99" t="s">
        <v>1724</v>
      </c>
      <c r="C5087" s="99" t="s">
        <v>148</v>
      </c>
      <c r="D5087" s="99" t="s">
        <v>6585</v>
      </c>
      <c r="E5087" s="99" t="s">
        <v>233</v>
      </c>
      <c r="F5087" s="99"/>
      <c r="G5087" s="99"/>
      <c r="H5087" s="99" t="str">
        <f t="shared" si="79"/>
        <v>Topiramate, Capsule 50 mg, Oral, Topamax Sprinkle, Janssen-Cilag Pty Ltd</v>
      </c>
    </row>
    <row r="5088" spans="1:8" ht="43.5" x14ac:dyDescent="0.35">
      <c r="A5088" s="99" t="s">
        <v>6584</v>
      </c>
      <c r="B5088" s="99" t="s">
        <v>342</v>
      </c>
      <c r="C5088" s="99" t="s">
        <v>148</v>
      </c>
      <c r="D5088" s="99" t="s">
        <v>6586</v>
      </c>
      <c r="E5088" s="99" t="s">
        <v>165</v>
      </c>
      <c r="F5088" s="99"/>
      <c r="G5088" s="99"/>
      <c r="H5088" s="99" t="str">
        <f t="shared" si="79"/>
        <v>Topiramate, Tablet 100 mg, Oral, APO-Topiramate, Apotex Pty Ltd</v>
      </c>
    </row>
    <row r="5089" spans="1:8" ht="43.5" x14ac:dyDescent="0.35">
      <c r="A5089" s="99" t="s">
        <v>6584</v>
      </c>
      <c r="B5089" s="99" t="s">
        <v>342</v>
      </c>
      <c r="C5089" s="99" t="s">
        <v>148</v>
      </c>
      <c r="D5089" s="99" t="s">
        <v>6587</v>
      </c>
      <c r="E5089" s="99" t="s">
        <v>167</v>
      </c>
      <c r="F5089" s="99"/>
      <c r="G5089" s="99"/>
      <c r="H5089" s="99" t="str">
        <f t="shared" si="79"/>
        <v>Topiramate, Tablet 100 mg, Oral, Epiramax 100, Arrow Pharma Pty Ltd</v>
      </c>
    </row>
    <row r="5090" spans="1:8" ht="58" x14ac:dyDescent="0.35">
      <c r="A5090" s="99" t="s">
        <v>6584</v>
      </c>
      <c r="B5090" s="99" t="s">
        <v>342</v>
      </c>
      <c r="C5090" s="99" t="s">
        <v>148</v>
      </c>
      <c r="D5090" s="99" t="s">
        <v>6588</v>
      </c>
      <c r="E5090" s="99" t="s">
        <v>173</v>
      </c>
      <c r="F5090" s="99"/>
      <c r="G5090" s="99"/>
      <c r="H5090" s="99" t="str">
        <f t="shared" si="79"/>
        <v>Topiramate, Tablet 100 mg, Oral, NOUMED TOPIRAMATE, Avallon Pharmaceuticals Pty Limited</v>
      </c>
    </row>
    <row r="5091" spans="1:8" ht="43.5" x14ac:dyDescent="0.35">
      <c r="A5091" s="99" t="s">
        <v>6584</v>
      </c>
      <c r="B5091" s="99" t="s">
        <v>342</v>
      </c>
      <c r="C5091" s="99" t="s">
        <v>148</v>
      </c>
      <c r="D5091" s="99" t="s">
        <v>6589</v>
      </c>
      <c r="E5091" s="99" t="s">
        <v>307</v>
      </c>
      <c r="F5091" s="99"/>
      <c r="G5091" s="99"/>
      <c r="H5091" s="99" t="str">
        <f t="shared" si="79"/>
        <v>Topiramate, Tablet 100 mg, Oral, RBX Topiramate, Sun Pharma ANZ Pty Ltd</v>
      </c>
    </row>
    <row r="5092" spans="1:8" ht="43.5" x14ac:dyDescent="0.35">
      <c r="A5092" s="99" t="s">
        <v>6584</v>
      </c>
      <c r="B5092" s="99" t="s">
        <v>342</v>
      </c>
      <c r="C5092" s="99" t="s">
        <v>148</v>
      </c>
      <c r="D5092" s="99" t="s">
        <v>6590</v>
      </c>
      <c r="E5092" s="99" t="s">
        <v>160</v>
      </c>
      <c r="F5092" s="99"/>
      <c r="G5092" s="99"/>
      <c r="H5092" s="99" t="str">
        <f t="shared" si="79"/>
        <v>Topiramate, Tablet 100 mg, Oral, Tamate, Alphapharm Pty Ltd</v>
      </c>
    </row>
    <row r="5093" spans="1:8" ht="43.5" x14ac:dyDescent="0.35">
      <c r="A5093" s="99" t="s">
        <v>6584</v>
      </c>
      <c r="B5093" s="99" t="s">
        <v>342</v>
      </c>
      <c r="C5093" s="99" t="s">
        <v>148</v>
      </c>
      <c r="D5093" s="99" t="s">
        <v>6591</v>
      </c>
      <c r="E5093" s="99" t="s">
        <v>233</v>
      </c>
      <c r="F5093" s="99"/>
      <c r="G5093" s="99"/>
      <c r="H5093" s="99" t="str">
        <f t="shared" si="79"/>
        <v>Topiramate, Tablet 100 mg, Oral, Topamax, Janssen-Cilag Pty Ltd</v>
      </c>
    </row>
    <row r="5094" spans="1:8" ht="43.5" x14ac:dyDescent="0.35">
      <c r="A5094" s="99" t="s">
        <v>6584</v>
      </c>
      <c r="B5094" s="99" t="s">
        <v>342</v>
      </c>
      <c r="C5094" s="99" t="s">
        <v>148</v>
      </c>
      <c r="D5094" s="99" t="s">
        <v>6592</v>
      </c>
      <c r="E5094" s="99" t="s">
        <v>290</v>
      </c>
      <c r="F5094" s="99"/>
      <c r="G5094" s="99"/>
      <c r="H5094" s="99" t="str">
        <f t="shared" si="79"/>
        <v>Topiramate, Tablet 100 mg, Oral, Topiramate Sandoz, Sandoz Pty Ltd</v>
      </c>
    </row>
    <row r="5095" spans="1:8" ht="43.5" x14ac:dyDescent="0.35">
      <c r="A5095" s="99" t="s">
        <v>6584</v>
      </c>
      <c r="B5095" s="99" t="s">
        <v>373</v>
      </c>
      <c r="C5095" s="99" t="s">
        <v>148</v>
      </c>
      <c r="D5095" s="99" t="s">
        <v>6586</v>
      </c>
      <c r="E5095" s="99" t="s">
        <v>165</v>
      </c>
      <c r="F5095" s="99"/>
      <c r="G5095" s="99"/>
      <c r="H5095" s="99" t="str">
        <f t="shared" si="79"/>
        <v>Topiramate, Tablet 200 mg, Oral, APO-Topiramate, Apotex Pty Ltd</v>
      </c>
    </row>
    <row r="5096" spans="1:8" ht="43.5" x14ac:dyDescent="0.35">
      <c r="A5096" s="99" t="s">
        <v>6584</v>
      </c>
      <c r="B5096" s="99" t="s">
        <v>373</v>
      </c>
      <c r="C5096" s="99" t="s">
        <v>148</v>
      </c>
      <c r="D5096" s="99" t="s">
        <v>6593</v>
      </c>
      <c r="E5096" s="99" t="s">
        <v>167</v>
      </c>
      <c r="F5096" s="99"/>
      <c r="G5096" s="99"/>
      <c r="H5096" s="99" t="str">
        <f t="shared" si="79"/>
        <v>Topiramate, Tablet 200 mg, Oral, Epiramax 200, Arrow Pharma Pty Ltd</v>
      </c>
    </row>
    <row r="5097" spans="1:8" ht="58" x14ac:dyDescent="0.35">
      <c r="A5097" s="99" t="s">
        <v>6584</v>
      </c>
      <c r="B5097" s="99" t="s">
        <v>373</v>
      </c>
      <c r="C5097" s="99" t="s">
        <v>148</v>
      </c>
      <c r="D5097" s="99" t="s">
        <v>6588</v>
      </c>
      <c r="E5097" s="99" t="s">
        <v>173</v>
      </c>
      <c r="F5097" s="99"/>
      <c r="G5097" s="99"/>
      <c r="H5097" s="99" t="str">
        <f t="shared" si="79"/>
        <v>Topiramate, Tablet 200 mg, Oral, NOUMED TOPIRAMATE, Avallon Pharmaceuticals Pty Limited</v>
      </c>
    </row>
    <row r="5098" spans="1:8" ht="43.5" x14ac:dyDescent="0.35">
      <c r="A5098" s="99" t="s">
        <v>6584</v>
      </c>
      <c r="B5098" s="99" t="s">
        <v>373</v>
      </c>
      <c r="C5098" s="99" t="s">
        <v>148</v>
      </c>
      <c r="D5098" s="99" t="s">
        <v>6589</v>
      </c>
      <c r="E5098" s="99" t="s">
        <v>307</v>
      </c>
      <c r="F5098" s="99"/>
      <c r="G5098" s="99"/>
      <c r="H5098" s="99" t="str">
        <f t="shared" si="79"/>
        <v>Topiramate, Tablet 200 mg, Oral, RBX Topiramate, Sun Pharma ANZ Pty Ltd</v>
      </c>
    </row>
    <row r="5099" spans="1:8" ht="43.5" x14ac:dyDescent="0.35">
      <c r="A5099" s="99" t="s">
        <v>6584</v>
      </c>
      <c r="B5099" s="99" t="s">
        <v>373</v>
      </c>
      <c r="C5099" s="99" t="s">
        <v>148</v>
      </c>
      <c r="D5099" s="99" t="s">
        <v>6590</v>
      </c>
      <c r="E5099" s="99" t="s">
        <v>160</v>
      </c>
      <c r="F5099" s="99"/>
      <c r="G5099" s="99"/>
      <c r="H5099" s="99" t="str">
        <f t="shared" si="79"/>
        <v>Topiramate, Tablet 200 mg, Oral, Tamate, Alphapharm Pty Ltd</v>
      </c>
    </row>
    <row r="5100" spans="1:8" ht="43.5" x14ac:dyDescent="0.35">
      <c r="A5100" s="99" t="s">
        <v>6584</v>
      </c>
      <c r="B5100" s="99" t="s">
        <v>373</v>
      </c>
      <c r="C5100" s="99" t="s">
        <v>148</v>
      </c>
      <c r="D5100" s="99" t="s">
        <v>6591</v>
      </c>
      <c r="E5100" s="99" t="s">
        <v>233</v>
      </c>
      <c r="F5100" s="99"/>
      <c r="G5100" s="99"/>
      <c r="H5100" s="99" t="str">
        <f t="shared" si="79"/>
        <v>Topiramate, Tablet 200 mg, Oral, Topamax, Janssen-Cilag Pty Ltd</v>
      </c>
    </row>
    <row r="5101" spans="1:8" ht="43.5" x14ac:dyDescent="0.35">
      <c r="A5101" s="99" t="s">
        <v>6584</v>
      </c>
      <c r="B5101" s="99" t="s">
        <v>373</v>
      </c>
      <c r="C5101" s="99" t="s">
        <v>148</v>
      </c>
      <c r="D5101" s="99" t="s">
        <v>6592</v>
      </c>
      <c r="E5101" s="99" t="s">
        <v>290</v>
      </c>
      <c r="F5101" s="99"/>
      <c r="G5101" s="99"/>
      <c r="H5101" s="99" t="str">
        <f t="shared" si="79"/>
        <v>Topiramate, Tablet 200 mg, Oral, Topiramate Sandoz, Sandoz Pty Ltd</v>
      </c>
    </row>
    <row r="5102" spans="1:8" ht="43.5" x14ac:dyDescent="0.35">
      <c r="A5102" s="99" t="s">
        <v>6584</v>
      </c>
      <c r="B5102" s="99" t="s">
        <v>1042</v>
      </c>
      <c r="C5102" s="99" t="s">
        <v>148</v>
      </c>
      <c r="D5102" s="99" t="s">
        <v>6586</v>
      </c>
      <c r="E5102" s="99" t="s">
        <v>165</v>
      </c>
      <c r="F5102" s="99"/>
      <c r="G5102" s="99"/>
      <c r="H5102" s="99" t="str">
        <f t="shared" si="79"/>
        <v>Topiramate, Tablet 25 mg, Oral, APO-Topiramate, Apotex Pty Ltd</v>
      </c>
    </row>
    <row r="5103" spans="1:8" ht="43.5" x14ac:dyDescent="0.35">
      <c r="A5103" s="99" t="s">
        <v>6584</v>
      </c>
      <c r="B5103" s="99" t="s">
        <v>1042</v>
      </c>
      <c r="C5103" s="99" t="s">
        <v>148</v>
      </c>
      <c r="D5103" s="99" t="s">
        <v>6594</v>
      </c>
      <c r="E5103" s="99" t="s">
        <v>167</v>
      </c>
      <c r="F5103" s="99"/>
      <c r="G5103" s="99"/>
      <c r="H5103" s="99" t="str">
        <f t="shared" si="79"/>
        <v>Topiramate, Tablet 25 mg, Oral, Epiramax 25, Arrow Pharma Pty Ltd</v>
      </c>
    </row>
    <row r="5104" spans="1:8" ht="58" x14ac:dyDescent="0.35">
      <c r="A5104" s="99" t="s">
        <v>6584</v>
      </c>
      <c r="B5104" s="99" t="s">
        <v>1042</v>
      </c>
      <c r="C5104" s="99" t="s">
        <v>148</v>
      </c>
      <c r="D5104" s="99" t="s">
        <v>6588</v>
      </c>
      <c r="E5104" s="99" t="s">
        <v>173</v>
      </c>
      <c r="F5104" s="99"/>
      <c r="G5104" s="99"/>
      <c r="H5104" s="99" t="str">
        <f t="shared" si="79"/>
        <v>Topiramate, Tablet 25 mg, Oral, NOUMED TOPIRAMATE, Avallon Pharmaceuticals Pty Limited</v>
      </c>
    </row>
    <row r="5105" spans="1:8" ht="43.5" x14ac:dyDescent="0.35">
      <c r="A5105" s="99" t="s">
        <v>6584</v>
      </c>
      <c r="B5105" s="99" t="s">
        <v>1042</v>
      </c>
      <c r="C5105" s="99" t="s">
        <v>148</v>
      </c>
      <c r="D5105" s="99" t="s">
        <v>6589</v>
      </c>
      <c r="E5105" s="99" t="s">
        <v>307</v>
      </c>
      <c r="F5105" s="99"/>
      <c r="G5105" s="99"/>
      <c r="H5105" s="99" t="str">
        <f t="shared" si="79"/>
        <v>Topiramate, Tablet 25 mg, Oral, RBX Topiramate, Sun Pharma ANZ Pty Ltd</v>
      </c>
    </row>
    <row r="5106" spans="1:8" ht="43.5" x14ac:dyDescent="0.35">
      <c r="A5106" s="99" t="s">
        <v>6584</v>
      </c>
      <c r="B5106" s="99" t="s">
        <v>1042</v>
      </c>
      <c r="C5106" s="99" t="s">
        <v>148</v>
      </c>
      <c r="D5106" s="99" t="s">
        <v>6590</v>
      </c>
      <c r="E5106" s="99" t="s">
        <v>160</v>
      </c>
      <c r="F5106" s="99"/>
      <c r="G5106" s="99"/>
      <c r="H5106" s="99" t="str">
        <f t="shared" si="79"/>
        <v>Topiramate, Tablet 25 mg, Oral, Tamate, Alphapharm Pty Ltd</v>
      </c>
    </row>
    <row r="5107" spans="1:8" ht="43.5" x14ac:dyDescent="0.35">
      <c r="A5107" s="99" t="s">
        <v>6584</v>
      </c>
      <c r="B5107" s="99" t="s">
        <v>1042</v>
      </c>
      <c r="C5107" s="99" t="s">
        <v>148</v>
      </c>
      <c r="D5107" s="99" t="s">
        <v>6591</v>
      </c>
      <c r="E5107" s="99" t="s">
        <v>233</v>
      </c>
      <c r="F5107" s="99"/>
      <c r="G5107" s="99"/>
      <c r="H5107" s="99" t="str">
        <f t="shared" si="79"/>
        <v>Topiramate, Tablet 25 mg, Oral, Topamax, Janssen-Cilag Pty Ltd</v>
      </c>
    </row>
    <row r="5108" spans="1:8" ht="43.5" x14ac:dyDescent="0.35">
      <c r="A5108" s="99" t="s">
        <v>6584</v>
      </c>
      <c r="B5108" s="99" t="s">
        <v>1042</v>
      </c>
      <c r="C5108" s="99" t="s">
        <v>148</v>
      </c>
      <c r="D5108" s="99" t="s">
        <v>6592</v>
      </c>
      <c r="E5108" s="99" t="s">
        <v>290</v>
      </c>
      <c r="F5108" s="99"/>
      <c r="G5108" s="99"/>
      <c r="H5108" s="99" t="str">
        <f t="shared" si="79"/>
        <v>Topiramate, Tablet 25 mg, Oral, Topiramate Sandoz, Sandoz Pty Ltd</v>
      </c>
    </row>
    <row r="5109" spans="1:8" ht="43.5" x14ac:dyDescent="0.35">
      <c r="A5109" s="99" t="s">
        <v>6584</v>
      </c>
      <c r="B5109" s="99" t="s">
        <v>345</v>
      </c>
      <c r="C5109" s="99" t="s">
        <v>148</v>
      </c>
      <c r="D5109" s="99" t="s">
        <v>6586</v>
      </c>
      <c r="E5109" s="99" t="s">
        <v>165</v>
      </c>
      <c r="F5109" s="99"/>
      <c r="G5109" s="99"/>
      <c r="H5109" s="99" t="str">
        <f t="shared" si="79"/>
        <v>Topiramate, Tablet 50 mg, Oral, APO-Topiramate, Apotex Pty Ltd</v>
      </c>
    </row>
    <row r="5110" spans="1:8" ht="43.5" x14ac:dyDescent="0.35">
      <c r="A5110" s="99" t="s">
        <v>6584</v>
      </c>
      <c r="B5110" s="99" t="s">
        <v>345</v>
      </c>
      <c r="C5110" s="99" t="s">
        <v>148</v>
      </c>
      <c r="D5110" s="99" t="s">
        <v>6595</v>
      </c>
      <c r="E5110" s="99" t="s">
        <v>167</v>
      </c>
      <c r="F5110" s="99"/>
      <c r="G5110" s="99"/>
      <c r="H5110" s="99" t="str">
        <f t="shared" si="79"/>
        <v>Topiramate, Tablet 50 mg, Oral, Epiramax 50, Arrow Pharma Pty Ltd</v>
      </c>
    </row>
    <row r="5111" spans="1:8" ht="58" x14ac:dyDescent="0.35">
      <c r="A5111" s="99" t="s">
        <v>6584</v>
      </c>
      <c r="B5111" s="99" t="s">
        <v>345</v>
      </c>
      <c r="C5111" s="99" t="s">
        <v>148</v>
      </c>
      <c r="D5111" s="99" t="s">
        <v>6588</v>
      </c>
      <c r="E5111" s="99" t="s">
        <v>173</v>
      </c>
      <c r="F5111" s="99"/>
      <c r="G5111" s="99"/>
      <c r="H5111" s="99" t="str">
        <f t="shared" si="79"/>
        <v>Topiramate, Tablet 50 mg, Oral, NOUMED TOPIRAMATE, Avallon Pharmaceuticals Pty Limited</v>
      </c>
    </row>
    <row r="5112" spans="1:8" ht="43.5" x14ac:dyDescent="0.35">
      <c r="A5112" s="99" t="s">
        <v>6584</v>
      </c>
      <c r="B5112" s="99" t="s">
        <v>345</v>
      </c>
      <c r="C5112" s="99" t="s">
        <v>148</v>
      </c>
      <c r="D5112" s="99" t="s">
        <v>6589</v>
      </c>
      <c r="E5112" s="99" t="s">
        <v>307</v>
      </c>
      <c r="F5112" s="99"/>
      <c r="G5112" s="99"/>
      <c r="H5112" s="99" t="str">
        <f t="shared" si="79"/>
        <v>Topiramate, Tablet 50 mg, Oral, RBX Topiramate, Sun Pharma ANZ Pty Ltd</v>
      </c>
    </row>
    <row r="5113" spans="1:8" ht="43.5" x14ac:dyDescent="0.35">
      <c r="A5113" s="99" t="s">
        <v>6584</v>
      </c>
      <c r="B5113" s="99" t="s">
        <v>345</v>
      </c>
      <c r="C5113" s="99" t="s">
        <v>148</v>
      </c>
      <c r="D5113" s="99" t="s">
        <v>6590</v>
      </c>
      <c r="E5113" s="99" t="s">
        <v>160</v>
      </c>
      <c r="F5113" s="99"/>
      <c r="G5113" s="99"/>
      <c r="H5113" s="99" t="str">
        <f t="shared" si="79"/>
        <v>Topiramate, Tablet 50 mg, Oral, Tamate, Alphapharm Pty Ltd</v>
      </c>
    </row>
    <row r="5114" spans="1:8" ht="43.5" x14ac:dyDescent="0.35">
      <c r="A5114" s="99" t="s">
        <v>6584</v>
      </c>
      <c r="B5114" s="99" t="s">
        <v>345</v>
      </c>
      <c r="C5114" s="99" t="s">
        <v>148</v>
      </c>
      <c r="D5114" s="99" t="s">
        <v>6591</v>
      </c>
      <c r="E5114" s="99" t="s">
        <v>233</v>
      </c>
      <c r="F5114" s="99"/>
      <c r="G5114" s="99"/>
      <c r="H5114" s="99" t="str">
        <f t="shared" si="79"/>
        <v>Topiramate, Tablet 50 mg, Oral, Topamax, Janssen-Cilag Pty Ltd</v>
      </c>
    </row>
    <row r="5115" spans="1:8" ht="43.5" x14ac:dyDescent="0.35">
      <c r="A5115" s="99" t="s">
        <v>6584</v>
      </c>
      <c r="B5115" s="99" t="s">
        <v>345</v>
      </c>
      <c r="C5115" s="99" t="s">
        <v>148</v>
      </c>
      <c r="D5115" s="99" t="s">
        <v>6592</v>
      </c>
      <c r="E5115" s="99" t="s">
        <v>290</v>
      </c>
      <c r="F5115" s="99"/>
      <c r="G5115" s="99"/>
      <c r="H5115" s="99" t="str">
        <f t="shared" si="79"/>
        <v>Topiramate, Tablet 50 mg, Oral, Topiramate Sandoz, Sandoz Pty Ltd</v>
      </c>
    </row>
    <row r="5116" spans="1:8" ht="43.5" x14ac:dyDescent="0.35">
      <c r="A5116" s="99" t="s">
        <v>6596</v>
      </c>
      <c r="B5116" s="99" t="s">
        <v>6597</v>
      </c>
      <c r="C5116" s="99" t="s">
        <v>148</v>
      </c>
      <c r="D5116" s="99" t="s">
        <v>6598</v>
      </c>
      <c r="E5116" s="99" t="s">
        <v>274</v>
      </c>
      <c r="F5116" s="99"/>
      <c r="G5116" s="99"/>
      <c r="H5116" s="99" t="str">
        <f t="shared" si="79"/>
        <v>Toremifene, Tablet 60 mg (as citrate), Oral, Fareston, Orion Pharma (Aus) Pty Limited</v>
      </c>
    </row>
    <row r="5117" spans="1:8" ht="58" x14ac:dyDescent="0.35">
      <c r="A5117" s="99" t="s">
        <v>6599</v>
      </c>
      <c r="B5117" s="99" t="s">
        <v>6600</v>
      </c>
      <c r="C5117" s="99" t="s">
        <v>148</v>
      </c>
      <c r="D5117" s="99" t="s">
        <v>6601</v>
      </c>
      <c r="E5117" s="99" t="s">
        <v>165</v>
      </c>
      <c r="F5117" s="99"/>
      <c r="G5117" s="99"/>
      <c r="H5117" s="99" t="str">
        <f t="shared" si="79"/>
        <v>Tramadol, Capsule containing tramadol hydrochloride 50 mg, Oral, APO-Tramadol, Apotex Pty Ltd</v>
      </c>
    </row>
    <row r="5118" spans="1:8" ht="58" x14ac:dyDescent="0.35">
      <c r="A5118" s="99" t="s">
        <v>6599</v>
      </c>
      <c r="B5118" s="99" t="s">
        <v>6600</v>
      </c>
      <c r="C5118" s="99" t="s">
        <v>148</v>
      </c>
      <c r="D5118" s="99" t="s">
        <v>6602</v>
      </c>
      <c r="E5118" s="99" t="s">
        <v>290</v>
      </c>
      <c r="F5118" s="99"/>
      <c r="G5118" s="99"/>
      <c r="H5118" s="99" t="str">
        <f t="shared" si="79"/>
        <v>Tramadol, Capsule containing tramadol hydrochloride 50 mg, Oral, Tramadol Sandoz, Sandoz Pty Ltd</v>
      </c>
    </row>
    <row r="5119" spans="1:8" ht="58" x14ac:dyDescent="0.35">
      <c r="A5119" s="99" t="s">
        <v>6599</v>
      </c>
      <c r="B5119" s="99" t="s">
        <v>6600</v>
      </c>
      <c r="C5119" s="99" t="s">
        <v>148</v>
      </c>
      <c r="D5119" s="99" t="s">
        <v>6603</v>
      </c>
      <c r="E5119" s="99" t="s">
        <v>295</v>
      </c>
      <c r="F5119" s="99"/>
      <c r="G5119" s="99"/>
      <c r="H5119" s="99" t="str">
        <f t="shared" si="79"/>
        <v>Tramadol, Capsule containing tramadol hydrochloride 50 mg, Oral, Tramal, Seqirus (Australia) Pty Ltd</v>
      </c>
    </row>
    <row r="5120" spans="1:8" ht="58" x14ac:dyDescent="0.35">
      <c r="A5120" s="99" t="s">
        <v>6599</v>
      </c>
      <c r="B5120" s="99" t="s">
        <v>6600</v>
      </c>
      <c r="C5120" s="99" t="s">
        <v>148</v>
      </c>
      <c r="D5120" s="99" t="s">
        <v>6604</v>
      </c>
      <c r="E5120" s="99" t="s">
        <v>160</v>
      </c>
      <c r="F5120" s="99"/>
      <c r="G5120" s="99"/>
      <c r="H5120" s="99" t="str">
        <f t="shared" si="79"/>
        <v>Tramadol, Capsule containing tramadol hydrochloride 50 mg, Oral, Tramedo, Alphapharm Pty Ltd</v>
      </c>
    </row>
    <row r="5121" spans="1:8" ht="58" x14ac:dyDescent="0.35">
      <c r="A5121" s="99" t="s">
        <v>6599</v>
      </c>
      <c r="B5121" s="99" t="s">
        <v>6600</v>
      </c>
      <c r="C5121" s="99" t="s">
        <v>148</v>
      </c>
      <c r="D5121" s="99" t="s">
        <v>6605</v>
      </c>
      <c r="E5121" s="99" t="s">
        <v>167</v>
      </c>
      <c r="F5121" s="99"/>
      <c r="G5121" s="99"/>
      <c r="H5121" s="99" t="str">
        <f t="shared" si="79"/>
        <v>Tramadol, Capsule containing tramadol hydrochloride 50 mg, Oral, Zydol, Arrow Pharma Pty Ltd</v>
      </c>
    </row>
    <row r="5122" spans="1:8" ht="72.5" x14ac:dyDescent="0.35">
      <c r="A5122" s="99" t="s">
        <v>6599</v>
      </c>
      <c r="B5122" s="99" t="s">
        <v>6606</v>
      </c>
      <c r="C5122" s="99" t="s">
        <v>336</v>
      </c>
      <c r="D5122" s="99" t="s">
        <v>6607</v>
      </c>
      <c r="E5122" s="99" t="s">
        <v>238</v>
      </c>
      <c r="F5122" s="99"/>
      <c r="G5122" s="99"/>
      <c r="H5122" s="99" t="str">
        <f t="shared" ref="H5122:H5185" si="80">_xlfn.CONCAT(A5122, ", ",B5122, ", ",C5122, ", ",D5122,", ",E5122)</f>
        <v>Tramadol, Injection containing tramadol hydrochloride 100 mg in 2 mL, Injection, Tramadol AN, Juno Pharmaceuticals Pty Ltd</v>
      </c>
    </row>
    <row r="5123" spans="1:8" ht="72.5" x14ac:dyDescent="0.35">
      <c r="A5123" s="99" t="s">
        <v>6599</v>
      </c>
      <c r="B5123" s="99" t="s">
        <v>6606</v>
      </c>
      <c r="C5123" s="99" t="s">
        <v>336</v>
      </c>
      <c r="D5123" s="99" t="s">
        <v>6602</v>
      </c>
      <c r="E5123" s="99" t="s">
        <v>290</v>
      </c>
      <c r="F5123" s="99"/>
      <c r="G5123" s="99"/>
      <c r="H5123" s="99" t="str">
        <f t="shared" si="80"/>
        <v>Tramadol, Injection containing tramadol hydrochloride 100 mg in 2 mL, Injection, Tramadol Sandoz, Sandoz Pty Ltd</v>
      </c>
    </row>
    <row r="5124" spans="1:8" ht="58" x14ac:dyDescent="0.35">
      <c r="A5124" s="99" t="s">
        <v>6599</v>
      </c>
      <c r="B5124" s="99" t="s">
        <v>6606</v>
      </c>
      <c r="C5124" s="99" t="s">
        <v>336</v>
      </c>
      <c r="D5124" s="99" t="s">
        <v>6608</v>
      </c>
      <c r="E5124" s="99" t="s">
        <v>295</v>
      </c>
      <c r="F5124" s="99"/>
      <c r="G5124" s="99"/>
      <c r="H5124" s="99" t="str">
        <f t="shared" si="80"/>
        <v>Tramadol, Injection containing tramadol hydrochloride 100 mg in 2 mL, Injection, Tramal 100, Seqirus (Australia) Pty Ltd</v>
      </c>
    </row>
    <row r="5125" spans="1:8" ht="72.5" x14ac:dyDescent="0.35">
      <c r="A5125" s="99" t="s">
        <v>6599</v>
      </c>
      <c r="B5125" s="99" t="s">
        <v>6609</v>
      </c>
      <c r="C5125" s="99" t="s">
        <v>148</v>
      </c>
      <c r="D5125" s="99" t="s">
        <v>6603</v>
      </c>
      <c r="E5125" s="99" t="s">
        <v>295</v>
      </c>
      <c r="F5125" s="99"/>
      <c r="G5125" s="99"/>
      <c r="H5125" s="99" t="str">
        <f t="shared" si="80"/>
        <v>Tramadol, Oral drops containing tramadol hydrochloride 100 mg per mL, 10 mL, Oral, Tramal, Seqirus (Australia) Pty Ltd</v>
      </c>
    </row>
    <row r="5126" spans="1:8" ht="72.5" x14ac:dyDescent="0.35">
      <c r="A5126" s="99" t="s">
        <v>6599</v>
      </c>
      <c r="B5126" s="99" t="s">
        <v>6610</v>
      </c>
      <c r="C5126" s="99" t="s">
        <v>148</v>
      </c>
      <c r="D5126" s="99" t="s">
        <v>6611</v>
      </c>
      <c r="E5126" s="99" t="s">
        <v>165</v>
      </c>
      <c r="F5126" s="99"/>
      <c r="G5126" s="99"/>
      <c r="H5126" s="99" t="str">
        <f t="shared" si="80"/>
        <v>Tramadol, Tablet (sustained release) containing tramadol hydrochloride 100 mg, Oral, APO-Tramadol SR, Apotex Pty Ltd</v>
      </c>
    </row>
    <row r="5127" spans="1:8" ht="72.5" x14ac:dyDescent="0.35">
      <c r="A5127" s="99" t="s">
        <v>6599</v>
      </c>
      <c r="B5127" s="99" t="s">
        <v>6610</v>
      </c>
      <c r="C5127" s="99" t="s">
        <v>148</v>
      </c>
      <c r="D5127" s="99" t="s">
        <v>6612</v>
      </c>
      <c r="E5127" s="99" t="s">
        <v>222</v>
      </c>
      <c r="F5127" s="99"/>
      <c r="G5127" s="99"/>
      <c r="H5127" s="99" t="str">
        <f t="shared" si="80"/>
        <v>Tramadol, Tablet (sustained release) containing tramadol hydrochloride 100 mg, Oral, Tramadol SR generichealth, Generic Health Pty Ltd</v>
      </c>
    </row>
    <row r="5128" spans="1:8" ht="72.5" x14ac:dyDescent="0.35">
      <c r="A5128" s="99" t="s">
        <v>6599</v>
      </c>
      <c r="B5128" s="99" t="s">
        <v>6610</v>
      </c>
      <c r="C5128" s="99" t="s">
        <v>148</v>
      </c>
      <c r="D5128" s="99" t="s">
        <v>6613</v>
      </c>
      <c r="E5128" s="99" t="s">
        <v>290</v>
      </c>
      <c r="F5128" s="99"/>
      <c r="G5128" s="99"/>
      <c r="H5128" s="99" t="str">
        <f t="shared" si="80"/>
        <v>Tramadol, Tablet (sustained release) containing tramadol hydrochloride 100 mg, Oral, Tramadol Sandoz SR, Sandoz Pty Ltd</v>
      </c>
    </row>
    <row r="5129" spans="1:8" ht="72.5" x14ac:dyDescent="0.35">
      <c r="A5129" s="99" t="s">
        <v>6599</v>
      </c>
      <c r="B5129" s="99" t="s">
        <v>6610</v>
      </c>
      <c r="C5129" s="99" t="s">
        <v>148</v>
      </c>
      <c r="D5129" s="99" t="s">
        <v>6614</v>
      </c>
      <c r="E5129" s="99" t="s">
        <v>295</v>
      </c>
      <c r="F5129" s="99"/>
      <c r="G5129" s="99"/>
      <c r="H5129" s="99" t="str">
        <f t="shared" si="80"/>
        <v>Tramadol, Tablet (sustained release) containing tramadol hydrochloride 100 mg, Oral, Tramal SR 100, Seqirus (Australia) Pty Ltd</v>
      </c>
    </row>
    <row r="5130" spans="1:8" ht="72.5" x14ac:dyDescent="0.35">
      <c r="A5130" s="99" t="s">
        <v>6599</v>
      </c>
      <c r="B5130" s="99" t="s">
        <v>6610</v>
      </c>
      <c r="C5130" s="99" t="s">
        <v>148</v>
      </c>
      <c r="D5130" s="99" t="s">
        <v>6615</v>
      </c>
      <c r="E5130" s="99" t="s">
        <v>160</v>
      </c>
      <c r="F5130" s="99"/>
      <c r="G5130" s="99"/>
      <c r="H5130" s="99" t="str">
        <f t="shared" si="80"/>
        <v>Tramadol, Tablet (sustained release) containing tramadol hydrochloride 100 mg, Oral, Tramedo SR, Alphapharm Pty Ltd</v>
      </c>
    </row>
    <row r="5131" spans="1:8" ht="72.5" x14ac:dyDescent="0.35">
      <c r="A5131" s="99" t="s">
        <v>6599</v>
      </c>
      <c r="B5131" s="99" t="s">
        <v>6610</v>
      </c>
      <c r="C5131" s="99" t="s">
        <v>148</v>
      </c>
      <c r="D5131" s="99" t="s">
        <v>6616</v>
      </c>
      <c r="E5131" s="99" t="s">
        <v>167</v>
      </c>
      <c r="F5131" s="99"/>
      <c r="G5131" s="99"/>
      <c r="H5131" s="99" t="str">
        <f t="shared" si="80"/>
        <v>Tramadol, Tablet (sustained release) containing tramadol hydrochloride 100 mg, Oral, Zydol SR 100, Arrow Pharma Pty Ltd</v>
      </c>
    </row>
    <row r="5132" spans="1:8" ht="72.5" x14ac:dyDescent="0.35">
      <c r="A5132" s="99" t="s">
        <v>6599</v>
      </c>
      <c r="B5132" s="99" t="s">
        <v>6617</v>
      </c>
      <c r="C5132" s="99" t="s">
        <v>148</v>
      </c>
      <c r="D5132" s="99" t="s">
        <v>6611</v>
      </c>
      <c r="E5132" s="99" t="s">
        <v>165</v>
      </c>
      <c r="F5132" s="99"/>
      <c r="G5132" s="99"/>
      <c r="H5132" s="99" t="str">
        <f t="shared" si="80"/>
        <v>Tramadol, Tablet (sustained release) containing tramadol hydrochloride 150 mg, Oral, APO-Tramadol SR, Apotex Pty Ltd</v>
      </c>
    </row>
    <row r="5133" spans="1:8" ht="72.5" x14ac:dyDescent="0.35">
      <c r="A5133" s="99" t="s">
        <v>6599</v>
      </c>
      <c r="B5133" s="99" t="s">
        <v>6617</v>
      </c>
      <c r="C5133" s="99" t="s">
        <v>148</v>
      </c>
      <c r="D5133" s="99" t="s">
        <v>6612</v>
      </c>
      <c r="E5133" s="99" t="s">
        <v>222</v>
      </c>
      <c r="F5133" s="99"/>
      <c r="G5133" s="99"/>
      <c r="H5133" s="99" t="str">
        <f t="shared" si="80"/>
        <v>Tramadol, Tablet (sustained release) containing tramadol hydrochloride 150 mg, Oral, Tramadol SR generichealth, Generic Health Pty Ltd</v>
      </c>
    </row>
    <row r="5134" spans="1:8" ht="72.5" x14ac:dyDescent="0.35">
      <c r="A5134" s="99" t="s">
        <v>6599</v>
      </c>
      <c r="B5134" s="99" t="s">
        <v>6617</v>
      </c>
      <c r="C5134" s="99" t="s">
        <v>148</v>
      </c>
      <c r="D5134" s="99" t="s">
        <v>6613</v>
      </c>
      <c r="E5134" s="99" t="s">
        <v>290</v>
      </c>
      <c r="F5134" s="99"/>
      <c r="G5134" s="99"/>
      <c r="H5134" s="99" t="str">
        <f t="shared" si="80"/>
        <v>Tramadol, Tablet (sustained release) containing tramadol hydrochloride 150 mg, Oral, Tramadol Sandoz SR, Sandoz Pty Ltd</v>
      </c>
    </row>
    <row r="5135" spans="1:8" ht="72.5" x14ac:dyDescent="0.35">
      <c r="A5135" s="99" t="s">
        <v>6599</v>
      </c>
      <c r="B5135" s="99" t="s">
        <v>6617</v>
      </c>
      <c r="C5135" s="99" t="s">
        <v>148</v>
      </c>
      <c r="D5135" s="99" t="s">
        <v>6618</v>
      </c>
      <c r="E5135" s="99" t="s">
        <v>295</v>
      </c>
      <c r="F5135" s="99"/>
      <c r="G5135" s="99"/>
      <c r="H5135" s="99" t="str">
        <f t="shared" si="80"/>
        <v>Tramadol, Tablet (sustained release) containing tramadol hydrochloride 150 mg, Oral, Tramal SR 150, Seqirus (Australia) Pty Ltd</v>
      </c>
    </row>
    <row r="5136" spans="1:8" ht="72.5" x14ac:dyDescent="0.35">
      <c r="A5136" s="99" t="s">
        <v>6599</v>
      </c>
      <c r="B5136" s="99" t="s">
        <v>6617</v>
      </c>
      <c r="C5136" s="99" t="s">
        <v>148</v>
      </c>
      <c r="D5136" s="99" t="s">
        <v>6615</v>
      </c>
      <c r="E5136" s="99" t="s">
        <v>160</v>
      </c>
      <c r="F5136" s="99"/>
      <c r="G5136" s="99"/>
      <c r="H5136" s="99" t="str">
        <f t="shared" si="80"/>
        <v>Tramadol, Tablet (sustained release) containing tramadol hydrochloride 150 mg, Oral, Tramedo SR, Alphapharm Pty Ltd</v>
      </c>
    </row>
    <row r="5137" spans="1:8" ht="72.5" x14ac:dyDescent="0.35">
      <c r="A5137" s="99" t="s">
        <v>6599</v>
      </c>
      <c r="B5137" s="99" t="s">
        <v>6617</v>
      </c>
      <c r="C5137" s="99" t="s">
        <v>148</v>
      </c>
      <c r="D5137" s="99" t="s">
        <v>6619</v>
      </c>
      <c r="E5137" s="99" t="s">
        <v>167</v>
      </c>
      <c r="F5137" s="99"/>
      <c r="G5137" s="99"/>
      <c r="H5137" s="99" t="str">
        <f t="shared" si="80"/>
        <v>Tramadol, Tablet (sustained release) containing tramadol hydrochloride 150 mg, Oral, Zydol SR 150, Arrow Pharma Pty Ltd</v>
      </c>
    </row>
    <row r="5138" spans="1:8" ht="72.5" x14ac:dyDescent="0.35">
      <c r="A5138" s="99" t="s">
        <v>6599</v>
      </c>
      <c r="B5138" s="99" t="s">
        <v>6620</v>
      </c>
      <c r="C5138" s="99" t="s">
        <v>148</v>
      </c>
      <c r="D5138" s="99" t="s">
        <v>6611</v>
      </c>
      <c r="E5138" s="99" t="s">
        <v>165</v>
      </c>
      <c r="F5138" s="99"/>
      <c r="G5138" s="99"/>
      <c r="H5138" s="99" t="str">
        <f t="shared" si="80"/>
        <v>Tramadol, Tablet (sustained release) containing tramadol hydrochloride 200 mg, Oral, APO-Tramadol SR, Apotex Pty Ltd</v>
      </c>
    </row>
    <row r="5139" spans="1:8" ht="72.5" x14ac:dyDescent="0.35">
      <c r="A5139" s="99" t="s">
        <v>6599</v>
      </c>
      <c r="B5139" s="99" t="s">
        <v>6620</v>
      </c>
      <c r="C5139" s="99" t="s">
        <v>148</v>
      </c>
      <c r="D5139" s="99" t="s">
        <v>6612</v>
      </c>
      <c r="E5139" s="99" t="s">
        <v>222</v>
      </c>
      <c r="F5139" s="99"/>
      <c r="G5139" s="99"/>
      <c r="H5139" s="99" t="str">
        <f t="shared" si="80"/>
        <v>Tramadol, Tablet (sustained release) containing tramadol hydrochloride 200 mg, Oral, Tramadol SR generichealth, Generic Health Pty Ltd</v>
      </c>
    </row>
    <row r="5140" spans="1:8" ht="72.5" x14ac:dyDescent="0.35">
      <c r="A5140" s="99" t="s">
        <v>6599</v>
      </c>
      <c r="B5140" s="99" t="s">
        <v>6620</v>
      </c>
      <c r="C5140" s="99" t="s">
        <v>148</v>
      </c>
      <c r="D5140" s="99" t="s">
        <v>6613</v>
      </c>
      <c r="E5140" s="99" t="s">
        <v>290</v>
      </c>
      <c r="F5140" s="99"/>
      <c r="G5140" s="99"/>
      <c r="H5140" s="99" t="str">
        <f t="shared" si="80"/>
        <v>Tramadol, Tablet (sustained release) containing tramadol hydrochloride 200 mg, Oral, Tramadol Sandoz SR, Sandoz Pty Ltd</v>
      </c>
    </row>
    <row r="5141" spans="1:8" ht="72.5" x14ac:dyDescent="0.35">
      <c r="A5141" s="99" t="s">
        <v>6599</v>
      </c>
      <c r="B5141" s="99" t="s">
        <v>6620</v>
      </c>
      <c r="C5141" s="99" t="s">
        <v>148</v>
      </c>
      <c r="D5141" s="99" t="s">
        <v>6621</v>
      </c>
      <c r="E5141" s="99" t="s">
        <v>295</v>
      </c>
      <c r="F5141" s="99"/>
      <c r="G5141" s="99"/>
      <c r="H5141" s="99" t="str">
        <f t="shared" si="80"/>
        <v>Tramadol, Tablet (sustained release) containing tramadol hydrochloride 200 mg, Oral, Tramal SR 200, Seqirus (Australia) Pty Ltd</v>
      </c>
    </row>
    <row r="5142" spans="1:8" ht="72.5" x14ac:dyDescent="0.35">
      <c r="A5142" s="99" t="s">
        <v>6599</v>
      </c>
      <c r="B5142" s="99" t="s">
        <v>6620</v>
      </c>
      <c r="C5142" s="99" t="s">
        <v>148</v>
      </c>
      <c r="D5142" s="99" t="s">
        <v>6615</v>
      </c>
      <c r="E5142" s="99" t="s">
        <v>160</v>
      </c>
      <c r="F5142" s="99"/>
      <c r="G5142" s="99"/>
      <c r="H5142" s="99" t="str">
        <f t="shared" si="80"/>
        <v>Tramadol, Tablet (sustained release) containing tramadol hydrochloride 200 mg, Oral, Tramedo SR, Alphapharm Pty Ltd</v>
      </c>
    </row>
    <row r="5143" spans="1:8" ht="72.5" x14ac:dyDescent="0.35">
      <c r="A5143" s="99" t="s">
        <v>6599</v>
      </c>
      <c r="B5143" s="99" t="s">
        <v>6620</v>
      </c>
      <c r="C5143" s="99" t="s">
        <v>148</v>
      </c>
      <c r="D5143" s="99" t="s">
        <v>6622</v>
      </c>
      <c r="E5143" s="99" t="s">
        <v>167</v>
      </c>
      <c r="F5143" s="99"/>
      <c r="G5143" s="99"/>
      <c r="H5143" s="99" t="str">
        <f t="shared" si="80"/>
        <v>Tramadol, Tablet (sustained release) containing tramadol hydrochloride 200 mg, Oral, Zydol SR 200, Arrow Pharma Pty Ltd</v>
      </c>
    </row>
    <row r="5144" spans="1:8" ht="72.5" x14ac:dyDescent="0.35">
      <c r="A5144" s="99" t="s">
        <v>6599</v>
      </c>
      <c r="B5144" s="99" t="s">
        <v>6623</v>
      </c>
      <c r="C5144" s="99" t="s">
        <v>148</v>
      </c>
      <c r="D5144" s="99" t="s">
        <v>6624</v>
      </c>
      <c r="E5144" s="99" t="s">
        <v>295</v>
      </c>
      <c r="F5144" s="99"/>
      <c r="G5144" s="99"/>
      <c r="H5144" s="99" t="str">
        <f t="shared" si="80"/>
        <v>Tramadol, Tablet (sustained release) containing tramadol hydrochloride 50 mg, Oral, Tramal SR 50, Seqirus (Australia) Pty Ltd</v>
      </c>
    </row>
    <row r="5145" spans="1:8" ht="58" x14ac:dyDescent="0.35">
      <c r="A5145" s="99" t="s">
        <v>6625</v>
      </c>
      <c r="B5145" s="99" t="s">
        <v>1184</v>
      </c>
      <c r="C5145" s="99" t="s">
        <v>148</v>
      </c>
      <c r="D5145" s="99" t="s">
        <v>6626</v>
      </c>
      <c r="E5145" s="99" t="s">
        <v>266</v>
      </c>
      <c r="F5145" s="99"/>
      <c r="G5145" s="99"/>
      <c r="H5145" s="99" t="str">
        <f t="shared" si="80"/>
        <v>Trametinib, Tablet 2 mg, Oral, Mekinist, Novartis Pharmaceuticals Australia Pty Limited</v>
      </c>
    </row>
    <row r="5146" spans="1:8" ht="58" x14ac:dyDescent="0.35">
      <c r="A5146" s="99" t="s">
        <v>6625</v>
      </c>
      <c r="B5146" s="99" t="s">
        <v>497</v>
      </c>
      <c r="C5146" s="99" t="s">
        <v>148</v>
      </c>
      <c r="D5146" s="99" t="s">
        <v>6626</v>
      </c>
      <c r="E5146" s="99" t="s">
        <v>266</v>
      </c>
      <c r="F5146" s="99"/>
      <c r="G5146" s="99"/>
      <c r="H5146" s="99" t="str">
        <f t="shared" si="80"/>
        <v>Trametinib, Tablet 500 micrograms, Oral, Mekinist, Novartis Pharmaceuticals Australia Pty Limited</v>
      </c>
    </row>
    <row r="5147" spans="1:8" ht="43.5" x14ac:dyDescent="0.35">
      <c r="A5147" s="99" t="s">
        <v>6627</v>
      </c>
      <c r="B5147" s="99" t="s">
        <v>6288</v>
      </c>
      <c r="C5147" s="99" t="s">
        <v>148</v>
      </c>
      <c r="D5147" s="99" t="s">
        <v>6628</v>
      </c>
      <c r="E5147" s="99" t="s">
        <v>167</v>
      </c>
      <c r="F5147" s="99"/>
      <c r="G5147" s="99"/>
      <c r="H5147" s="99" t="str">
        <f t="shared" si="80"/>
        <v>Trandolapril, Capsule 1 mg, Oral, Dolapril 1, Arrow Pharma Pty Ltd</v>
      </c>
    </row>
    <row r="5148" spans="1:8" ht="29" x14ac:dyDescent="0.35">
      <c r="A5148" s="99" t="s">
        <v>6627</v>
      </c>
      <c r="B5148" s="99" t="s">
        <v>6288</v>
      </c>
      <c r="C5148" s="99" t="s">
        <v>148</v>
      </c>
      <c r="D5148" s="99" t="s">
        <v>6629</v>
      </c>
      <c r="E5148" s="99" t="s">
        <v>322</v>
      </c>
      <c r="F5148" s="99"/>
      <c r="G5148" s="99"/>
      <c r="H5148" s="99" t="str">
        <f t="shared" si="80"/>
        <v>Trandolapril, Capsule 1 mg, Oral, Gopten, Viatris Pty Ltd</v>
      </c>
    </row>
    <row r="5149" spans="1:8" ht="43.5" x14ac:dyDescent="0.35">
      <c r="A5149" s="99" t="s">
        <v>6627</v>
      </c>
      <c r="B5149" s="99" t="s">
        <v>6288</v>
      </c>
      <c r="C5149" s="99" t="s">
        <v>148</v>
      </c>
      <c r="D5149" s="99" t="s">
        <v>6630</v>
      </c>
      <c r="E5149" s="99" t="s">
        <v>160</v>
      </c>
      <c r="F5149" s="99"/>
      <c r="G5149" s="99"/>
      <c r="H5149" s="99" t="str">
        <f t="shared" si="80"/>
        <v>Trandolapril, Capsule 1 mg, Oral, Tranalpha, Alphapharm Pty Ltd</v>
      </c>
    </row>
    <row r="5150" spans="1:8" ht="43.5" x14ac:dyDescent="0.35">
      <c r="A5150" s="99" t="s">
        <v>6627</v>
      </c>
      <c r="B5150" s="99" t="s">
        <v>6291</v>
      </c>
      <c r="C5150" s="99" t="s">
        <v>148</v>
      </c>
      <c r="D5150" s="99" t="s">
        <v>6631</v>
      </c>
      <c r="E5150" s="99" t="s">
        <v>167</v>
      </c>
      <c r="F5150" s="99"/>
      <c r="G5150" s="99"/>
      <c r="H5150" s="99" t="str">
        <f t="shared" si="80"/>
        <v>Trandolapril, Capsule 2 mg, Oral, Dolapril 2, Arrow Pharma Pty Ltd</v>
      </c>
    </row>
    <row r="5151" spans="1:8" ht="29" x14ac:dyDescent="0.35">
      <c r="A5151" s="99" t="s">
        <v>6627</v>
      </c>
      <c r="B5151" s="99" t="s">
        <v>6291</v>
      </c>
      <c r="C5151" s="99" t="s">
        <v>148</v>
      </c>
      <c r="D5151" s="99" t="s">
        <v>6629</v>
      </c>
      <c r="E5151" s="99" t="s">
        <v>322</v>
      </c>
      <c r="F5151" s="99"/>
      <c r="G5151" s="99"/>
      <c r="H5151" s="99" t="str">
        <f t="shared" si="80"/>
        <v>Trandolapril, Capsule 2 mg, Oral, Gopten, Viatris Pty Ltd</v>
      </c>
    </row>
    <row r="5152" spans="1:8" ht="43.5" x14ac:dyDescent="0.35">
      <c r="A5152" s="99" t="s">
        <v>6627</v>
      </c>
      <c r="B5152" s="99" t="s">
        <v>6291</v>
      </c>
      <c r="C5152" s="99" t="s">
        <v>148</v>
      </c>
      <c r="D5152" s="99" t="s">
        <v>6630</v>
      </c>
      <c r="E5152" s="99" t="s">
        <v>160</v>
      </c>
      <c r="F5152" s="99"/>
      <c r="G5152" s="99"/>
      <c r="H5152" s="99" t="str">
        <f t="shared" si="80"/>
        <v>Trandolapril, Capsule 2 mg, Oral, Tranalpha, Alphapharm Pty Ltd</v>
      </c>
    </row>
    <row r="5153" spans="1:8" ht="43.5" x14ac:dyDescent="0.35">
      <c r="A5153" s="99" t="s">
        <v>6627</v>
      </c>
      <c r="B5153" s="99" t="s">
        <v>5534</v>
      </c>
      <c r="C5153" s="99" t="s">
        <v>148</v>
      </c>
      <c r="D5153" s="99" t="s">
        <v>6632</v>
      </c>
      <c r="E5153" s="99" t="s">
        <v>167</v>
      </c>
      <c r="F5153" s="99"/>
      <c r="G5153" s="99"/>
      <c r="H5153" s="99" t="str">
        <f t="shared" si="80"/>
        <v>Trandolapril, Capsule 4 mg, Oral, Dolapril 4, Arrow Pharma Pty Ltd</v>
      </c>
    </row>
    <row r="5154" spans="1:8" ht="29" x14ac:dyDescent="0.35">
      <c r="A5154" s="99" t="s">
        <v>6627</v>
      </c>
      <c r="B5154" s="99" t="s">
        <v>5534</v>
      </c>
      <c r="C5154" s="99" t="s">
        <v>148</v>
      </c>
      <c r="D5154" s="99" t="s">
        <v>6629</v>
      </c>
      <c r="E5154" s="99" t="s">
        <v>322</v>
      </c>
      <c r="F5154" s="99"/>
      <c r="G5154" s="99"/>
      <c r="H5154" s="99" t="str">
        <f t="shared" si="80"/>
        <v>Trandolapril, Capsule 4 mg, Oral, Gopten, Viatris Pty Ltd</v>
      </c>
    </row>
    <row r="5155" spans="1:8" ht="43.5" x14ac:dyDescent="0.35">
      <c r="A5155" s="99" t="s">
        <v>6627</v>
      </c>
      <c r="B5155" s="99" t="s">
        <v>5534</v>
      </c>
      <c r="C5155" s="99" t="s">
        <v>148</v>
      </c>
      <c r="D5155" s="99" t="s">
        <v>6630</v>
      </c>
      <c r="E5155" s="99" t="s">
        <v>160</v>
      </c>
      <c r="F5155" s="99"/>
      <c r="G5155" s="99"/>
      <c r="H5155" s="99" t="str">
        <f t="shared" si="80"/>
        <v>Trandolapril, Capsule 4 mg, Oral, Tranalpha, Alphapharm Pty Ltd</v>
      </c>
    </row>
    <row r="5156" spans="1:8" ht="43.5" x14ac:dyDescent="0.35">
      <c r="A5156" s="99" t="s">
        <v>6627</v>
      </c>
      <c r="B5156" s="99" t="s">
        <v>2603</v>
      </c>
      <c r="C5156" s="99" t="s">
        <v>148</v>
      </c>
      <c r="D5156" s="99" t="s">
        <v>6633</v>
      </c>
      <c r="E5156" s="99" t="s">
        <v>167</v>
      </c>
      <c r="F5156" s="99"/>
      <c r="G5156" s="99"/>
      <c r="H5156" s="99" t="str">
        <f t="shared" si="80"/>
        <v>Trandolapril, Capsule 500 micrograms, Oral, Dolapril 0.5, Arrow Pharma Pty Ltd</v>
      </c>
    </row>
    <row r="5157" spans="1:8" ht="43.5" x14ac:dyDescent="0.35">
      <c r="A5157" s="99" t="s">
        <v>6627</v>
      </c>
      <c r="B5157" s="99" t="s">
        <v>2603</v>
      </c>
      <c r="C5157" s="99" t="s">
        <v>148</v>
      </c>
      <c r="D5157" s="99" t="s">
        <v>6629</v>
      </c>
      <c r="E5157" s="99" t="s">
        <v>322</v>
      </c>
      <c r="F5157" s="99"/>
      <c r="G5157" s="99"/>
      <c r="H5157" s="99" t="str">
        <f t="shared" si="80"/>
        <v>Trandolapril, Capsule 500 micrograms, Oral, Gopten, Viatris Pty Ltd</v>
      </c>
    </row>
    <row r="5158" spans="1:8" ht="43.5" x14ac:dyDescent="0.35">
      <c r="A5158" s="99" t="s">
        <v>6627</v>
      </c>
      <c r="B5158" s="99" t="s">
        <v>2603</v>
      </c>
      <c r="C5158" s="99" t="s">
        <v>148</v>
      </c>
      <c r="D5158" s="99" t="s">
        <v>6630</v>
      </c>
      <c r="E5158" s="99" t="s">
        <v>160</v>
      </c>
      <c r="F5158" s="99"/>
      <c r="G5158" s="99"/>
      <c r="H5158" s="99" t="str">
        <f t="shared" si="80"/>
        <v>Trandolapril, Capsule 500 micrograms, Oral, Tranalpha, Alphapharm Pty Ltd</v>
      </c>
    </row>
    <row r="5159" spans="1:8" ht="87" x14ac:dyDescent="0.35">
      <c r="A5159" s="99" t="s">
        <v>6634</v>
      </c>
      <c r="B5159" s="99" t="s">
        <v>6635</v>
      </c>
      <c r="C5159" s="99" t="s">
        <v>148</v>
      </c>
      <c r="D5159" s="99" t="s">
        <v>6636</v>
      </c>
      <c r="E5159" s="99" t="s">
        <v>322</v>
      </c>
      <c r="F5159" s="99"/>
      <c r="G5159" s="99"/>
      <c r="H5159" s="99" t="str">
        <f t="shared" si="80"/>
        <v>Trandolapril with verapamil, Tablet containing trandolapril 2 mg with verapamil hydrochloride 180 mg (sustained release), Oral, Tarka 2/180, Viatris Pty Ltd</v>
      </c>
    </row>
    <row r="5160" spans="1:8" ht="87" x14ac:dyDescent="0.35">
      <c r="A5160" s="99" t="s">
        <v>6634</v>
      </c>
      <c r="B5160" s="99" t="s">
        <v>6637</v>
      </c>
      <c r="C5160" s="99" t="s">
        <v>148</v>
      </c>
      <c r="D5160" s="99" t="s">
        <v>6638</v>
      </c>
      <c r="E5160" s="99" t="s">
        <v>322</v>
      </c>
      <c r="F5160" s="99"/>
      <c r="G5160" s="99"/>
      <c r="H5160" s="99" t="str">
        <f t="shared" si="80"/>
        <v>Trandolapril with verapamil, Tablet containing trandolapril 4 mg with verapamil hydrochloride 240 mg (sustained release), Oral, Tarka 4/240, Viatris Pty Ltd</v>
      </c>
    </row>
    <row r="5161" spans="1:8" ht="43.5" x14ac:dyDescent="0.35">
      <c r="A5161" s="99" t="s">
        <v>6639</v>
      </c>
      <c r="B5161" s="99" t="s">
        <v>1520</v>
      </c>
      <c r="C5161" s="99" t="s">
        <v>148</v>
      </c>
      <c r="D5161" s="99" t="s">
        <v>6640</v>
      </c>
      <c r="E5161" s="99" t="s">
        <v>165</v>
      </c>
      <c r="F5161" s="99"/>
      <c r="G5161" s="99"/>
      <c r="H5161" s="99" t="str">
        <f t="shared" si="80"/>
        <v>Tranexamic acid, Tablet 500 mg, Oral, APO-Tranexamic Acid, Apotex Pty Ltd</v>
      </c>
    </row>
    <row r="5162" spans="1:8" ht="43.5" x14ac:dyDescent="0.35">
      <c r="A5162" s="99" t="s">
        <v>6639</v>
      </c>
      <c r="B5162" s="99" t="s">
        <v>1520</v>
      </c>
      <c r="C5162" s="99" t="s">
        <v>148</v>
      </c>
      <c r="D5162" s="99" t="s">
        <v>6641</v>
      </c>
      <c r="E5162" s="99" t="s">
        <v>279</v>
      </c>
      <c r="F5162" s="99"/>
      <c r="G5162" s="99"/>
      <c r="H5162" s="99" t="str">
        <f t="shared" si="80"/>
        <v>Tranexamic acid, Tablet 500 mg, Oral, Cyklokapron, Pfizer Australia Pty Ltd</v>
      </c>
    </row>
    <row r="5163" spans="1:8" ht="58" x14ac:dyDescent="0.35">
      <c r="A5163" s="99" t="s">
        <v>6642</v>
      </c>
      <c r="B5163" s="99" t="s">
        <v>6643</v>
      </c>
      <c r="C5163" s="99" t="s">
        <v>148</v>
      </c>
      <c r="D5163" s="99" t="s">
        <v>6644</v>
      </c>
      <c r="E5163" s="99" t="s">
        <v>161</v>
      </c>
      <c r="F5163" s="99"/>
      <c r="G5163" s="99"/>
      <c r="H5163" s="99" t="str">
        <f t="shared" si="80"/>
        <v>Tranylcypromine, Tablet 10 mg (as sulfate), Oral, Parnate, Amdipharm Mercury (Australia) Pty Limited</v>
      </c>
    </row>
    <row r="5164" spans="1:8" ht="87" x14ac:dyDescent="0.35">
      <c r="A5164" s="99" t="s">
        <v>6645</v>
      </c>
      <c r="B5164" s="99" t="s">
        <v>6646</v>
      </c>
      <c r="C5164" s="99" t="s">
        <v>336</v>
      </c>
      <c r="D5164" s="99" t="s">
        <v>6647</v>
      </c>
      <c r="E5164" s="99" t="s">
        <v>289</v>
      </c>
      <c r="F5164" s="99"/>
      <c r="G5164" s="99"/>
      <c r="H5164" s="99" t="str">
        <f t="shared" si="80"/>
        <v>Trastuzumab, Solution for subcutaneous injection containing trastuzumab 600 mg in 5 mL, Injection, Herceptin SC, Roche Products Pty Ltd</v>
      </c>
    </row>
    <row r="5165" spans="1:8" ht="87" x14ac:dyDescent="0.35">
      <c r="A5165" s="99" t="s">
        <v>6648</v>
      </c>
      <c r="B5165" s="99" t="s">
        <v>6649</v>
      </c>
      <c r="C5165" s="99" t="s">
        <v>370</v>
      </c>
      <c r="D5165" s="99" t="s">
        <v>6650</v>
      </c>
      <c r="E5165" s="99" t="s">
        <v>266</v>
      </c>
      <c r="F5165" s="99"/>
      <c r="G5165" s="99"/>
      <c r="H5165" s="99" t="str">
        <f t="shared" si="80"/>
        <v>Travoprost, Eye drops 40 micrograms per mL, 2.5 mL, Application to the Eye, Travatan, Novartis Pharmaceuticals Australia Pty Limited</v>
      </c>
    </row>
    <row r="5166" spans="1:8" ht="116" x14ac:dyDescent="0.35">
      <c r="A5166" s="99" t="s">
        <v>6651</v>
      </c>
      <c r="B5166" s="99" t="s">
        <v>6652</v>
      </c>
      <c r="C5166" s="99" t="s">
        <v>370</v>
      </c>
      <c r="D5166" s="99" t="s">
        <v>6653</v>
      </c>
      <c r="E5166" s="99" t="s">
        <v>266</v>
      </c>
      <c r="F5166" s="99"/>
      <c r="G5166" s="99"/>
      <c r="H5166" s="99" t="str">
        <f t="shared" si="80"/>
        <v>Travoprost with timolol, Eye drops 40 micrograms travoprost with timolol 5 mg (as maleate) per mL, 2.5 mL, Application to the Eye, Duotrav, Novartis Pharmaceuticals Australia Pty Limited</v>
      </c>
    </row>
    <row r="5167" spans="1:8" ht="101.5" x14ac:dyDescent="0.35">
      <c r="A5167" s="99" t="s">
        <v>6654</v>
      </c>
      <c r="B5167" s="99" t="s">
        <v>6655</v>
      </c>
      <c r="C5167" s="99" t="s">
        <v>409</v>
      </c>
      <c r="D5167" s="99" t="s">
        <v>6656</v>
      </c>
      <c r="E5167" s="99" t="s">
        <v>169</v>
      </c>
      <c r="F5167" s="99"/>
      <c r="G5167" s="99"/>
      <c r="H5167" s="99" t="str">
        <f t="shared" si="80"/>
        <v>Triamcinolone, Cream containing triamcinolone acetonide 200 micrograms per g, 100 g, Application, Aristocort 0.02%, Aspen Pharmacare Australia Pty Limited</v>
      </c>
    </row>
    <row r="5168" spans="1:8" ht="87" x14ac:dyDescent="0.35">
      <c r="A5168" s="99" t="s">
        <v>6654</v>
      </c>
      <c r="B5168" s="99" t="s">
        <v>6655</v>
      </c>
      <c r="C5168" s="99" t="s">
        <v>409</v>
      </c>
      <c r="D5168" s="99" t="s">
        <v>6657</v>
      </c>
      <c r="E5168" s="99" t="s">
        <v>169</v>
      </c>
      <c r="F5168" s="99"/>
      <c r="G5168" s="99"/>
      <c r="H5168" s="99" t="str">
        <f t="shared" si="80"/>
        <v>Triamcinolone, Cream containing triamcinolone acetonide 200 micrograms per g, 100 g, Application, Tricortone, Aspen Pharmacare Australia Pty Limited</v>
      </c>
    </row>
    <row r="5169" spans="1:8" ht="87" x14ac:dyDescent="0.35">
      <c r="A5169" s="99" t="s">
        <v>6654</v>
      </c>
      <c r="B5169" s="99" t="s">
        <v>6658</v>
      </c>
      <c r="C5169" s="99" t="s">
        <v>336</v>
      </c>
      <c r="D5169" s="99" t="s">
        <v>6659</v>
      </c>
      <c r="E5169" s="99" t="s">
        <v>169</v>
      </c>
      <c r="F5169" s="99"/>
      <c r="G5169" s="99"/>
      <c r="H5169" s="99" t="str">
        <f t="shared" si="80"/>
        <v>Triamcinolone, Injection containing triamcinolone acetonide 10 mg in 1 mL, Injection, Kenacort-A10, Aspen Pharmacare Australia Pty Limited</v>
      </c>
    </row>
    <row r="5170" spans="1:8" ht="101.5" x14ac:dyDescent="0.35">
      <c r="A5170" s="99" t="s">
        <v>6654</v>
      </c>
      <c r="B5170" s="99" t="s">
        <v>6660</v>
      </c>
      <c r="C5170" s="99" t="s">
        <v>409</v>
      </c>
      <c r="D5170" s="99" t="s">
        <v>6656</v>
      </c>
      <c r="E5170" s="99" t="s">
        <v>169</v>
      </c>
      <c r="F5170" s="99"/>
      <c r="G5170" s="99"/>
      <c r="H5170" s="99" t="str">
        <f t="shared" si="80"/>
        <v>Triamcinolone, Ointment containing triamcinolone acetonide 200 micrograms per g, 100 g, Application, Aristocort 0.02%, Aspen Pharmacare Australia Pty Limited</v>
      </c>
    </row>
    <row r="5171" spans="1:8" ht="87" x14ac:dyDescent="0.35">
      <c r="A5171" s="99" t="s">
        <v>6654</v>
      </c>
      <c r="B5171" s="99" t="s">
        <v>6660</v>
      </c>
      <c r="C5171" s="99" t="s">
        <v>409</v>
      </c>
      <c r="D5171" s="99" t="s">
        <v>6657</v>
      </c>
      <c r="E5171" s="99" t="s">
        <v>169</v>
      </c>
      <c r="F5171" s="99"/>
      <c r="G5171" s="99"/>
      <c r="H5171" s="99" t="str">
        <f t="shared" si="80"/>
        <v>Triamcinolone, Ointment containing triamcinolone acetonide 200 micrograms per g, 100 g, Application, Tricortone, Aspen Pharmacare Australia Pty Limited</v>
      </c>
    </row>
    <row r="5172" spans="1:8" ht="174" x14ac:dyDescent="0.35">
      <c r="A5172" s="99" t="s">
        <v>6661</v>
      </c>
      <c r="B5172" s="99" t="s">
        <v>6662</v>
      </c>
      <c r="C5172" s="99" t="s">
        <v>1539</v>
      </c>
      <c r="D5172" s="99" t="s">
        <v>6663</v>
      </c>
      <c r="E5172" s="99" t="s">
        <v>169</v>
      </c>
      <c r="F5172" s="99"/>
      <c r="G5172" s="99"/>
      <c r="H5172" s="99" t="str">
        <f t="shared" si="80"/>
        <v>Triamcinolone with neomycin, gramicidin and nystatin, Ear drops containing triamcinolone acetonide 0.9 mg with neomycin 2.25 mg (as sulfate), gramicidin 225 micrograms and nystatin 90,000 units per mL, 7.5 mL, Application to the Ear, Kenacomb Otic, Aspen Pharmacare Australia Pty Limited</v>
      </c>
    </row>
    <row r="5173" spans="1:8" ht="174" x14ac:dyDescent="0.35">
      <c r="A5173" s="99" t="s">
        <v>6661</v>
      </c>
      <c r="B5173" s="99" t="s">
        <v>6662</v>
      </c>
      <c r="C5173" s="99" t="s">
        <v>1539</v>
      </c>
      <c r="D5173" s="99" t="s">
        <v>6664</v>
      </c>
      <c r="E5173" s="99" t="s">
        <v>169</v>
      </c>
      <c r="F5173" s="99"/>
      <c r="G5173" s="99"/>
      <c r="H5173" s="99" t="str">
        <f t="shared" si="80"/>
        <v>Triamcinolone with neomycin, gramicidin and nystatin, Ear drops containing triamcinolone acetonide 0.9 mg with neomycin 2.25 mg (as sulfate), gramicidin 225 micrograms and nystatin 90,000 units per mL, 7.5 mL, Application to the Ear, Otocomb Otic, Aspen Pharmacare Australia Pty Limited</v>
      </c>
    </row>
    <row r="5174" spans="1:8" ht="174" x14ac:dyDescent="0.35">
      <c r="A5174" s="99" t="s">
        <v>6661</v>
      </c>
      <c r="B5174" s="99" t="s">
        <v>6665</v>
      </c>
      <c r="C5174" s="99" t="s">
        <v>1539</v>
      </c>
      <c r="D5174" s="99" t="s">
        <v>6663</v>
      </c>
      <c r="E5174" s="99" t="s">
        <v>169</v>
      </c>
      <c r="F5174" s="99"/>
      <c r="G5174" s="99"/>
      <c r="H5174" s="99" t="str">
        <f t="shared" si="80"/>
        <v>Triamcinolone with neomycin, gramicidin and nystatin, Ear ointment containing triamcinolone acetonide 1 mg with neomycin 2.5 mg (as sulfate), gramicidin 250 micrograms and nystatin 100,000 units per g, 5 g, Application to the Ear, Kenacomb Otic, Aspen Pharmacare Australia Pty Limited</v>
      </c>
    </row>
    <row r="5175" spans="1:8" ht="174" x14ac:dyDescent="0.35">
      <c r="A5175" s="99" t="s">
        <v>6661</v>
      </c>
      <c r="B5175" s="99" t="s">
        <v>6665</v>
      </c>
      <c r="C5175" s="99" t="s">
        <v>1539</v>
      </c>
      <c r="D5175" s="99" t="s">
        <v>6664</v>
      </c>
      <c r="E5175" s="99" t="s">
        <v>169</v>
      </c>
      <c r="F5175" s="99"/>
      <c r="G5175" s="99"/>
      <c r="H5175" s="99" t="str">
        <f t="shared" si="80"/>
        <v>Triamcinolone with neomycin, gramicidin and nystatin, Ear ointment containing triamcinolone acetonide 1 mg with neomycin 2.5 mg (as sulfate), gramicidin 250 micrograms and nystatin 100,000 units per g, 5 g, Application to the Ear, Otocomb Otic, Aspen Pharmacare Australia Pty Limited</v>
      </c>
    </row>
    <row r="5176" spans="1:8" ht="72.5" x14ac:dyDescent="0.35">
      <c r="A5176" s="99" t="s">
        <v>6666</v>
      </c>
      <c r="B5176" s="99" t="s">
        <v>6667</v>
      </c>
      <c r="C5176" s="99" t="s">
        <v>148</v>
      </c>
      <c r="D5176" s="99" t="s">
        <v>6668</v>
      </c>
      <c r="E5176" s="99" t="s">
        <v>199</v>
      </c>
      <c r="F5176" s="99"/>
      <c r="G5176" s="99"/>
      <c r="H5176" s="99" t="str">
        <f t="shared" si="80"/>
        <v>Trientine, Capsule containing trientine dihydrochloride 250 mg (equivalent to 166.7 mg trientine), Oral, Trientine Waymade, Clinect Pty Ltd</v>
      </c>
    </row>
    <row r="5177" spans="1:8" ht="87" x14ac:dyDescent="0.35">
      <c r="A5177" s="99" t="s">
        <v>6669</v>
      </c>
      <c r="B5177" s="99" t="s">
        <v>6670</v>
      </c>
      <c r="C5177" s="99" t="s">
        <v>148</v>
      </c>
      <c r="D5177" s="99" t="s">
        <v>6671</v>
      </c>
      <c r="E5177" s="99" t="s">
        <v>296</v>
      </c>
      <c r="F5177" s="99"/>
      <c r="G5177" s="99"/>
      <c r="H5177" s="99" t="str">
        <f t="shared" si="80"/>
        <v>Trifluridine with tipiracil, Tablet containing 15 mg trifluridine with 6.14 mg tipiracil (as hydrochloride), Oral, Lonsurf 15/6.14, Servier Laboratories (Aust.) Pty. Ltd.</v>
      </c>
    </row>
    <row r="5178" spans="1:8" ht="87" x14ac:dyDescent="0.35">
      <c r="A5178" s="99" t="s">
        <v>6669</v>
      </c>
      <c r="B5178" s="99" t="s">
        <v>6672</v>
      </c>
      <c r="C5178" s="99" t="s">
        <v>148</v>
      </c>
      <c r="D5178" s="99" t="s">
        <v>6673</v>
      </c>
      <c r="E5178" s="99" t="s">
        <v>296</v>
      </c>
      <c r="F5178" s="99"/>
      <c r="G5178" s="99"/>
      <c r="H5178" s="99" t="str">
        <f t="shared" si="80"/>
        <v>Trifluridine with tipiracil, Tablet containing 20 mg trifluridine with 8.19 mg tipiracil (as hydrochloride), Oral, Lonsurf 20/8.19, Servier Laboratories (Aust.) Pty. Ltd.</v>
      </c>
    </row>
    <row r="5179" spans="1:8" ht="72.5" x14ac:dyDescent="0.35">
      <c r="A5179" s="99" t="s">
        <v>6674</v>
      </c>
      <c r="B5179" s="99" t="s">
        <v>6675</v>
      </c>
      <c r="C5179" s="99" t="s">
        <v>148</v>
      </c>
      <c r="D5179" s="99" t="s">
        <v>6676</v>
      </c>
      <c r="E5179" s="99" t="s">
        <v>268</v>
      </c>
      <c r="F5179" s="99"/>
      <c r="G5179" s="99"/>
      <c r="H5179" s="99" t="str">
        <f t="shared" si="80"/>
        <v>Triglycerides - medium chain, formula, Oral liquid 500 mL, 12 (Nutrini Peptisorb), Oral, Nutrini Peptisorb, Nutricia Australia Pty Limited</v>
      </c>
    </row>
    <row r="5180" spans="1:8" ht="58" x14ac:dyDescent="0.35">
      <c r="A5180" s="99" t="s">
        <v>6674</v>
      </c>
      <c r="B5180" s="99" t="s">
        <v>6677</v>
      </c>
      <c r="C5180" s="99" t="s">
        <v>148</v>
      </c>
      <c r="D5180" s="99" t="s">
        <v>6678</v>
      </c>
      <c r="E5180" s="99" t="s">
        <v>324</v>
      </c>
      <c r="F5180" s="99"/>
      <c r="G5180" s="99"/>
      <c r="H5180" s="99" t="str">
        <f t="shared" si="80"/>
        <v>Triglycerides - medium chain, formula, Oral powder 400 g (Lipistart), Oral, Lipistart, Vitaflo Australia Pty Limited</v>
      </c>
    </row>
    <row r="5181" spans="1:8" ht="58" x14ac:dyDescent="0.35">
      <c r="A5181" s="99" t="s">
        <v>6674</v>
      </c>
      <c r="B5181" s="99" t="s">
        <v>6679</v>
      </c>
      <c r="C5181" s="99" t="s">
        <v>148</v>
      </c>
      <c r="D5181" s="99" t="s">
        <v>6680</v>
      </c>
      <c r="E5181" s="99" t="s">
        <v>268</v>
      </c>
      <c r="F5181" s="99"/>
      <c r="G5181" s="99"/>
      <c r="H5181" s="99" t="str">
        <f t="shared" si="80"/>
        <v>Triglycerides - medium chain, formula, Oral powder 400 g (Monogen), Oral, Monogen, Nutricia Australia Pty Limited</v>
      </c>
    </row>
    <row r="5182" spans="1:8" ht="72.5" x14ac:dyDescent="0.35">
      <c r="A5182" s="99" t="s">
        <v>6674</v>
      </c>
      <c r="B5182" s="99" t="s">
        <v>6681</v>
      </c>
      <c r="C5182" s="99" t="s">
        <v>148</v>
      </c>
      <c r="D5182" s="99" t="s">
        <v>6682</v>
      </c>
      <c r="E5182" s="99" t="s">
        <v>262</v>
      </c>
      <c r="F5182" s="99"/>
      <c r="G5182" s="99"/>
      <c r="H5182" s="99" t="str">
        <f t="shared" si="80"/>
        <v>Triglycerides - medium chain, formula, Oral powder 400 g (Peptamen Junior), Oral, Peptamen Junior, Nestle Australia Ltd</v>
      </c>
    </row>
    <row r="5183" spans="1:8" ht="72.5" x14ac:dyDescent="0.35">
      <c r="A5183" s="99" t="s">
        <v>6674</v>
      </c>
      <c r="B5183" s="99" t="s">
        <v>6683</v>
      </c>
      <c r="C5183" s="99" t="s">
        <v>148</v>
      </c>
      <c r="D5183" s="99" t="s">
        <v>6684</v>
      </c>
      <c r="E5183" s="99" t="s">
        <v>324</v>
      </c>
      <c r="F5183" s="99"/>
      <c r="G5183" s="99"/>
      <c r="H5183" s="99" t="str">
        <f t="shared" si="80"/>
        <v>Triglycerides - medium chain, formula, Sachets containing oral powder 16 g, 30 (MCT Pro-Cal), Oral, MCT Pro-Cal, Vitaflo Australia Pty Limited</v>
      </c>
    </row>
    <row r="5184" spans="1:8" ht="58" x14ac:dyDescent="0.35">
      <c r="A5184" s="99" t="s">
        <v>6685</v>
      </c>
      <c r="B5184" s="99" t="s">
        <v>6686</v>
      </c>
      <c r="C5184" s="99" t="s">
        <v>148</v>
      </c>
      <c r="D5184" s="99" t="s">
        <v>6687</v>
      </c>
      <c r="E5184" s="99" t="s">
        <v>324</v>
      </c>
      <c r="F5184" s="99"/>
      <c r="G5184" s="99"/>
      <c r="H5184" s="99" t="str">
        <f t="shared" si="80"/>
        <v>Triglycerides, long chain with glucose polymer, Oral liquid 1 L, 6 (ProZero), Oral, ProZero, Vitaflo Australia Pty Limited</v>
      </c>
    </row>
    <row r="5185" spans="1:8" ht="72.5" x14ac:dyDescent="0.35">
      <c r="A5185" s="99" t="s">
        <v>6685</v>
      </c>
      <c r="B5185" s="99" t="s">
        <v>6688</v>
      </c>
      <c r="C5185" s="99" t="s">
        <v>148</v>
      </c>
      <c r="D5185" s="99" t="s">
        <v>6689</v>
      </c>
      <c r="E5185" s="99" t="s">
        <v>268</v>
      </c>
      <c r="F5185" s="99"/>
      <c r="G5185" s="99"/>
      <c r="H5185" s="99" t="str">
        <f t="shared" si="80"/>
        <v>Triglycerides, long chain with glucose polymer, Oral liquid 200 mL, 27 (Sno-Pro), Oral, Sno-Pro, Nutricia Australia Pty Limited</v>
      </c>
    </row>
    <row r="5186" spans="1:8" ht="72.5" x14ac:dyDescent="0.35">
      <c r="A5186" s="99" t="s">
        <v>6685</v>
      </c>
      <c r="B5186" s="99" t="s">
        <v>6690</v>
      </c>
      <c r="C5186" s="99" t="s">
        <v>148</v>
      </c>
      <c r="D5186" s="99" t="s">
        <v>6687</v>
      </c>
      <c r="E5186" s="99" t="s">
        <v>324</v>
      </c>
      <c r="F5186" s="99"/>
      <c r="G5186" s="99"/>
      <c r="H5186" s="99" t="str">
        <f t="shared" ref="H5186:H5249" si="81">_xlfn.CONCAT(A5186, ", ",B5186, ", ",C5186, ", ",D5186,", ",E5186)</f>
        <v>Triglycerides, long chain with glucose polymer, Oral liquid 250 mL, 18 (ProZero), Oral, ProZero, Vitaflo Australia Pty Limited</v>
      </c>
    </row>
    <row r="5187" spans="1:8" ht="58" x14ac:dyDescent="0.35">
      <c r="A5187" s="99" t="s">
        <v>6691</v>
      </c>
      <c r="B5187" s="99" t="s">
        <v>6692</v>
      </c>
      <c r="C5187" s="99" t="s">
        <v>148</v>
      </c>
      <c r="D5187" s="99" t="s">
        <v>6693</v>
      </c>
      <c r="E5187" s="99" t="s">
        <v>268</v>
      </c>
      <c r="F5187" s="99"/>
      <c r="G5187" s="99"/>
      <c r="H5187" s="99" t="str">
        <f t="shared" si="81"/>
        <v>Triglycerides, medium chain, Oil 500 mL (MCT Oil), Oral, MCT Oil, Nutricia Australia Pty Limited</v>
      </c>
    </row>
    <row r="5188" spans="1:8" ht="58" x14ac:dyDescent="0.35">
      <c r="A5188" s="99" t="s">
        <v>6691</v>
      </c>
      <c r="B5188" s="99" t="s">
        <v>6694</v>
      </c>
      <c r="C5188" s="99" t="s">
        <v>148</v>
      </c>
      <c r="D5188" s="99" t="s">
        <v>6695</v>
      </c>
      <c r="E5188" s="99" t="s">
        <v>268</v>
      </c>
      <c r="F5188" s="99"/>
      <c r="G5188" s="99"/>
      <c r="H5188" s="99" t="str">
        <f t="shared" si="81"/>
        <v>Triglycerides, medium chain, Oral emulsion 250 mL (Liquigen), Oral, Liquigen, Nutricia Australia Pty Limited</v>
      </c>
    </row>
    <row r="5189" spans="1:8" ht="58" x14ac:dyDescent="0.35">
      <c r="A5189" s="99" t="s">
        <v>6691</v>
      </c>
      <c r="B5189" s="99" t="s">
        <v>6696</v>
      </c>
      <c r="C5189" s="99" t="s">
        <v>148</v>
      </c>
      <c r="D5189" s="99" t="s">
        <v>6697</v>
      </c>
      <c r="E5189" s="99" t="s">
        <v>324</v>
      </c>
      <c r="F5189" s="99"/>
      <c r="G5189" s="99"/>
      <c r="H5189" s="99" t="str">
        <f t="shared" si="81"/>
        <v>Triglycerides, medium chain, Oral liquid 225 mL, 15 (K.Quik), Oral, K.Quik, Vitaflo Australia Pty Limited</v>
      </c>
    </row>
    <row r="5190" spans="1:8" ht="72.5" x14ac:dyDescent="0.35">
      <c r="A5190" s="99" t="s">
        <v>6698</v>
      </c>
      <c r="B5190" s="99" t="s">
        <v>6699</v>
      </c>
      <c r="C5190" s="99" t="s">
        <v>148</v>
      </c>
      <c r="D5190" s="99" t="s">
        <v>6700</v>
      </c>
      <c r="E5190" s="99" t="s">
        <v>268</v>
      </c>
      <c r="F5190" s="99"/>
      <c r="G5190" s="99"/>
      <c r="H5190" s="99" t="str">
        <f t="shared" si="81"/>
        <v>Triglycerides, medium chain and long chain with glucose polymer, Oral powder 400 g (Duocal), Oral, Duocal, Nutricia Australia Pty Limited</v>
      </c>
    </row>
    <row r="5191" spans="1:8" ht="58" x14ac:dyDescent="0.35">
      <c r="A5191" s="99" t="s">
        <v>6701</v>
      </c>
      <c r="B5191" s="99" t="s">
        <v>6702</v>
      </c>
      <c r="C5191" s="99" t="s">
        <v>148</v>
      </c>
      <c r="D5191" s="99" t="s">
        <v>6703</v>
      </c>
      <c r="E5191" s="99" t="s">
        <v>167</v>
      </c>
      <c r="F5191" s="99"/>
      <c r="G5191" s="99"/>
      <c r="H5191" s="99" t="str">
        <f t="shared" si="81"/>
        <v>Trihexyphenidyl, Tablet containing trihexyphenidyl hydrochloride 2 mg, Oral, Artane, Arrow Pharma Pty Ltd</v>
      </c>
    </row>
    <row r="5192" spans="1:8" ht="58" x14ac:dyDescent="0.35">
      <c r="A5192" s="99" t="s">
        <v>6701</v>
      </c>
      <c r="B5192" s="99" t="s">
        <v>6704</v>
      </c>
      <c r="C5192" s="99" t="s">
        <v>148</v>
      </c>
      <c r="D5192" s="99" t="s">
        <v>6703</v>
      </c>
      <c r="E5192" s="99" t="s">
        <v>167</v>
      </c>
      <c r="F5192" s="99"/>
      <c r="G5192" s="99"/>
      <c r="H5192" s="99" t="str">
        <f t="shared" si="81"/>
        <v>Trihexyphenidyl, Tablet containing trihexyphenidyl hydrochloride 5 mg, Oral, Artane, Arrow Pharma Pty Ltd</v>
      </c>
    </row>
    <row r="5193" spans="1:8" ht="43.5" x14ac:dyDescent="0.35">
      <c r="A5193" s="99" t="s">
        <v>6705</v>
      </c>
      <c r="B5193" s="99" t="s">
        <v>477</v>
      </c>
      <c r="C5193" s="99" t="s">
        <v>148</v>
      </c>
      <c r="D5193" s="99" t="s">
        <v>6706</v>
      </c>
      <c r="E5193" s="99" t="s">
        <v>160</v>
      </c>
      <c r="F5193" s="99"/>
      <c r="G5193" s="99"/>
      <c r="H5193" s="99" t="str">
        <f t="shared" si="81"/>
        <v>Trimethoprim, Tablet 300 mg, Oral, Alprim, Alphapharm Pty Ltd</v>
      </c>
    </row>
    <row r="5194" spans="1:8" ht="43.5" x14ac:dyDescent="0.35">
      <c r="A5194" s="99" t="s">
        <v>6705</v>
      </c>
      <c r="B5194" s="99" t="s">
        <v>477</v>
      </c>
      <c r="C5194" s="99" t="s">
        <v>148</v>
      </c>
      <c r="D5194" s="99" t="s">
        <v>6707</v>
      </c>
      <c r="E5194" s="99" t="s">
        <v>160</v>
      </c>
      <c r="F5194" s="99"/>
      <c r="G5194" s="99"/>
      <c r="H5194" s="99" t="str">
        <f t="shared" si="81"/>
        <v>Trimethoprim, Tablet 300 mg, Oral, Trimethoprim Mylan, Alphapharm Pty Ltd</v>
      </c>
    </row>
    <row r="5195" spans="1:8" ht="43.5" x14ac:dyDescent="0.35">
      <c r="A5195" s="99" t="s">
        <v>6705</v>
      </c>
      <c r="B5195" s="99" t="s">
        <v>477</v>
      </c>
      <c r="C5195" s="99" t="s">
        <v>148</v>
      </c>
      <c r="D5195" s="99" t="s">
        <v>6708</v>
      </c>
      <c r="E5195" s="99" t="s">
        <v>160</v>
      </c>
      <c r="F5195" s="99"/>
      <c r="G5195" s="99"/>
      <c r="H5195" s="99" t="str">
        <f t="shared" si="81"/>
        <v>Trimethoprim, Tablet 300 mg, Oral, Trimethoprim Viatris, Alphapharm Pty Ltd</v>
      </c>
    </row>
    <row r="5196" spans="1:8" ht="43.5" x14ac:dyDescent="0.35">
      <c r="A5196" s="99" t="s">
        <v>6705</v>
      </c>
      <c r="B5196" s="99" t="s">
        <v>477</v>
      </c>
      <c r="C5196" s="99" t="s">
        <v>148</v>
      </c>
      <c r="D5196" s="99" t="s">
        <v>6709</v>
      </c>
      <c r="E5196" s="99" t="s">
        <v>167</v>
      </c>
      <c r="F5196" s="99"/>
      <c r="G5196" s="99"/>
      <c r="H5196" s="99" t="str">
        <f t="shared" si="81"/>
        <v>Trimethoprim, Tablet 300 mg, Oral, Triprim, Arrow Pharma Pty Ltd</v>
      </c>
    </row>
    <row r="5197" spans="1:8" ht="72.5" x14ac:dyDescent="0.35">
      <c r="A5197" s="99" t="s">
        <v>6710</v>
      </c>
      <c r="B5197" s="99" t="s">
        <v>6711</v>
      </c>
      <c r="C5197" s="99" t="s">
        <v>148</v>
      </c>
      <c r="D5197" s="99" t="s">
        <v>6712</v>
      </c>
      <c r="E5197" s="99" t="s">
        <v>167</v>
      </c>
      <c r="F5197" s="99"/>
      <c r="G5197" s="99"/>
      <c r="H5197" s="99" t="str">
        <f t="shared" si="81"/>
        <v>Trimethoprim with sulfamethoxazole, Paediatric oral suspension 40 mg-200 mg per 5 mL, 100 mL, Oral, Septrin, Arrow Pharma Pty Ltd</v>
      </c>
    </row>
    <row r="5198" spans="1:8" ht="58" x14ac:dyDescent="0.35">
      <c r="A5198" s="99" t="s">
        <v>6710</v>
      </c>
      <c r="B5198" s="99" t="s">
        <v>6713</v>
      </c>
      <c r="C5198" s="99" t="s">
        <v>148</v>
      </c>
      <c r="D5198" s="99" t="s">
        <v>6714</v>
      </c>
      <c r="E5198" s="99" t="s">
        <v>210</v>
      </c>
      <c r="F5198" s="99"/>
      <c r="G5198" s="99"/>
      <c r="H5198" s="99" t="str">
        <f t="shared" si="81"/>
        <v>Trimethoprim with sulfamethoxazole, Tablet 160 mg-800 mg, Oral, Bactrim DS, Echo Therapeutics Pty Ltd</v>
      </c>
    </row>
    <row r="5199" spans="1:8" ht="58" x14ac:dyDescent="0.35">
      <c r="A5199" s="99" t="s">
        <v>6710</v>
      </c>
      <c r="B5199" s="99" t="s">
        <v>6713</v>
      </c>
      <c r="C5199" s="99" t="s">
        <v>148</v>
      </c>
      <c r="D5199" s="99" t="s">
        <v>6715</v>
      </c>
      <c r="E5199" s="99" t="s">
        <v>160</v>
      </c>
      <c r="F5199" s="99"/>
      <c r="G5199" s="99"/>
      <c r="H5199" s="99" t="str">
        <f t="shared" si="81"/>
        <v>Trimethoprim with sulfamethoxazole, Tablet 160 mg-800 mg, Oral, Resprim Forte, Alphapharm Pty Ltd</v>
      </c>
    </row>
    <row r="5200" spans="1:8" ht="58" x14ac:dyDescent="0.35">
      <c r="A5200" s="99" t="s">
        <v>6710</v>
      </c>
      <c r="B5200" s="99" t="s">
        <v>6713</v>
      </c>
      <c r="C5200" s="99" t="s">
        <v>148</v>
      </c>
      <c r="D5200" s="99" t="s">
        <v>6716</v>
      </c>
      <c r="E5200" s="99" t="s">
        <v>167</v>
      </c>
      <c r="F5200" s="99"/>
      <c r="G5200" s="99"/>
      <c r="H5200" s="99" t="str">
        <f t="shared" si="81"/>
        <v>Trimethoprim with sulfamethoxazole, Tablet 160 mg-800 mg, Oral, Septrin Forte, Arrow Pharma Pty Ltd</v>
      </c>
    </row>
    <row r="5201" spans="1:8" ht="72.5" x14ac:dyDescent="0.35">
      <c r="A5201" s="99" t="s">
        <v>6717</v>
      </c>
      <c r="B5201" s="99" t="s">
        <v>6718</v>
      </c>
      <c r="C5201" s="99" t="s">
        <v>336</v>
      </c>
      <c r="D5201" s="99" t="s">
        <v>6719</v>
      </c>
      <c r="E5201" s="99" t="s">
        <v>216</v>
      </c>
      <c r="F5201" s="99"/>
      <c r="G5201" s="99"/>
      <c r="H5201" s="99" t="str">
        <f t="shared" si="81"/>
        <v>Triptorelin, Injection 100 micrograms (as acetate) in 1 mL pre-filled syringe, Injection, Decapeptyl, Ferring Pharmaceuticals Pty Limited</v>
      </c>
    </row>
    <row r="5202" spans="1:8" ht="87" x14ac:dyDescent="0.35">
      <c r="A5202" s="99" t="s">
        <v>6717</v>
      </c>
      <c r="B5202" s="99" t="s">
        <v>6720</v>
      </c>
      <c r="C5202" s="99" t="s">
        <v>336</v>
      </c>
      <c r="D5202" s="99" t="s">
        <v>6721</v>
      </c>
      <c r="E5202" s="99" t="s">
        <v>232</v>
      </c>
      <c r="F5202" s="99"/>
      <c r="G5202" s="99"/>
      <c r="H5202" s="99" t="str">
        <f t="shared" si="81"/>
        <v>Triptorelin, Powder for I.M. injection (prolonged release) 11.25 mg (as embonate) with solvent, syringe and needles, Injection, Diphereline, Ipsen Pty Ltd</v>
      </c>
    </row>
    <row r="5203" spans="1:8" ht="87" x14ac:dyDescent="0.35">
      <c r="A5203" s="99" t="s">
        <v>6717</v>
      </c>
      <c r="B5203" s="99" t="s">
        <v>6722</v>
      </c>
      <c r="C5203" s="99" t="s">
        <v>336</v>
      </c>
      <c r="D5203" s="99" t="s">
        <v>6721</v>
      </c>
      <c r="E5203" s="99" t="s">
        <v>232</v>
      </c>
      <c r="F5203" s="99"/>
      <c r="G5203" s="99"/>
      <c r="H5203" s="99" t="str">
        <f t="shared" si="81"/>
        <v>Triptorelin, Powder for I.M. injection (prolonged release) 22.5 mg (as embonate) with solvent, syringe and needles, Injection, Diphereline, Ipsen Pty Ltd</v>
      </c>
    </row>
    <row r="5204" spans="1:8" ht="87" x14ac:dyDescent="0.35">
      <c r="A5204" s="99" t="s">
        <v>6717</v>
      </c>
      <c r="B5204" s="99" t="s">
        <v>6723</v>
      </c>
      <c r="C5204" s="99" t="s">
        <v>336</v>
      </c>
      <c r="D5204" s="99" t="s">
        <v>6721</v>
      </c>
      <c r="E5204" s="99" t="s">
        <v>232</v>
      </c>
      <c r="F5204" s="99"/>
      <c r="G5204" s="99"/>
      <c r="H5204" s="99" t="str">
        <f t="shared" si="81"/>
        <v>Triptorelin, Powder for I.M. injection (prolonged release) 3.75 mg (as embonate) with solvent, syringe and needles, Injection, Diphereline, Ipsen Pty Ltd</v>
      </c>
    </row>
    <row r="5205" spans="1:8" ht="72.5" x14ac:dyDescent="0.35">
      <c r="A5205" s="99" t="s">
        <v>6724</v>
      </c>
      <c r="B5205" s="99" t="s">
        <v>6725</v>
      </c>
      <c r="C5205" s="99" t="s">
        <v>336</v>
      </c>
      <c r="D5205" s="99" t="s">
        <v>6726</v>
      </c>
      <c r="E5205" s="99" t="s">
        <v>157</v>
      </c>
      <c r="F5205" s="99"/>
      <c r="G5205" s="99"/>
      <c r="H5205" s="99" t="str">
        <f t="shared" si="81"/>
        <v>Tropisetron, I.V. injection 5 mg (as hydrochloride) in 5 mL, Injection, Tropisetron-AFT, AFT Pharmaceuticals (AU) Pty Ltd</v>
      </c>
    </row>
    <row r="5206" spans="1:8" ht="87" x14ac:dyDescent="0.35">
      <c r="A5206" s="99" t="s">
        <v>6727</v>
      </c>
      <c r="B5206" s="99" t="s">
        <v>6728</v>
      </c>
      <c r="C5206" s="99" t="s">
        <v>148</v>
      </c>
      <c r="D5206" s="99" t="s">
        <v>6729</v>
      </c>
      <c r="E5206" s="99" t="s">
        <v>324</v>
      </c>
      <c r="F5206" s="99"/>
      <c r="G5206" s="99"/>
      <c r="H5206" s="99" t="str">
        <f t="shared" si="81"/>
        <v>Tyrosine with carbohydrate, Sachets of oral powder 4 g containing 1 g tyrosine, 30 (Tyrosine 1000), Oral, Tyrosine 1000, Vitaflo Australia Pty Limited</v>
      </c>
    </row>
    <row r="5207" spans="1:8" ht="116" x14ac:dyDescent="0.35">
      <c r="A5207" s="99" t="s">
        <v>6730</v>
      </c>
      <c r="B5207" s="99" t="s">
        <v>6731</v>
      </c>
      <c r="C5207" s="99" t="s">
        <v>387</v>
      </c>
      <c r="D5207" s="99" t="s">
        <v>6732</v>
      </c>
      <c r="E5207" s="99" t="s">
        <v>224</v>
      </c>
      <c r="F5207" s="99"/>
      <c r="G5207" s="99"/>
      <c r="H5207" s="99" t="str">
        <f t="shared" si="81"/>
        <v>Umeclidinium, Powder for oral inhalation in breath actuated device 62.5 micrograms (as bromide) per dose, 30 doses, Inhalation by Mouth, Incruse Ellipta, GlaxoSmithKline Australia Pty Ltd</v>
      </c>
    </row>
    <row r="5208" spans="1:8" ht="159.5" x14ac:dyDescent="0.35">
      <c r="A5208" s="99" t="s">
        <v>6733</v>
      </c>
      <c r="B5208" s="99" t="s">
        <v>6734</v>
      </c>
      <c r="C5208" s="99" t="s">
        <v>387</v>
      </c>
      <c r="D5208" s="99" t="s">
        <v>6735</v>
      </c>
      <c r="E5208" s="99" t="s">
        <v>224</v>
      </c>
      <c r="F5208" s="99"/>
      <c r="G5208" s="99"/>
      <c r="H5208" s="99" t="str">
        <f t="shared" si="81"/>
        <v>Umeclidinium with vilanterol, Powder for oral inhalation in breath actuated device containing umeclidinium 62.5 micrograms (as bromide) with vilanterol 25 micrograms (as trifenatate) per dose, 30 doses, Inhalation by Mouth, Anoro Ellipta 62.5/25, GlaxoSmithKline Australia Pty Ltd</v>
      </c>
    </row>
    <row r="5209" spans="1:8" ht="29" x14ac:dyDescent="0.35">
      <c r="A5209" s="99" t="s">
        <v>6736</v>
      </c>
      <c r="B5209" s="99" t="s">
        <v>945</v>
      </c>
      <c r="C5209" s="99" t="s">
        <v>148</v>
      </c>
      <c r="D5209" s="99" t="s">
        <v>6737</v>
      </c>
      <c r="E5209" s="99" t="s">
        <v>154</v>
      </c>
      <c r="F5209" s="99"/>
      <c r="G5209" s="99"/>
      <c r="H5209" s="99" t="str">
        <f t="shared" si="81"/>
        <v>Upadacitinib, Tablet 15 mg, Oral, Rinvoq, AbbVie Pty Ltd</v>
      </c>
    </row>
    <row r="5210" spans="1:8" ht="29" x14ac:dyDescent="0.35">
      <c r="A5210" s="99" t="s">
        <v>6736</v>
      </c>
      <c r="B5210" s="99" t="s">
        <v>429</v>
      </c>
      <c r="C5210" s="99" t="s">
        <v>148</v>
      </c>
      <c r="D5210" s="99" t="s">
        <v>6737</v>
      </c>
      <c r="E5210" s="99" t="s">
        <v>154</v>
      </c>
      <c r="F5210" s="99"/>
      <c r="G5210" s="99"/>
      <c r="H5210" s="99" t="str">
        <f t="shared" si="81"/>
        <v>Upadacitinib, Tablet 30 mg, Oral, Rinvoq, AbbVie Pty Ltd</v>
      </c>
    </row>
    <row r="5211" spans="1:8" ht="29" x14ac:dyDescent="0.35">
      <c r="A5211" s="99" t="s">
        <v>6736</v>
      </c>
      <c r="B5211" s="99" t="s">
        <v>4648</v>
      </c>
      <c r="C5211" s="99" t="s">
        <v>148</v>
      </c>
      <c r="D5211" s="99" t="s">
        <v>6737</v>
      </c>
      <c r="E5211" s="99" t="s">
        <v>154</v>
      </c>
      <c r="F5211" s="99"/>
      <c r="G5211" s="99"/>
      <c r="H5211" s="99" t="str">
        <f t="shared" si="81"/>
        <v>Upadacitinib, Tablet 45 mg, Oral, Rinvoq, AbbVie Pty Ltd</v>
      </c>
    </row>
    <row r="5212" spans="1:8" ht="43.5" x14ac:dyDescent="0.35">
      <c r="A5212" s="99" t="s">
        <v>6738</v>
      </c>
      <c r="B5212" s="99" t="s">
        <v>6739</v>
      </c>
      <c r="C5212" s="99" t="s">
        <v>409</v>
      </c>
      <c r="D5212" s="99" t="s">
        <v>6740</v>
      </c>
      <c r="E5212" s="99" t="s">
        <v>154</v>
      </c>
      <c r="F5212" s="99"/>
      <c r="G5212" s="99"/>
      <c r="H5212" s="99" t="str">
        <f t="shared" si="81"/>
        <v>Urea, Cream 100 mg per g (10%), 100 g, Application, Aquacare H.P., AbbVie Pty Ltd</v>
      </c>
    </row>
    <row r="5213" spans="1:8" ht="58" x14ac:dyDescent="0.35">
      <c r="A5213" s="99" t="s">
        <v>6738</v>
      </c>
      <c r="B5213" s="99" t="s">
        <v>6739</v>
      </c>
      <c r="C5213" s="99" t="s">
        <v>409</v>
      </c>
      <c r="D5213" s="99" t="s">
        <v>6741</v>
      </c>
      <c r="E5213" s="99" t="s">
        <v>241</v>
      </c>
      <c r="F5213" s="99"/>
      <c r="G5213" s="99"/>
      <c r="H5213" s="99" t="str">
        <f t="shared" si="81"/>
        <v>Urea, Cream 100 mg per g (10%), 100 g, Application, Urederm, Key Pharmaceuticals Pty Ltd</v>
      </c>
    </row>
    <row r="5214" spans="1:8" ht="58" x14ac:dyDescent="0.35">
      <c r="A5214" s="99" t="s">
        <v>6742</v>
      </c>
      <c r="B5214" s="99" t="s">
        <v>1906</v>
      </c>
      <c r="C5214" s="99" t="s">
        <v>148</v>
      </c>
      <c r="D5214" s="99" t="s">
        <v>6743</v>
      </c>
      <c r="E5214" s="99" t="s">
        <v>165</v>
      </c>
      <c r="F5214" s="99"/>
      <c r="G5214" s="99"/>
      <c r="H5214" s="99" t="str">
        <f t="shared" si="81"/>
        <v>Ursodeoxycholic acid, Capsule 250 mg, Oral, APO-Ursodeoxycholic acid, Apotex Pty Ltd</v>
      </c>
    </row>
    <row r="5215" spans="1:8" ht="43.5" x14ac:dyDescent="0.35">
      <c r="A5215" s="99" t="s">
        <v>6742</v>
      </c>
      <c r="B5215" s="99" t="s">
        <v>1906</v>
      </c>
      <c r="C5215" s="99" t="s">
        <v>148</v>
      </c>
      <c r="D5215" s="99" t="s">
        <v>6744</v>
      </c>
      <c r="E5215" s="99" t="s">
        <v>222</v>
      </c>
      <c r="F5215" s="99"/>
      <c r="G5215" s="99"/>
      <c r="H5215" s="99" t="str">
        <f t="shared" si="81"/>
        <v>Ursodeoxycholic acid, Capsule 250 mg, Oral, Ursodox GH, Generic Health Pty Ltd</v>
      </c>
    </row>
    <row r="5216" spans="1:8" ht="43.5" x14ac:dyDescent="0.35">
      <c r="A5216" s="99" t="s">
        <v>6742</v>
      </c>
      <c r="B5216" s="99" t="s">
        <v>1906</v>
      </c>
      <c r="C5216" s="99" t="s">
        <v>148</v>
      </c>
      <c r="D5216" s="99" t="s">
        <v>6745</v>
      </c>
      <c r="E5216" s="99" t="s">
        <v>208</v>
      </c>
      <c r="F5216" s="99"/>
      <c r="G5216" s="99"/>
      <c r="H5216" s="99" t="str">
        <f t="shared" si="81"/>
        <v>Ursodeoxycholic acid, Capsule 250 mg, Oral, Ursofalk, Dr Falk Pharma Australia Pty Ltd</v>
      </c>
    </row>
    <row r="5217" spans="1:8" ht="43.5" x14ac:dyDescent="0.35">
      <c r="A5217" s="99" t="s">
        <v>6742</v>
      </c>
      <c r="B5217" s="99" t="s">
        <v>1906</v>
      </c>
      <c r="C5217" s="99" t="s">
        <v>148</v>
      </c>
      <c r="D5217" s="99" t="s">
        <v>6746</v>
      </c>
      <c r="E5217" s="99" t="s">
        <v>187</v>
      </c>
      <c r="F5217" s="99"/>
      <c r="G5217" s="99"/>
      <c r="H5217" s="99" t="str">
        <f t="shared" si="81"/>
        <v>Ursodeoxycholic acid, Capsule 250 mg, Oral, Ursosan, Boucher &amp; Muir Pty Ltd</v>
      </c>
    </row>
    <row r="5218" spans="1:8" ht="43.5" x14ac:dyDescent="0.35">
      <c r="A5218" s="99" t="s">
        <v>6742</v>
      </c>
      <c r="B5218" s="99" t="s">
        <v>1520</v>
      </c>
      <c r="C5218" s="99" t="s">
        <v>148</v>
      </c>
      <c r="D5218" s="99" t="s">
        <v>6745</v>
      </c>
      <c r="E5218" s="99" t="s">
        <v>208</v>
      </c>
      <c r="F5218" s="99"/>
      <c r="G5218" s="99"/>
      <c r="H5218" s="99" t="str">
        <f t="shared" si="81"/>
        <v>Ursodeoxycholic acid, Tablet 500 mg, Oral, Ursofalk, Dr Falk Pharma Australia Pty Ltd</v>
      </c>
    </row>
    <row r="5219" spans="1:8" ht="43.5" x14ac:dyDescent="0.35">
      <c r="A5219" s="99" t="s">
        <v>6747</v>
      </c>
      <c r="B5219" s="99" t="s">
        <v>6748</v>
      </c>
      <c r="C5219" s="99" t="s">
        <v>336</v>
      </c>
      <c r="D5219" s="99" t="s">
        <v>6749</v>
      </c>
      <c r="E5219" s="99" t="s">
        <v>233</v>
      </c>
      <c r="F5219" s="99"/>
      <c r="G5219" s="99"/>
      <c r="H5219" s="99" t="str">
        <f t="shared" si="81"/>
        <v>Ustekinumab, Injection 45 mg in 0.5 mL, Injection, Stelara, Janssen-Cilag Pty Ltd</v>
      </c>
    </row>
    <row r="5220" spans="1:8" ht="58" x14ac:dyDescent="0.35">
      <c r="A5220" s="99" t="s">
        <v>6747</v>
      </c>
      <c r="B5220" s="99" t="s">
        <v>6750</v>
      </c>
      <c r="C5220" s="99" t="s">
        <v>336</v>
      </c>
      <c r="D5220" s="99" t="s">
        <v>6749</v>
      </c>
      <c r="E5220" s="99" t="s">
        <v>233</v>
      </c>
      <c r="F5220" s="99"/>
      <c r="G5220" s="99"/>
      <c r="H5220" s="99" t="str">
        <f t="shared" si="81"/>
        <v>Ustekinumab, Injection 90 mg in 1 mL single use pre-filled syringe, Injection, Stelara, Janssen-Cilag Pty Ltd</v>
      </c>
    </row>
    <row r="5221" spans="1:8" ht="58" x14ac:dyDescent="0.35">
      <c r="A5221" s="99" t="s">
        <v>6747</v>
      </c>
      <c r="B5221" s="99" t="s">
        <v>6751</v>
      </c>
      <c r="C5221" s="99" t="s">
        <v>336</v>
      </c>
      <c r="D5221" s="99" t="s">
        <v>6749</v>
      </c>
      <c r="E5221" s="99" t="s">
        <v>233</v>
      </c>
      <c r="F5221" s="99"/>
      <c r="G5221" s="99"/>
      <c r="H5221" s="99" t="str">
        <f t="shared" si="81"/>
        <v>Ustekinumab, Solution for I.V. infusion 130 mg in 26 mL, Injection, Stelara, Janssen-Cilag Pty Ltd</v>
      </c>
    </row>
    <row r="5222" spans="1:8" ht="43.5" x14ac:dyDescent="0.35">
      <c r="A5222" s="99" t="s">
        <v>6752</v>
      </c>
      <c r="B5222" s="99" t="s">
        <v>1752</v>
      </c>
      <c r="C5222" s="99" t="s">
        <v>148</v>
      </c>
      <c r="D5222" s="99" t="s">
        <v>6753</v>
      </c>
      <c r="E5222" s="99" t="s">
        <v>165</v>
      </c>
      <c r="F5222" s="99"/>
      <c r="G5222" s="99"/>
      <c r="H5222" s="99" t="str">
        <f t="shared" si="81"/>
        <v>Valaciclovir, Tablet 500 mg (as hydrochloride), Oral, APX-Valaciclovir, Apotex Pty Ltd</v>
      </c>
    </row>
    <row r="5223" spans="1:8" ht="72.5" x14ac:dyDescent="0.35">
      <c r="A5223" s="99" t="s">
        <v>6752</v>
      </c>
      <c r="B5223" s="99" t="s">
        <v>1752</v>
      </c>
      <c r="C5223" s="99" t="s">
        <v>148</v>
      </c>
      <c r="D5223" s="99" t="s">
        <v>6754</v>
      </c>
      <c r="E5223" s="99" t="s">
        <v>173</v>
      </c>
      <c r="F5223" s="99"/>
      <c r="G5223" s="99"/>
      <c r="H5223" s="99" t="str">
        <f t="shared" si="81"/>
        <v>Valaciclovir, Tablet 500 mg (as hydrochloride), Oral, NOUMED VALACICLOVIR, Avallon Pharmaceuticals Pty Limited</v>
      </c>
    </row>
    <row r="5224" spans="1:8" ht="58" x14ac:dyDescent="0.35">
      <c r="A5224" s="99" t="s">
        <v>6752</v>
      </c>
      <c r="B5224" s="99" t="s">
        <v>1752</v>
      </c>
      <c r="C5224" s="99" t="s">
        <v>148</v>
      </c>
      <c r="D5224" s="99" t="s">
        <v>6755</v>
      </c>
      <c r="E5224" s="99" t="s">
        <v>306</v>
      </c>
      <c r="F5224" s="99"/>
      <c r="G5224" s="99"/>
      <c r="H5224" s="99" t="str">
        <f t="shared" si="81"/>
        <v>Valaciclovir, Tablet 500 mg (as hydrochloride), Oral, Shilova 500, Strides Pharma Science Pty Ltd</v>
      </c>
    </row>
    <row r="5225" spans="1:8" ht="43.5" x14ac:dyDescent="0.35">
      <c r="A5225" s="99" t="s">
        <v>6752</v>
      </c>
      <c r="B5225" s="99" t="s">
        <v>1752</v>
      </c>
      <c r="C5225" s="99" t="s">
        <v>148</v>
      </c>
      <c r="D5225" s="99" t="s">
        <v>6756</v>
      </c>
      <c r="E5225" s="99" t="s">
        <v>160</v>
      </c>
      <c r="F5225" s="99"/>
      <c r="G5225" s="99"/>
      <c r="H5225" s="99" t="str">
        <f t="shared" si="81"/>
        <v>Valaciclovir, Tablet 500 mg (as hydrochloride), Oral, Vaclovir, Alphapharm Pty Ltd</v>
      </c>
    </row>
    <row r="5226" spans="1:8" ht="58" x14ac:dyDescent="0.35">
      <c r="A5226" s="99" t="s">
        <v>6752</v>
      </c>
      <c r="B5226" s="99" t="s">
        <v>1752</v>
      </c>
      <c r="C5226" s="99" t="s">
        <v>148</v>
      </c>
      <c r="D5226" s="99" t="s">
        <v>6757</v>
      </c>
      <c r="E5226" s="99" t="s">
        <v>165</v>
      </c>
      <c r="F5226" s="99"/>
      <c r="G5226" s="99"/>
      <c r="H5226" s="99" t="str">
        <f t="shared" si="81"/>
        <v>Valaciclovir, Tablet 500 mg (as hydrochloride), Oral, Valaciclovir APOTEX, Apotex Pty Ltd</v>
      </c>
    </row>
    <row r="5227" spans="1:8" ht="58" x14ac:dyDescent="0.35">
      <c r="A5227" s="99" t="s">
        <v>6752</v>
      </c>
      <c r="B5227" s="99" t="s">
        <v>1752</v>
      </c>
      <c r="C5227" s="99" t="s">
        <v>148</v>
      </c>
      <c r="D5227" s="99" t="s">
        <v>6758</v>
      </c>
      <c r="E5227" s="99" t="s">
        <v>307</v>
      </c>
      <c r="F5227" s="99"/>
      <c r="G5227" s="99"/>
      <c r="H5227" s="99" t="str">
        <f t="shared" si="81"/>
        <v>Valaciclovir, Tablet 500 mg (as hydrochloride), Oral, Valaciclovir RBX, Sun Pharma ANZ Pty Ltd</v>
      </c>
    </row>
    <row r="5228" spans="1:8" ht="43.5" x14ac:dyDescent="0.35">
      <c r="A5228" s="99" t="s">
        <v>6752</v>
      </c>
      <c r="B5228" s="99" t="s">
        <v>1752</v>
      </c>
      <c r="C5228" s="99" t="s">
        <v>148</v>
      </c>
      <c r="D5228" s="99" t="s">
        <v>6759</v>
      </c>
      <c r="E5228" s="99" t="s">
        <v>290</v>
      </c>
      <c r="F5228" s="99"/>
      <c r="G5228" s="99"/>
      <c r="H5228" s="99" t="str">
        <f t="shared" si="81"/>
        <v>Valaciclovir, Tablet 500 mg (as hydrochloride), Oral, Valaciclovir SZ, Sandoz Pty Ltd</v>
      </c>
    </row>
    <row r="5229" spans="1:8" ht="58" x14ac:dyDescent="0.35">
      <c r="A5229" s="99" t="s">
        <v>6752</v>
      </c>
      <c r="B5229" s="99" t="s">
        <v>1752</v>
      </c>
      <c r="C5229" s="99" t="s">
        <v>148</v>
      </c>
      <c r="D5229" s="99" t="s">
        <v>6760</v>
      </c>
      <c r="E5229" s="99" t="s">
        <v>290</v>
      </c>
      <c r="F5229" s="99"/>
      <c r="G5229" s="99"/>
      <c r="H5229" s="99" t="str">
        <f t="shared" si="81"/>
        <v>Valaciclovir, Tablet 500 mg (as hydrochloride), Oral, Valaciclovir Sandoz, Sandoz Pty Ltd</v>
      </c>
    </row>
    <row r="5230" spans="1:8" ht="58" x14ac:dyDescent="0.35">
      <c r="A5230" s="99" t="s">
        <v>6752</v>
      </c>
      <c r="B5230" s="99" t="s">
        <v>1752</v>
      </c>
      <c r="C5230" s="99" t="s">
        <v>148</v>
      </c>
      <c r="D5230" s="99" t="s">
        <v>6761</v>
      </c>
      <c r="E5230" s="99" t="s">
        <v>222</v>
      </c>
      <c r="F5230" s="99"/>
      <c r="G5230" s="99"/>
      <c r="H5230" s="99" t="str">
        <f t="shared" si="81"/>
        <v>Valaciclovir, Tablet 500 mg (as hydrochloride), Oral, Valaciclovir generichealth, Generic Health Pty Ltd</v>
      </c>
    </row>
    <row r="5231" spans="1:8" ht="43.5" x14ac:dyDescent="0.35">
      <c r="A5231" s="99" t="s">
        <v>6752</v>
      </c>
      <c r="B5231" s="99" t="s">
        <v>1752</v>
      </c>
      <c r="C5231" s="99" t="s">
        <v>148</v>
      </c>
      <c r="D5231" s="99" t="s">
        <v>6762</v>
      </c>
      <c r="E5231" s="99" t="s">
        <v>281</v>
      </c>
      <c r="F5231" s="99"/>
      <c r="G5231" s="99"/>
      <c r="H5231" s="99" t="str">
        <f t="shared" si="81"/>
        <v>Valaciclovir, Tablet 500 mg (as hydrochloride), Oral, Valacor 500, Pharmacor Pty Limited</v>
      </c>
    </row>
    <row r="5232" spans="1:8" ht="43.5" x14ac:dyDescent="0.35">
      <c r="A5232" s="99" t="s">
        <v>6752</v>
      </c>
      <c r="B5232" s="99" t="s">
        <v>1752</v>
      </c>
      <c r="C5232" s="99" t="s">
        <v>148</v>
      </c>
      <c r="D5232" s="99" t="s">
        <v>6763</v>
      </c>
      <c r="E5232" s="99" t="s">
        <v>167</v>
      </c>
      <c r="F5232" s="99"/>
      <c r="G5232" s="99"/>
      <c r="H5232" s="99" t="str">
        <f t="shared" si="81"/>
        <v>Valaciclovir, Tablet 500 mg (as hydrochloride), Oral, Valtrex, Arrow Pharma Pty Ltd</v>
      </c>
    </row>
    <row r="5233" spans="1:8" ht="43.5" x14ac:dyDescent="0.35">
      <c r="A5233" s="99" t="s">
        <v>6752</v>
      </c>
      <c r="B5233" s="99" t="s">
        <v>1752</v>
      </c>
      <c r="C5233" s="99" t="s">
        <v>148</v>
      </c>
      <c r="D5233" s="99" t="s">
        <v>6764</v>
      </c>
      <c r="E5233" s="99" t="s">
        <v>167</v>
      </c>
      <c r="F5233" s="99"/>
      <c r="G5233" s="99"/>
      <c r="H5233" s="99" t="str">
        <f t="shared" si="81"/>
        <v>Valaciclovir, Tablet 500 mg (as hydrochloride), Oral, Zelitrex, Arrow Pharma Pty Ltd</v>
      </c>
    </row>
    <row r="5234" spans="1:8" ht="72.5" x14ac:dyDescent="0.35">
      <c r="A5234" s="99" t="s">
        <v>6765</v>
      </c>
      <c r="B5234" s="99" t="s">
        <v>6766</v>
      </c>
      <c r="C5234" s="99" t="s">
        <v>148</v>
      </c>
      <c r="D5234" s="99" t="s">
        <v>6767</v>
      </c>
      <c r="E5234" s="99" t="s">
        <v>280</v>
      </c>
      <c r="F5234" s="99"/>
      <c r="G5234" s="99"/>
      <c r="H5234" s="99" t="str">
        <f t="shared" si="81"/>
        <v>Valganciclovir, Powder for oral solution 50 mg (as hydrochloride) per mL, 100 mL, Oral, Valcyte, Pharmaco (Australia) Limited</v>
      </c>
    </row>
    <row r="5235" spans="1:8" ht="58" x14ac:dyDescent="0.35">
      <c r="A5235" s="99" t="s">
        <v>6765</v>
      </c>
      <c r="B5235" s="99" t="s">
        <v>6768</v>
      </c>
      <c r="C5235" s="99" t="s">
        <v>148</v>
      </c>
      <c r="D5235" s="99" t="s">
        <v>6769</v>
      </c>
      <c r="E5235" s="99" t="s">
        <v>221</v>
      </c>
      <c r="F5235" s="99"/>
      <c r="G5235" s="99"/>
      <c r="H5235" s="99" t="str">
        <f t="shared" si="81"/>
        <v>Valganciclovir, Tablet 450 mg (as hydrochloride), Oral, VALGANCICLOVIR HETERO, Gem Pharma Pty Ltd</v>
      </c>
    </row>
    <row r="5236" spans="1:8" ht="58" x14ac:dyDescent="0.35">
      <c r="A5236" s="99" t="s">
        <v>6765</v>
      </c>
      <c r="B5236" s="99" t="s">
        <v>6768</v>
      </c>
      <c r="C5236" s="99" t="s">
        <v>148</v>
      </c>
      <c r="D5236" s="99" t="s">
        <v>6770</v>
      </c>
      <c r="E5236" s="99" t="s">
        <v>160</v>
      </c>
      <c r="F5236" s="99"/>
      <c r="G5236" s="99"/>
      <c r="H5236" s="99" t="str">
        <f t="shared" si="81"/>
        <v>Valganciclovir, Tablet 450 mg (as hydrochloride), Oral, Valganciclovir Mylan, Alphapharm Pty Ltd</v>
      </c>
    </row>
    <row r="5237" spans="1:8" ht="58" x14ac:dyDescent="0.35">
      <c r="A5237" s="99" t="s">
        <v>6765</v>
      </c>
      <c r="B5237" s="99" t="s">
        <v>6768</v>
      </c>
      <c r="C5237" s="99" t="s">
        <v>148</v>
      </c>
      <c r="D5237" s="99" t="s">
        <v>6771</v>
      </c>
      <c r="E5237" s="99" t="s">
        <v>290</v>
      </c>
      <c r="F5237" s="99"/>
      <c r="G5237" s="99"/>
      <c r="H5237" s="99" t="str">
        <f t="shared" si="81"/>
        <v>Valganciclovir, Tablet 450 mg (as hydrochloride), Oral, Valganciclovir Sandoz, Sandoz Pty Ltd</v>
      </c>
    </row>
    <row r="5238" spans="1:8" ht="58" x14ac:dyDescent="0.35">
      <c r="A5238" s="99" t="s">
        <v>6765</v>
      </c>
      <c r="B5238" s="99" t="s">
        <v>6768</v>
      </c>
      <c r="C5238" s="99" t="s">
        <v>148</v>
      </c>
      <c r="D5238" s="99" t="s">
        <v>6772</v>
      </c>
      <c r="E5238" s="99" t="s">
        <v>160</v>
      </c>
      <c r="F5238" s="99"/>
      <c r="G5238" s="99"/>
      <c r="H5238" s="99" t="str">
        <f t="shared" si="81"/>
        <v>Valganciclovir, Tablet 450 mg (as hydrochloride), Oral, Valganciclovir Viatris, Alphapharm Pty Ltd</v>
      </c>
    </row>
    <row r="5239" spans="1:8" ht="87" x14ac:dyDescent="0.35">
      <c r="A5239" s="99" t="s">
        <v>6773</v>
      </c>
      <c r="B5239" s="99" t="s">
        <v>6774</v>
      </c>
      <c r="C5239" s="99" t="s">
        <v>148</v>
      </c>
      <c r="D5239" s="99" t="s">
        <v>6775</v>
      </c>
      <c r="E5239" s="99" t="s">
        <v>324</v>
      </c>
      <c r="F5239" s="99"/>
      <c r="G5239" s="99"/>
      <c r="H5239" s="99" t="str">
        <f t="shared" si="81"/>
        <v>Valine with carbohydrate, Sachets of oral powder 4 g containing 1 g valine, 30 (Valine 1000), Oral, Valine 1000, Vitaflo Australia Pty Limited</v>
      </c>
    </row>
    <row r="5240" spans="1:8" ht="72.5" x14ac:dyDescent="0.35">
      <c r="A5240" s="99" t="s">
        <v>6773</v>
      </c>
      <c r="B5240" s="99" t="s">
        <v>6776</v>
      </c>
      <c r="C5240" s="99" t="s">
        <v>148</v>
      </c>
      <c r="D5240" s="99" t="s">
        <v>6777</v>
      </c>
      <c r="E5240" s="99" t="s">
        <v>324</v>
      </c>
      <c r="F5240" s="99"/>
      <c r="G5240" s="99"/>
      <c r="H5240" s="99" t="str">
        <f t="shared" si="81"/>
        <v>Valine with carbohydrate, Sachets of oral powder 4 g containing 50 mg valine, 30 (Valine 50), Oral, Valine 50, Vitaflo Australia Pty Limited</v>
      </c>
    </row>
    <row r="5241" spans="1:8" ht="72.5" x14ac:dyDescent="0.35">
      <c r="A5241" s="99" t="s">
        <v>6778</v>
      </c>
      <c r="B5241" s="99" t="s">
        <v>6779</v>
      </c>
      <c r="C5241" s="99" t="s">
        <v>148</v>
      </c>
      <c r="D5241" s="99" t="s">
        <v>6780</v>
      </c>
      <c r="E5241" s="99" t="s">
        <v>291</v>
      </c>
      <c r="F5241" s="99"/>
      <c r="G5241" s="99"/>
      <c r="H5241" s="99" t="str">
        <f t="shared" si="81"/>
        <v>Valproic acid, Oral liquid containing sodium valproate 200 mg per 5 mL, 300 mL, Oral, Epilim Liquid, sanofi-aventis Australia Pty Ltd</v>
      </c>
    </row>
    <row r="5242" spans="1:8" ht="72.5" x14ac:dyDescent="0.35">
      <c r="A5242" s="99" t="s">
        <v>6778</v>
      </c>
      <c r="B5242" s="99" t="s">
        <v>6781</v>
      </c>
      <c r="C5242" s="99" t="s">
        <v>148</v>
      </c>
      <c r="D5242" s="99" t="s">
        <v>6782</v>
      </c>
      <c r="E5242" s="99" t="s">
        <v>291</v>
      </c>
      <c r="F5242" s="99"/>
      <c r="G5242" s="99"/>
      <c r="H5242" s="99" t="str">
        <f t="shared" si="81"/>
        <v>Valproic acid, Oral solution containing sodium valproate 200 mg per 5 mL, 300 mL, Oral, Epilim Syrup, sanofi-aventis Australia Pty Ltd</v>
      </c>
    </row>
    <row r="5243" spans="1:8" ht="72.5" x14ac:dyDescent="0.35">
      <c r="A5243" s="99" t="s">
        <v>6778</v>
      </c>
      <c r="B5243" s="99" t="s">
        <v>6783</v>
      </c>
      <c r="C5243" s="99" t="s">
        <v>148</v>
      </c>
      <c r="D5243" s="99" t="s">
        <v>6784</v>
      </c>
      <c r="E5243" s="99" t="s">
        <v>291</v>
      </c>
      <c r="F5243" s="99"/>
      <c r="G5243" s="99"/>
      <c r="H5243" s="99" t="str">
        <f t="shared" si="81"/>
        <v>Valproic acid, Tablet (enteric coated) containing sodium valproate 200 mg, Oral, Epilim EC, sanofi-aventis Australia Pty Ltd</v>
      </c>
    </row>
    <row r="5244" spans="1:8" ht="72.5" x14ac:dyDescent="0.35">
      <c r="A5244" s="99" t="s">
        <v>6778</v>
      </c>
      <c r="B5244" s="99" t="s">
        <v>6783</v>
      </c>
      <c r="C5244" s="99" t="s">
        <v>148</v>
      </c>
      <c r="D5244" s="99" t="s">
        <v>6785</v>
      </c>
      <c r="E5244" s="99" t="s">
        <v>290</v>
      </c>
      <c r="F5244" s="99"/>
      <c r="G5244" s="99"/>
      <c r="H5244" s="99" t="str">
        <f t="shared" si="81"/>
        <v>Valproic acid, Tablet (enteric coated) containing sodium valproate 200 mg, Oral, Sodium Valproate Sandoz, Sandoz Pty Ltd</v>
      </c>
    </row>
    <row r="5245" spans="1:8" ht="72.5" x14ac:dyDescent="0.35">
      <c r="A5245" s="99" t="s">
        <v>6778</v>
      </c>
      <c r="B5245" s="99" t="s">
        <v>6783</v>
      </c>
      <c r="C5245" s="99" t="s">
        <v>148</v>
      </c>
      <c r="D5245" s="99" t="s">
        <v>6786</v>
      </c>
      <c r="E5245" s="99" t="s">
        <v>167</v>
      </c>
      <c r="F5245" s="99"/>
      <c r="G5245" s="99"/>
      <c r="H5245" s="99" t="str">
        <f t="shared" si="81"/>
        <v>Valproic acid, Tablet (enteric coated) containing sodium valproate 200 mg, Oral, Valprease 200, Arrow Pharma Pty Ltd</v>
      </c>
    </row>
    <row r="5246" spans="1:8" ht="58" x14ac:dyDescent="0.35">
      <c r="A5246" s="99" t="s">
        <v>6778</v>
      </c>
      <c r="B5246" s="99" t="s">
        <v>6783</v>
      </c>
      <c r="C5246" s="99" t="s">
        <v>148</v>
      </c>
      <c r="D5246" s="99" t="s">
        <v>6787</v>
      </c>
      <c r="E5246" s="99" t="s">
        <v>160</v>
      </c>
      <c r="F5246" s="99"/>
      <c r="G5246" s="99"/>
      <c r="H5246" s="99" t="str">
        <f t="shared" si="81"/>
        <v>Valproic acid, Tablet (enteric coated) containing sodium valproate 200 mg, Oral, Valpro EC 200, Alphapharm Pty Ltd</v>
      </c>
    </row>
    <row r="5247" spans="1:8" ht="87" x14ac:dyDescent="0.35">
      <c r="A5247" s="99" t="s">
        <v>6778</v>
      </c>
      <c r="B5247" s="99" t="s">
        <v>6783</v>
      </c>
      <c r="C5247" s="99" t="s">
        <v>148</v>
      </c>
      <c r="D5247" s="99" t="s">
        <v>6788</v>
      </c>
      <c r="E5247" s="99" t="s">
        <v>291</v>
      </c>
      <c r="F5247" s="99"/>
      <c r="G5247" s="99"/>
      <c r="H5247" s="99" t="str">
        <f t="shared" si="81"/>
        <v>Valproic acid, Tablet (enteric coated) containing sodium valproate 200 mg, Oral, Valproate Winthrop EC 200, sanofi-aventis Australia Pty Ltd</v>
      </c>
    </row>
    <row r="5248" spans="1:8" ht="72.5" x14ac:dyDescent="0.35">
      <c r="A5248" s="99" t="s">
        <v>6778</v>
      </c>
      <c r="B5248" s="99" t="s">
        <v>6789</v>
      </c>
      <c r="C5248" s="99" t="s">
        <v>148</v>
      </c>
      <c r="D5248" s="99" t="s">
        <v>6784</v>
      </c>
      <c r="E5248" s="99" t="s">
        <v>291</v>
      </c>
      <c r="F5248" s="99"/>
      <c r="G5248" s="99"/>
      <c r="H5248" s="99" t="str">
        <f t="shared" si="81"/>
        <v>Valproic acid, Tablet (enteric coated) containing sodium valproate 500 mg, Oral, Epilim EC, sanofi-aventis Australia Pty Ltd</v>
      </c>
    </row>
    <row r="5249" spans="1:8" ht="72.5" x14ac:dyDescent="0.35">
      <c r="A5249" s="99" t="s">
        <v>6778</v>
      </c>
      <c r="B5249" s="99" t="s">
        <v>6789</v>
      </c>
      <c r="C5249" s="99" t="s">
        <v>148</v>
      </c>
      <c r="D5249" s="99" t="s">
        <v>6785</v>
      </c>
      <c r="E5249" s="99" t="s">
        <v>290</v>
      </c>
      <c r="F5249" s="99"/>
      <c r="G5249" s="99"/>
      <c r="H5249" s="99" t="str">
        <f t="shared" si="81"/>
        <v>Valproic acid, Tablet (enteric coated) containing sodium valproate 500 mg, Oral, Sodium Valproate Sandoz, Sandoz Pty Ltd</v>
      </c>
    </row>
    <row r="5250" spans="1:8" ht="72.5" x14ac:dyDescent="0.35">
      <c r="A5250" s="99" t="s">
        <v>6778</v>
      </c>
      <c r="B5250" s="99" t="s">
        <v>6789</v>
      </c>
      <c r="C5250" s="99" t="s">
        <v>148</v>
      </c>
      <c r="D5250" s="99" t="s">
        <v>6790</v>
      </c>
      <c r="E5250" s="99" t="s">
        <v>167</v>
      </c>
      <c r="F5250" s="99"/>
      <c r="G5250" s="99"/>
      <c r="H5250" s="99" t="str">
        <f t="shared" ref="H5250:H5313" si="82">_xlfn.CONCAT(A5250, ", ",B5250, ", ",C5250, ", ",D5250,", ",E5250)</f>
        <v>Valproic acid, Tablet (enteric coated) containing sodium valproate 500 mg, Oral, Valprease 500, Arrow Pharma Pty Ltd</v>
      </c>
    </row>
    <row r="5251" spans="1:8" ht="58" x14ac:dyDescent="0.35">
      <c r="A5251" s="99" t="s">
        <v>6778</v>
      </c>
      <c r="B5251" s="99" t="s">
        <v>6789</v>
      </c>
      <c r="C5251" s="99" t="s">
        <v>148</v>
      </c>
      <c r="D5251" s="99" t="s">
        <v>6791</v>
      </c>
      <c r="E5251" s="99" t="s">
        <v>160</v>
      </c>
      <c r="F5251" s="99"/>
      <c r="G5251" s="99"/>
      <c r="H5251" s="99" t="str">
        <f t="shared" si="82"/>
        <v>Valproic acid, Tablet (enteric coated) containing sodium valproate 500 mg, Oral, Valpro EC 500, Alphapharm Pty Ltd</v>
      </c>
    </row>
    <row r="5252" spans="1:8" ht="87" x14ac:dyDescent="0.35">
      <c r="A5252" s="99" t="s">
        <v>6778</v>
      </c>
      <c r="B5252" s="99" t="s">
        <v>6789</v>
      </c>
      <c r="C5252" s="99" t="s">
        <v>148</v>
      </c>
      <c r="D5252" s="99" t="s">
        <v>6792</v>
      </c>
      <c r="E5252" s="99" t="s">
        <v>291</v>
      </c>
      <c r="F5252" s="99"/>
      <c r="G5252" s="99"/>
      <c r="H5252" s="99" t="str">
        <f t="shared" si="82"/>
        <v>Valproic acid, Tablet (enteric coated) containing sodium valproate 500 mg, Oral, Valproate Winthrop EC 500, sanofi-aventis Australia Pty Ltd</v>
      </c>
    </row>
    <row r="5253" spans="1:8" ht="72.5" x14ac:dyDescent="0.35">
      <c r="A5253" s="99" t="s">
        <v>6778</v>
      </c>
      <c r="B5253" s="99" t="s">
        <v>6793</v>
      </c>
      <c r="C5253" s="99" t="s">
        <v>148</v>
      </c>
      <c r="D5253" s="99" t="s">
        <v>6794</v>
      </c>
      <c r="E5253" s="99" t="s">
        <v>291</v>
      </c>
      <c r="F5253" s="99"/>
      <c r="G5253" s="99"/>
      <c r="H5253" s="99" t="str">
        <f t="shared" si="82"/>
        <v>Valproic acid, Tablet, crushable, containing sodium valproate 100 mg, Oral, Epilim, sanofi-aventis Australia Pty Ltd</v>
      </c>
    </row>
    <row r="5254" spans="1:8" ht="29" x14ac:dyDescent="0.35">
      <c r="A5254" s="99" t="s">
        <v>6795</v>
      </c>
      <c r="B5254" s="99" t="s">
        <v>6796</v>
      </c>
      <c r="C5254" s="99" t="s">
        <v>148</v>
      </c>
      <c r="D5254" s="99" t="s">
        <v>6797</v>
      </c>
      <c r="E5254" s="99" t="s">
        <v>160</v>
      </c>
      <c r="F5254" s="99"/>
      <c r="G5254" s="99"/>
      <c r="H5254" s="99" t="str">
        <f t="shared" si="82"/>
        <v>Valsartan, Tablet 160 mg, Oral, Dilart, Alphapharm Pty Ltd</v>
      </c>
    </row>
    <row r="5255" spans="1:8" ht="58" x14ac:dyDescent="0.35">
      <c r="A5255" s="99" t="s">
        <v>6795</v>
      </c>
      <c r="B5255" s="99" t="s">
        <v>6796</v>
      </c>
      <c r="C5255" s="99" t="s">
        <v>148</v>
      </c>
      <c r="D5255" s="99" t="s">
        <v>6798</v>
      </c>
      <c r="E5255" s="99" t="s">
        <v>266</v>
      </c>
      <c r="F5255" s="99"/>
      <c r="G5255" s="99"/>
      <c r="H5255" s="99" t="str">
        <f t="shared" si="82"/>
        <v>Valsartan, Tablet 160 mg, Oral, Diovan, Novartis Pharmaceuticals Australia Pty Limited</v>
      </c>
    </row>
    <row r="5256" spans="1:8" ht="29" x14ac:dyDescent="0.35">
      <c r="A5256" s="99" t="s">
        <v>6795</v>
      </c>
      <c r="B5256" s="99" t="s">
        <v>6799</v>
      </c>
      <c r="C5256" s="99" t="s">
        <v>148</v>
      </c>
      <c r="D5256" s="99" t="s">
        <v>6797</v>
      </c>
      <c r="E5256" s="99" t="s">
        <v>160</v>
      </c>
      <c r="F5256" s="99"/>
      <c r="G5256" s="99"/>
      <c r="H5256" s="99" t="str">
        <f t="shared" si="82"/>
        <v>Valsartan, Tablet 320 mg, Oral, Dilart, Alphapharm Pty Ltd</v>
      </c>
    </row>
    <row r="5257" spans="1:8" ht="58" x14ac:dyDescent="0.35">
      <c r="A5257" s="99" t="s">
        <v>6795</v>
      </c>
      <c r="B5257" s="99" t="s">
        <v>6799</v>
      </c>
      <c r="C5257" s="99" t="s">
        <v>148</v>
      </c>
      <c r="D5257" s="99" t="s">
        <v>6798</v>
      </c>
      <c r="E5257" s="99" t="s">
        <v>266</v>
      </c>
      <c r="F5257" s="99"/>
      <c r="G5257" s="99"/>
      <c r="H5257" s="99" t="str">
        <f t="shared" si="82"/>
        <v>Valsartan, Tablet 320 mg, Oral, Diovan, Novartis Pharmaceuticals Australia Pty Limited</v>
      </c>
    </row>
    <row r="5258" spans="1:8" ht="29" x14ac:dyDescent="0.35">
      <c r="A5258" s="99" t="s">
        <v>6795</v>
      </c>
      <c r="B5258" s="99" t="s">
        <v>430</v>
      </c>
      <c r="C5258" s="99" t="s">
        <v>148</v>
      </c>
      <c r="D5258" s="99" t="s">
        <v>6797</v>
      </c>
      <c r="E5258" s="99" t="s">
        <v>160</v>
      </c>
      <c r="F5258" s="99"/>
      <c r="G5258" s="99"/>
      <c r="H5258" s="99" t="str">
        <f t="shared" si="82"/>
        <v>Valsartan, Tablet 40 mg, Oral, Dilart, Alphapharm Pty Ltd</v>
      </c>
    </row>
    <row r="5259" spans="1:8" ht="58" x14ac:dyDescent="0.35">
      <c r="A5259" s="99" t="s">
        <v>6795</v>
      </c>
      <c r="B5259" s="99" t="s">
        <v>430</v>
      </c>
      <c r="C5259" s="99" t="s">
        <v>148</v>
      </c>
      <c r="D5259" s="99" t="s">
        <v>6798</v>
      </c>
      <c r="E5259" s="99" t="s">
        <v>266</v>
      </c>
      <c r="F5259" s="99"/>
      <c r="G5259" s="99"/>
      <c r="H5259" s="99" t="str">
        <f t="shared" si="82"/>
        <v>Valsartan, Tablet 40 mg, Oral, Diovan, Novartis Pharmaceuticals Australia Pty Limited</v>
      </c>
    </row>
    <row r="5260" spans="1:8" ht="29" x14ac:dyDescent="0.35">
      <c r="A5260" s="99" t="s">
        <v>6795</v>
      </c>
      <c r="B5260" s="99" t="s">
        <v>2992</v>
      </c>
      <c r="C5260" s="99" t="s">
        <v>148</v>
      </c>
      <c r="D5260" s="99" t="s">
        <v>6797</v>
      </c>
      <c r="E5260" s="99" t="s">
        <v>160</v>
      </c>
      <c r="F5260" s="99"/>
      <c r="G5260" s="99"/>
      <c r="H5260" s="99" t="str">
        <f t="shared" si="82"/>
        <v>Valsartan, Tablet 80 mg, Oral, Dilart, Alphapharm Pty Ltd</v>
      </c>
    </row>
    <row r="5261" spans="1:8" ht="58" x14ac:dyDescent="0.35">
      <c r="A5261" s="99" t="s">
        <v>6795</v>
      </c>
      <c r="B5261" s="99" t="s">
        <v>2992</v>
      </c>
      <c r="C5261" s="99" t="s">
        <v>148</v>
      </c>
      <c r="D5261" s="99" t="s">
        <v>6798</v>
      </c>
      <c r="E5261" s="99" t="s">
        <v>266</v>
      </c>
      <c r="F5261" s="99"/>
      <c r="G5261" s="99"/>
      <c r="H5261" s="99" t="str">
        <f t="shared" si="82"/>
        <v>Valsartan, Tablet 80 mg, Oral, Diovan, Novartis Pharmaceuticals Australia Pty Limited</v>
      </c>
    </row>
    <row r="5262" spans="1:8" ht="87" x14ac:dyDescent="0.35">
      <c r="A5262" s="99" t="s">
        <v>6800</v>
      </c>
      <c r="B5262" s="99" t="s">
        <v>6801</v>
      </c>
      <c r="C5262" s="99" t="s">
        <v>148</v>
      </c>
      <c r="D5262" s="99" t="s">
        <v>6802</v>
      </c>
      <c r="E5262" s="99" t="s">
        <v>266</v>
      </c>
      <c r="F5262" s="99"/>
      <c r="G5262" s="99"/>
      <c r="H5262" s="99" t="str">
        <f t="shared" si="82"/>
        <v>Valsartan with hydrochlorothiazide, Tablet 160 mg-12.5 mg, Oral, Co-Diovan 160/12.5, Novartis Pharmaceuticals Australia Pty Limited</v>
      </c>
    </row>
    <row r="5263" spans="1:8" ht="72.5" x14ac:dyDescent="0.35">
      <c r="A5263" s="99" t="s">
        <v>6800</v>
      </c>
      <c r="B5263" s="99" t="s">
        <v>6801</v>
      </c>
      <c r="C5263" s="99" t="s">
        <v>148</v>
      </c>
      <c r="D5263" s="99" t="s">
        <v>6803</v>
      </c>
      <c r="E5263" s="99" t="s">
        <v>160</v>
      </c>
      <c r="F5263" s="99"/>
      <c r="G5263" s="99"/>
      <c r="H5263" s="99" t="str">
        <f t="shared" si="82"/>
        <v>Valsartan with hydrochlorothiazide, Tablet 160 mg-12.5 mg, Oral, Dilart HCT 160/12.5, Alphapharm Pty Ltd</v>
      </c>
    </row>
    <row r="5264" spans="1:8" ht="87" x14ac:dyDescent="0.35">
      <c r="A5264" s="99" t="s">
        <v>6800</v>
      </c>
      <c r="B5264" s="99" t="s">
        <v>6804</v>
      </c>
      <c r="C5264" s="99" t="s">
        <v>148</v>
      </c>
      <c r="D5264" s="99" t="s">
        <v>6805</v>
      </c>
      <c r="E5264" s="99" t="s">
        <v>266</v>
      </c>
      <c r="F5264" s="99"/>
      <c r="G5264" s="99"/>
      <c r="H5264" s="99" t="str">
        <f t="shared" si="82"/>
        <v>Valsartan with hydrochlorothiazide, Tablet 160 mg-25 mg, Oral, Co-Diovan 160/25, Novartis Pharmaceuticals Australia Pty Limited</v>
      </c>
    </row>
    <row r="5265" spans="1:8" ht="72.5" x14ac:dyDescent="0.35">
      <c r="A5265" s="99" t="s">
        <v>6800</v>
      </c>
      <c r="B5265" s="99" t="s">
        <v>6804</v>
      </c>
      <c r="C5265" s="99" t="s">
        <v>148</v>
      </c>
      <c r="D5265" s="99" t="s">
        <v>6806</v>
      </c>
      <c r="E5265" s="99" t="s">
        <v>160</v>
      </c>
      <c r="F5265" s="99"/>
      <c r="G5265" s="99"/>
      <c r="H5265" s="99" t="str">
        <f t="shared" si="82"/>
        <v>Valsartan with hydrochlorothiazide, Tablet 160 mg-25 mg, Oral, Dilart HCT 160/25, Alphapharm Pty Ltd</v>
      </c>
    </row>
    <row r="5266" spans="1:8" ht="87" x14ac:dyDescent="0.35">
      <c r="A5266" s="99" t="s">
        <v>6800</v>
      </c>
      <c r="B5266" s="99" t="s">
        <v>6807</v>
      </c>
      <c r="C5266" s="99" t="s">
        <v>148</v>
      </c>
      <c r="D5266" s="99" t="s">
        <v>6808</v>
      </c>
      <c r="E5266" s="99" t="s">
        <v>266</v>
      </c>
      <c r="F5266" s="99"/>
      <c r="G5266" s="99"/>
      <c r="H5266" s="99" t="str">
        <f t="shared" si="82"/>
        <v>Valsartan with hydrochlorothiazide, Tablet 320 mg-12.5 mg, Oral, Co-Diovan 320/12.5, Novartis Pharmaceuticals Australia Pty Limited</v>
      </c>
    </row>
    <row r="5267" spans="1:8" ht="72.5" x14ac:dyDescent="0.35">
      <c r="A5267" s="99" t="s">
        <v>6800</v>
      </c>
      <c r="B5267" s="99" t="s">
        <v>6807</v>
      </c>
      <c r="C5267" s="99" t="s">
        <v>148</v>
      </c>
      <c r="D5267" s="99" t="s">
        <v>6809</v>
      </c>
      <c r="E5267" s="99" t="s">
        <v>160</v>
      </c>
      <c r="F5267" s="99"/>
      <c r="G5267" s="99"/>
      <c r="H5267" s="99" t="str">
        <f t="shared" si="82"/>
        <v>Valsartan with hydrochlorothiazide, Tablet 320 mg-12.5 mg, Oral, Dilart HCT 320/12.5, Alphapharm Pty Ltd</v>
      </c>
    </row>
    <row r="5268" spans="1:8" ht="87" x14ac:dyDescent="0.35">
      <c r="A5268" s="99" t="s">
        <v>6800</v>
      </c>
      <c r="B5268" s="99" t="s">
        <v>6810</v>
      </c>
      <c r="C5268" s="99" t="s">
        <v>148</v>
      </c>
      <c r="D5268" s="99" t="s">
        <v>6811</v>
      </c>
      <c r="E5268" s="99" t="s">
        <v>266</v>
      </c>
      <c r="F5268" s="99"/>
      <c r="G5268" s="99"/>
      <c r="H5268" s="99" t="str">
        <f t="shared" si="82"/>
        <v>Valsartan with hydrochlorothiazide, Tablet 320 mg-25 mg, Oral, Co-Diovan 320/25, Novartis Pharmaceuticals Australia Pty Limited</v>
      </c>
    </row>
    <row r="5269" spans="1:8" ht="72.5" x14ac:dyDescent="0.35">
      <c r="A5269" s="99" t="s">
        <v>6800</v>
      </c>
      <c r="B5269" s="99" t="s">
        <v>6810</v>
      </c>
      <c r="C5269" s="99" t="s">
        <v>148</v>
      </c>
      <c r="D5269" s="99" t="s">
        <v>6812</v>
      </c>
      <c r="E5269" s="99" t="s">
        <v>160</v>
      </c>
      <c r="F5269" s="99"/>
      <c r="G5269" s="99"/>
      <c r="H5269" s="99" t="str">
        <f t="shared" si="82"/>
        <v>Valsartan with hydrochlorothiazide, Tablet 320 mg-25 mg, Oral, Dilart HCT 320/25, Alphapharm Pty Ltd</v>
      </c>
    </row>
    <row r="5270" spans="1:8" ht="87" x14ac:dyDescent="0.35">
      <c r="A5270" s="99" t="s">
        <v>6800</v>
      </c>
      <c r="B5270" s="99" t="s">
        <v>6391</v>
      </c>
      <c r="C5270" s="99" t="s">
        <v>148</v>
      </c>
      <c r="D5270" s="99" t="s">
        <v>6813</v>
      </c>
      <c r="E5270" s="99" t="s">
        <v>266</v>
      </c>
      <c r="F5270" s="99"/>
      <c r="G5270" s="99"/>
      <c r="H5270" s="99" t="str">
        <f t="shared" si="82"/>
        <v>Valsartan with hydrochlorothiazide, Tablet 80 mg-12.5 mg, Oral, Co-Diovan 80/12.5, Novartis Pharmaceuticals Australia Pty Limited</v>
      </c>
    </row>
    <row r="5271" spans="1:8" ht="58" x14ac:dyDescent="0.35">
      <c r="A5271" s="99" t="s">
        <v>6800</v>
      </c>
      <c r="B5271" s="99" t="s">
        <v>6391</v>
      </c>
      <c r="C5271" s="99" t="s">
        <v>148</v>
      </c>
      <c r="D5271" s="99" t="s">
        <v>6814</v>
      </c>
      <c r="E5271" s="99" t="s">
        <v>160</v>
      </c>
      <c r="F5271" s="99"/>
      <c r="G5271" s="99"/>
      <c r="H5271" s="99" t="str">
        <f t="shared" si="82"/>
        <v>Valsartan with hydrochlorothiazide, Tablet 80 mg-12.5 mg, Oral, Dilart HCT 80/12.5, Alphapharm Pty Ltd</v>
      </c>
    </row>
    <row r="5272" spans="1:8" ht="72.5" x14ac:dyDescent="0.35">
      <c r="A5272" s="99" t="s">
        <v>6815</v>
      </c>
      <c r="B5272" s="99" t="s">
        <v>6816</v>
      </c>
      <c r="C5272" s="99" t="s">
        <v>148</v>
      </c>
      <c r="D5272" s="99" t="s">
        <v>6817</v>
      </c>
      <c r="E5272" s="99" t="s">
        <v>169</v>
      </c>
      <c r="F5272" s="99"/>
      <c r="G5272" s="99"/>
      <c r="H5272" s="99" t="str">
        <f t="shared" si="82"/>
        <v>Vancomycin, Capsule 125 mg (125,000 I.U.) (as hydrochloride), Oral, Vancocin, Aspen Pharmacare Australia Pty Limited</v>
      </c>
    </row>
    <row r="5273" spans="1:8" ht="72.5" x14ac:dyDescent="0.35">
      <c r="A5273" s="99" t="s">
        <v>6815</v>
      </c>
      <c r="B5273" s="99" t="s">
        <v>6816</v>
      </c>
      <c r="C5273" s="99" t="s">
        <v>148</v>
      </c>
      <c r="D5273" s="99" t="s">
        <v>6818</v>
      </c>
      <c r="E5273" s="99" t="s">
        <v>187</v>
      </c>
      <c r="F5273" s="99"/>
      <c r="G5273" s="99"/>
      <c r="H5273" s="99" t="str">
        <f t="shared" si="82"/>
        <v>Vancomycin, Capsule 125 mg (125,000 I.U.) (as hydrochloride), Oral, Vancomycin BNM 125mg, Boucher &amp; Muir Pty Ltd</v>
      </c>
    </row>
    <row r="5274" spans="1:8" ht="72.5" x14ac:dyDescent="0.35">
      <c r="A5274" s="99" t="s">
        <v>6815</v>
      </c>
      <c r="B5274" s="99" t="s">
        <v>6819</v>
      </c>
      <c r="C5274" s="99" t="s">
        <v>148</v>
      </c>
      <c r="D5274" s="99" t="s">
        <v>6817</v>
      </c>
      <c r="E5274" s="99" t="s">
        <v>169</v>
      </c>
      <c r="F5274" s="99"/>
      <c r="G5274" s="99"/>
      <c r="H5274" s="99" t="str">
        <f t="shared" si="82"/>
        <v>Vancomycin, Capsule 250 mg (250,000 I.U.) (as hydrochloride), Oral, Vancocin, Aspen Pharmacare Australia Pty Limited</v>
      </c>
    </row>
    <row r="5275" spans="1:8" ht="72.5" x14ac:dyDescent="0.35">
      <c r="A5275" s="99" t="s">
        <v>6815</v>
      </c>
      <c r="B5275" s="99" t="s">
        <v>6819</v>
      </c>
      <c r="C5275" s="99" t="s">
        <v>148</v>
      </c>
      <c r="D5275" s="99" t="s">
        <v>6820</v>
      </c>
      <c r="E5275" s="99" t="s">
        <v>187</v>
      </c>
      <c r="F5275" s="99"/>
      <c r="G5275" s="99"/>
      <c r="H5275" s="99" t="str">
        <f t="shared" si="82"/>
        <v>Vancomycin, Capsule 250 mg (250,000 I.U.) (as hydrochloride), Oral, Vancomycin BNM 250mg, Boucher &amp; Muir Pty Ltd</v>
      </c>
    </row>
    <row r="5276" spans="1:8" ht="72.5" x14ac:dyDescent="0.35">
      <c r="A5276" s="99" t="s">
        <v>6815</v>
      </c>
      <c r="B5276" s="99" t="s">
        <v>6821</v>
      </c>
      <c r="C5276" s="99" t="s">
        <v>336</v>
      </c>
      <c r="D5276" s="99" t="s">
        <v>6822</v>
      </c>
      <c r="E5276" s="99" t="s">
        <v>160</v>
      </c>
      <c r="F5276" s="99"/>
      <c r="G5276" s="99"/>
      <c r="H5276" s="99" t="str">
        <f t="shared" si="82"/>
        <v>Vancomycin, Powder for injection 1 g (1,000,000 I.U.) (as hydrochloride), Injection, Vancomycin Alphapharm, Alphapharm Pty Ltd</v>
      </c>
    </row>
    <row r="5277" spans="1:8" ht="72.5" x14ac:dyDescent="0.35">
      <c r="A5277" s="99" t="s">
        <v>6815</v>
      </c>
      <c r="B5277" s="99" t="s">
        <v>6821</v>
      </c>
      <c r="C5277" s="99" t="s">
        <v>336</v>
      </c>
      <c r="D5277" s="99" t="s">
        <v>6823</v>
      </c>
      <c r="E5277" s="99" t="s">
        <v>160</v>
      </c>
      <c r="F5277" s="99"/>
      <c r="G5277" s="99"/>
      <c r="H5277" s="99" t="str">
        <f t="shared" si="82"/>
        <v>Vancomycin, Powder for injection 1 g (1,000,000 I.U.) (as hydrochloride), Injection, Vancomycin Viatris, Alphapharm Pty Ltd</v>
      </c>
    </row>
    <row r="5278" spans="1:8" ht="72.5" x14ac:dyDescent="0.35">
      <c r="A5278" s="99" t="s">
        <v>6815</v>
      </c>
      <c r="B5278" s="99" t="s">
        <v>6824</v>
      </c>
      <c r="C5278" s="99" t="s">
        <v>336</v>
      </c>
      <c r="D5278" s="99" t="s">
        <v>6822</v>
      </c>
      <c r="E5278" s="99" t="s">
        <v>160</v>
      </c>
      <c r="F5278" s="99"/>
      <c r="G5278" s="99"/>
      <c r="H5278" s="99" t="str">
        <f t="shared" si="82"/>
        <v>Vancomycin, Powder for injection 500 mg (500,000 I.U.) (as hydrochloride), Injection, Vancomycin Alphapharm, Alphapharm Pty Ltd</v>
      </c>
    </row>
    <row r="5279" spans="1:8" ht="72.5" x14ac:dyDescent="0.35">
      <c r="A5279" s="99" t="s">
        <v>6815</v>
      </c>
      <c r="B5279" s="99" t="s">
        <v>6824</v>
      </c>
      <c r="C5279" s="99" t="s">
        <v>336</v>
      </c>
      <c r="D5279" s="99" t="s">
        <v>6823</v>
      </c>
      <c r="E5279" s="99" t="s">
        <v>160</v>
      </c>
      <c r="F5279" s="99"/>
      <c r="G5279" s="99"/>
      <c r="H5279" s="99" t="str">
        <f t="shared" si="82"/>
        <v>Vancomycin, Powder for injection 500 mg (500,000 I.U.) (as hydrochloride), Injection, Vancomycin Viatris, Alphapharm Pty Ltd</v>
      </c>
    </row>
    <row r="5280" spans="1:8" ht="116" x14ac:dyDescent="0.35">
      <c r="A5280" s="99" t="s">
        <v>6825</v>
      </c>
      <c r="B5280" s="99" t="s">
        <v>6826</v>
      </c>
      <c r="C5280" s="99" t="s">
        <v>148</v>
      </c>
      <c r="D5280" s="99" t="s">
        <v>6827</v>
      </c>
      <c r="E5280" s="99" t="s">
        <v>279</v>
      </c>
      <c r="F5280" s="99"/>
      <c r="G5280" s="99"/>
      <c r="H5280" s="99" t="str">
        <f t="shared" si="82"/>
        <v>Varenicline, Box containing 11 tablets 0.5 mg (as tartrate) and 14 tablets 1 mg (as tartrate) in the first pack and 28 tablets 1 mg (as tartrate) in the second pack, Oral, Champix, Pfizer Australia Pty Ltd</v>
      </c>
    </row>
    <row r="5281" spans="1:8" ht="43.5" x14ac:dyDescent="0.35">
      <c r="A5281" s="99" t="s">
        <v>6825</v>
      </c>
      <c r="B5281" s="99" t="s">
        <v>6828</v>
      </c>
      <c r="C5281" s="99" t="s">
        <v>148</v>
      </c>
      <c r="D5281" s="99" t="s">
        <v>6827</v>
      </c>
      <c r="E5281" s="99" t="s">
        <v>279</v>
      </c>
      <c r="F5281" s="99"/>
      <c r="G5281" s="99"/>
      <c r="H5281" s="99" t="str">
        <f t="shared" si="82"/>
        <v>Varenicline, Tablet 1 mg (as tartrate), Oral, Champix, Pfizer Australia Pty Ltd</v>
      </c>
    </row>
    <row r="5282" spans="1:8" ht="43.5" x14ac:dyDescent="0.35">
      <c r="A5282" s="99" t="s">
        <v>6825</v>
      </c>
      <c r="B5282" s="99" t="s">
        <v>6828</v>
      </c>
      <c r="C5282" s="99" t="s">
        <v>148</v>
      </c>
      <c r="D5282" s="99" t="s">
        <v>6829</v>
      </c>
      <c r="E5282" s="99" t="s">
        <v>165</v>
      </c>
      <c r="F5282" s="99"/>
      <c r="G5282" s="99"/>
      <c r="H5282" s="99" t="str">
        <f t="shared" si="82"/>
        <v>Varenicline, Tablet 1 mg (as tartrate), Oral, VARENAPIX, Apotex Pty Ltd</v>
      </c>
    </row>
    <row r="5283" spans="1:8" ht="58" x14ac:dyDescent="0.35">
      <c r="A5283" s="99" t="s">
        <v>6825</v>
      </c>
      <c r="B5283" s="99" t="s">
        <v>6830</v>
      </c>
      <c r="C5283" s="99" t="s">
        <v>148</v>
      </c>
      <c r="D5283" s="99" t="s">
        <v>6831</v>
      </c>
      <c r="E5283" s="99" t="s">
        <v>166</v>
      </c>
      <c r="F5283" s="99"/>
      <c r="G5283" s="99"/>
      <c r="H5283" s="99" t="str">
        <f t="shared" si="82"/>
        <v>Varenicline, Tablet 1 mg (as tartrate) (s19A), Oral, APO-Varenicline (Canada), Arrotex Pharmaceuticals Pty Ltd</v>
      </c>
    </row>
    <row r="5284" spans="1:8" ht="72.5" x14ac:dyDescent="0.35">
      <c r="A5284" s="99" t="s">
        <v>6832</v>
      </c>
      <c r="B5284" s="99" t="s">
        <v>6833</v>
      </c>
      <c r="C5284" s="99" t="s">
        <v>336</v>
      </c>
      <c r="D5284" s="99" t="s">
        <v>6834</v>
      </c>
      <c r="E5284" s="99" t="s">
        <v>309</v>
      </c>
      <c r="F5284" s="99"/>
      <c r="G5284" s="99"/>
      <c r="H5284" s="99" t="str">
        <f t="shared" si="82"/>
        <v>Vedolizumab, Injection 108 mg in 0.68 mL single use pre-filled pen, Injection, Entyvio, Takeda Pharmaceuticals Australia Pty. Ltd.</v>
      </c>
    </row>
    <row r="5285" spans="1:8" ht="72.5" x14ac:dyDescent="0.35">
      <c r="A5285" s="99" t="s">
        <v>6832</v>
      </c>
      <c r="B5285" s="99" t="s">
        <v>6835</v>
      </c>
      <c r="C5285" s="99" t="s">
        <v>336</v>
      </c>
      <c r="D5285" s="99" t="s">
        <v>6834</v>
      </c>
      <c r="E5285" s="99" t="s">
        <v>309</v>
      </c>
      <c r="F5285" s="99"/>
      <c r="G5285" s="99"/>
      <c r="H5285" s="99" t="str">
        <f t="shared" si="82"/>
        <v>Vedolizumab, Powder for injection 300 mg, Injection, Entyvio, Takeda Pharmaceuticals Australia Pty. Ltd.</v>
      </c>
    </row>
    <row r="5286" spans="1:8" ht="43.5" x14ac:dyDescent="0.35">
      <c r="A5286" s="99" t="s">
        <v>6836</v>
      </c>
      <c r="B5286" s="99" t="s">
        <v>6837</v>
      </c>
      <c r="C5286" s="99" t="s">
        <v>148</v>
      </c>
      <c r="D5286" s="99" t="s">
        <v>6838</v>
      </c>
      <c r="E5286" s="99" t="s">
        <v>289</v>
      </c>
      <c r="F5286" s="99"/>
      <c r="G5286" s="99"/>
      <c r="H5286" s="99" t="str">
        <f t="shared" si="82"/>
        <v>Vemurafenib, Tablet 240 mg, Oral, Zelboraf, Roche Products Pty Ltd</v>
      </c>
    </row>
    <row r="5287" spans="1:8" ht="101.5" x14ac:dyDescent="0.35">
      <c r="A5287" s="99" t="s">
        <v>6839</v>
      </c>
      <c r="B5287" s="99" t="s">
        <v>6840</v>
      </c>
      <c r="C5287" s="99" t="s">
        <v>148</v>
      </c>
      <c r="D5287" s="99" t="s">
        <v>6841</v>
      </c>
      <c r="E5287" s="99" t="s">
        <v>154</v>
      </c>
      <c r="F5287" s="99"/>
      <c r="G5287" s="99"/>
      <c r="H5287" s="99" t="str">
        <f t="shared" si="82"/>
        <v>Venetoclax, Pack containing 14 tablets venetoclax 10 mg and 7 tablets venetoclax 50 mg and 7 tablets venetoclax 100 mg and 14  tablets venetoclax 100 mg, Oral, Venclexta, AbbVie Pty Ltd</v>
      </c>
    </row>
    <row r="5288" spans="1:8" ht="29" x14ac:dyDescent="0.35">
      <c r="A5288" s="99" t="s">
        <v>6839</v>
      </c>
      <c r="B5288" s="99" t="s">
        <v>461</v>
      </c>
      <c r="C5288" s="99" t="s">
        <v>148</v>
      </c>
      <c r="D5288" s="99" t="s">
        <v>6841</v>
      </c>
      <c r="E5288" s="99" t="s">
        <v>154</v>
      </c>
      <c r="F5288" s="99"/>
      <c r="G5288" s="99"/>
      <c r="H5288" s="99" t="str">
        <f t="shared" si="82"/>
        <v>Venetoclax, Tablet 10 mg, Oral, Venclexta, AbbVie Pty Ltd</v>
      </c>
    </row>
    <row r="5289" spans="1:8" ht="29" x14ac:dyDescent="0.35">
      <c r="A5289" s="99" t="s">
        <v>6839</v>
      </c>
      <c r="B5289" s="99" t="s">
        <v>342</v>
      </c>
      <c r="C5289" s="99" t="s">
        <v>148</v>
      </c>
      <c r="D5289" s="99" t="s">
        <v>6841</v>
      </c>
      <c r="E5289" s="99" t="s">
        <v>154</v>
      </c>
      <c r="F5289" s="99"/>
      <c r="G5289" s="99"/>
      <c r="H5289" s="99" t="str">
        <f t="shared" si="82"/>
        <v>Venetoclax, Tablet 100 mg, Oral, Venclexta, AbbVie Pty Ltd</v>
      </c>
    </row>
    <row r="5290" spans="1:8" ht="29" x14ac:dyDescent="0.35">
      <c r="A5290" s="99" t="s">
        <v>6839</v>
      </c>
      <c r="B5290" s="99" t="s">
        <v>345</v>
      </c>
      <c r="C5290" s="99" t="s">
        <v>148</v>
      </c>
      <c r="D5290" s="99" t="s">
        <v>6841</v>
      </c>
      <c r="E5290" s="99" t="s">
        <v>154</v>
      </c>
      <c r="F5290" s="99"/>
      <c r="G5290" s="99"/>
      <c r="H5290" s="99" t="str">
        <f t="shared" si="82"/>
        <v>Venetoclax, Tablet 50 mg, Oral, Venclexta, AbbVie Pty Ltd</v>
      </c>
    </row>
    <row r="5291" spans="1:8" ht="58" x14ac:dyDescent="0.35">
      <c r="A5291" s="99" t="s">
        <v>6842</v>
      </c>
      <c r="B5291" s="99" t="s">
        <v>6843</v>
      </c>
      <c r="C5291" s="99" t="s">
        <v>148</v>
      </c>
      <c r="D5291" s="99" t="s">
        <v>6844</v>
      </c>
      <c r="E5291" s="99" t="s">
        <v>165</v>
      </c>
      <c r="F5291" s="99"/>
      <c r="G5291" s="99"/>
      <c r="H5291" s="99" t="str">
        <f t="shared" si="82"/>
        <v>Venlafaxine, Capsule (modified release) 150 mg (as hydrochloride), Oral, APO-Venlafaxine XR, Apotex Pty Ltd</v>
      </c>
    </row>
    <row r="5292" spans="1:8" ht="72.5" x14ac:dyDescent="0.35">
      <c r="A5292" s="99" t="s">
        <v>6842</v>
      </c>
      <c r="B5292" s="99" t="s">
        <v>6843</v>
      </c>
      <c r="C5292" s="99" t="s">
        <v>148</v>
      </c>
      <c r="D5292" s="99" t="s">
        <v>6845</v>
      </c>
      <c r="E5292" s="99" t="s">
        <v>165</v>
      </c>
      <c r="F5292" s="99"/>
      <c r="G5292" s="99"/>
      <c r="H5292" s="99" t="str">
        <f t="shared" si="82"/>
        <v>Venlafaxine, Capsule (modified release) 150 mg (as hydrochloride), Oral, Blooms the Chemist Venlafaxine XR, Apotex Pty Ltd</v>
      </c>
    </row>
    <row r="5293" spans="1:8" ht="58" x14ac:dyDescent="0.35">
      <c r="A5293" s="99" t="s">
        <v>6842</v>
      </c>
      <c r="B5293" s="99" t="s">
        <v>6843</v>
      </c>
      <c r="C5293" s="99" t="s">
        <v>148</v>
      </c>
      <c r="D5293" s="99" t="s">
        <v>6846</v>
      </c>
      <c r="E5293" s="99" t="s">
        <v>319</v>
      </c>
      <c r="F5293" s="99"/>
      <c r="G5293" s="99"/>
      <c r="H5293" s="99" t="str">
        <f t="shared" si="82"/>
        <v>Venlafaxine, Capsule (modified release) 150 mg (as hydrochloride), Oral, Efexor-XR, Upjohn Australia Pty Ltd</v>
      </c>
    </row>
    <row r="5294" spans="1:8" ht="58" x14ac:dyDescent="0.35">
      <c r="A5294" s="99" t="s">
        <v>6842</v>
      </c>
      <c r="B5294" s="99" t="s">
        <v>6843</v>
      </c>
      <c r="C5294" s="99" t="s">
        <v>148</v>
      </c>
      <c r="D5294" s="99" t="s">
        <v>6847</v>
      </c>
      <c r="E5294" s="99" t="s">
        <v>167</v>
      </c>
      <c r="F5294" s="99"/>
      <c r="G5294" s="99"/>
      <c r="H5294" s="99" t="str">
        <f t="shared" si="82"/>
        <v>Venlafaxine, Capsule (modified release) 150 mg (as hydrochloride), Oral, Elaxine SR 150, Arrow Pharma Pty Ltd</v>
      </c>
    </row>
    <row r="5295" spans="1:8" ht="58" x14ac:dyDescent="0.35">
      <c r="A5295" s="99" t="s">
        <v>6842</v>
      </c>
      <c r="B5295" s="99" t="s">
        <v>6843</v>
      </c>
      <c r="C5295" s="99" t="s">
        <v>148</v>
      </c>
      <c r="D5295" s="99" t="s">
        <v>6848</v>
      </c>
      <c r="E5295" s="99" t="s">
        <v>160</v>
      </c>
      <c r="F5295" s="99"/>
      <c r="G5295" s="99"/>
      <c r="H5295" s="99" t="str">
        <f t="shared" si="82"/>
        <v>Venlafaxine, Capsule (modified release) 150 mg (as hydrochloride), Oral, Enlafax-XR, Alphapharm Pty Ltd</v>
      </c>
    </row>
    <row r="5296" spans="1:8" ht="58" x14ac:dyDescent="0.35">
      <c r="A5296" s="99" t="s">
        <v>6842</v>
      </c>
      <c r="B5296" s="99" t="s">
        <v>6843</v>
      </c>
      <c r="C5296" s="99" t="s">
        <v>148</v>
      </c>
      <c r="D5296" s="99" t="s">
        <v>6849</v>
      </c>
      <c r="E5296" s="99" t="s">
        <v>290</v>
      </c>
      <c r="F5296" s="99"/>
      <c r="G5296" s="99"/>
      <c r="H5296" s="99" t="str">
        <f t="shared" si="82"/>
        <v>Venlafaxine, Capsule (modified release) 150 mg (as hydrochloride), Oral, Sandoz Venlafaxine XR, Sandoz Pty Ltd</v>
      </c>
    </row>
    <row r="5297" spans="1:8" ht="72.5" x14ac:dyDescent="0.35">
      <c r="A5297" s="99" t="s">
        <v>6842</v>
      </c>
      <c r="B5297" s="99" t="s">
        <v>6843</v>
      </c>
      <c r="C5297" s="99" t="s">
        <v>148</v>
      </c>
      <c r="D5297" s="99" t="s">
        <v>6850</v>
      </c>
      <c r="E5297" s="99" t="s">
        <v>222</v>
      </c>
      <c r="F5297" s="99"/>
      <c r="G5297" s="99"/>
      <c r="H5297" s="99" t="str">
        <f t="shared" si="82"/>
        <v>Venlafaxine, Capsule (modified release) 150 mg (as hydrochloride), Oral, Venlafaxine generichealth XR, Generic Health Pty Ltd</v>
      </c>
    </row>
    <row r="5298" spans="1:8" ht="58" x14ac:dyDescent="0.35">
      <c r="A5298" s="99" t="s">
        <v>6842</v>
      </c>
      <c r="B5298" s="99" t="s">
        <v>6851</v>
      </c>
      <c r="C5298" s="99" t="s">
        <v>148</v>
      </c>
      <c r="D5298" s="99" t="s">
        <v>6846</v>
      </c>
      <c r="E5298" s="99" t="s">
        <v>319</v>
      </c>
      <c r="F5298" s="99"/>
      <c r="G5298" s="99"/>
      <c r="H5298" s="99" t="str">
        <f t="shared" si="82"/>
        <v>Venlafaxine, Capsule (modified release) 37.5 mg (as hydrochloride), Oral, Efexor-XR, Upjohn Australia Pty Ltd</v>
      </c>
    </row>
    <row r="5299" spans="1:8" ht="58" x14ac:dyDescent="0.35">
      <c r="A5299" s="99" t="s">
        <v>6842</v>
      </c>
      <c r="B5299" s="99" t="s">
        <v>6851</v>
      </c>
      <c r="C5299" s="99" t="s">
        <v>148</v>
      </c>
      <c r="D5299" s="99" t="s">
        <v>6852</v>
      </c>
      <c r="E5299" s="99" t="s">
        <v>167</v>
      </c>
      <c r="F5299" s="99"/>
      <c r="G5299" s="99"/>
      <c r="H5299" s="99" t="str">
        <f t="shared" si="82"/>
        <v>Venlafaxine, Capsule (modified release) 37.5 mg (as hydrochloride), Oral, Elaxine SR 37.5, Arrow Pharma Pty Ltd</v>
      </c>
    </row>
    <row r="5300" spans="1:8" ht="58" x14ac:dyDescent="0.35">
      <c r="A5300" s="99" t="s">
        <v>6842</v>
      </c>
      <c r="B5300" s="99" t="s">
        <v>6853</v>
      </c>
      <c r="C5300" s="99" t="s">
        <v>148</v>
      </c>
      <c r="D5300" s="99" t="s">
        <v>6844</v>
      </c>
      <c r="E5300" s="99" t="s">
        <v>165</v>
      </c>
      <c r="F5300" s="99"/>
      <c r="G5300" s="99"/>
      <c r="H5300" s="99" t="str">
        <f t="shared" si="82"/>
        <v>Venlafaxine, Capsule (modified release) 75 mg (as hydrochloride), Oral, APO-Venlafaxine XR, Apotex Pty Ltd</v>
      </c>
    </row>
    <row r="5301" spans="1:8" ht="72.5" x14ac:dyDescent="0.35">
      <c r="A5301" s="99" t="s">
        <v>6842</v>
      </c>
      <c r="B5301" s="99" t="s">
        <v>6853</v>
      </c>
      <c r="C5301" s="99" t="s">
        <v>148</v>
      </c>
      <c r="D5301" s="99" t="s">
        <v>6845</v>
      </c>
      <c r="E5301" s="99" t="s">
        <v>165</v>
      </c>
      <c r="F5301" s="99"/>
      <c r="G5301" s="99"/>
      <c r="H5301" s="99" t="str">
        <f t="shared" si="82"/>
        <v>Venlafaxine, Capsule (modified release) 75 mg (as hydrochloride), Oral, Blooms the Chemist Venlafaxine XR, Apotex Pty Ltd</v>
      </c>
    </row>
    <row r="5302" spans="1:8" ht="58" x14ac:dyDescent="0.35">
      <c r="A5302" s="99" t="s">
        <v>6842</v>
      </c>
      <c r="B5302" s="99" t="s">
        <v>6853</v>
      </c>
      <c r="C5302" s="99" t="s">
        <v>148</v>
      </c>
      <c r="D5302" s="99" t="s">
        <v>6846</v>
      </c>
      <c r="E5302" s="99" t="s">
        <v>319</v>
      </c>
      <c r="F5302" s="99"/>
      <c r="G5302" s="99"/>
      <c r="H5302" s="99" t="str">
        <f t="shared" si="82"/>
        <v>Venlafaxine, Capsule (modified release) 75 mg (as hydrochloride), Oral, Efexor-XR, Upjohn Australia Pty Ltd</v>
      </c>
    </row>
    <row r="5303" spans="1:8" ht="58" x14ac:dyDescent="0.35">
      <c r="A5303" s="99" t="s">
        <v>6842</v>
      </c>
      <c r="B5303" s="99" t="s">
        <v>6853</v>
      </c>
      <c r="C5303" s="99" t="s">
        <v>148</v>
      </c>
      <c r="D5303" s="99" t="s">
        <v>6854</v>
      </c>
      <c r="E5303" s="99" t="s">
        <v>167</v>
      </c>
      <c r="F5303" s="99"/>
      <c r="G5303" s="99"/>
      <c r="H5303" s="99" t="str">
        <f t="shared" si="82"/>
        <v>Venlafaxine, Capsule (modified release) 75 mg (as hydrochloride), Oral, Elaxine SR 75, Arrow Pharma Pty Ltd</v>
      </c>
    </row>
    <row r="5304" spans="1:8" ht="58" x14ac:dyDescent="0.35">
      <c r="A5304" s="99" t="s">
        <v>6842</v>
      </c>
      <c r="B5304" s="99" t="s">
        <v>6853</v>
      </c>
      <c r="C5304" s="99" t="s">
        <v>148</v>
      </c>
      <c r="D5304" s="99" t="s">
        <v>6848</v>
      </c>
      <c r="E5304" s="99" t="s">
        <v>160</v>
      </c>
      <c r="F5304" s="99"/>
      <c r="G5304" s="99"/>
      <c r="H5304" s="99" t="str">
        <f t="shared" si="82"/>
        <v>Venlafaxine, Capsule (modified release) 75 mg (as hydrochloride), Oral, Enlafax-XR, Alphapharm Pty Ltd</v>
      </c>
    </row>
    <row r="5305" spans="1:8" ht="58" x14ac:dyDescent="0.35">
      <c r="A5305" s="99" t="s">
        <v>6842</v>
      </c>
      <c r="B5305" s="99" t="s">
        <v>6853</v>
      </c>
      <c r="C5305" s="99" t="s">
        <v>148</v>
      </c>
      <c r="D5305" s="99" t="s">
        <v>6849</v>
      </c>
      <c r="E5305" s="99" t="s">
        <v>290</v>
      </c>
      <c r="F5305" s="99"/>
      <c r="G5305" s="99"/>
      <c r="H5305" s="99" t="str">
        <f t="shared" si="82"/>
        <v>Venlafaxine, Capsule (modified release) 75 mg (as hydrochloride), Oral, Sandoz Venlafaxine XR, Sandoz Pty Ltd</v>
      </c>
    </row>
    <row r="5306" spans="1:8" ht="72.5" x14ac:dyDescent="0.35">
      <c r="A5306" s="99" t="s">
        <v>6842</v>
      </c>
      <c r="B5306" s="99" t="s">
        <v>6853</v>
      </c>
      <c r="C5306" s="99" t="s">
        <v>148</v>
      </c>
      <c r="D5306" s="99" t="s">
        <v>6850</v>
      </c>
      <c r="E5306" s="99" t="s">
        <v>222</v>
      </c>
      <c r="F5306" s="99"/>
      <c r="G5306" s="99"/>
      <c r="H5306" s="99" t="str">
        <f t="shared" si="82"/>
        <v>Venlafaxine, Capsule (modified release) 75 mg (as hydrochloride), Oral, Venlafaxine generichealth XR, Generic Health Pty Ltd</v>
      </c>
    </row>
    <row r="5307" spans="1:8" ht="58" x14ac:dyDescent="0.35">
      <c r="A5307" s="99" t="s">
        <v>6855</v>
      </c>
      <c r="B5307" s="99" t="s">
        <v>6856</v>
      </c>
      <c r="C5307" s="99" t="s">
        <v>148</v>
      </c>
      <c r="D5307" s="99" t="s">
        <v>6857</v>
      </c>
      <c r="E5307" s="99" t="s">
        <v>322</v>
      </c>
      <c r="F5307" s="99"/>
      <c r="G5307" s="99"/>
      <c r="H5307" s="99" t="str">
        <f t="shared" si="82"/>
        <v>Verapamil, Tablet containing verapamil hydrochloride 180 mg (sustained release), Oral, Cordilox 180 SR, Viatris Pty Ltd</v>
      </c>
    </row>
    <row r="5308" spans="1:8" ht="58" x14ac:dyDescent="0.35">
      <c r="A5308" s="99" t="s">
        <v>6855</v>
      </c>
      <c r="B5308" s="99" t="s">
        <v>6856</v>
      </c>
      <c r="C5308" s="99" t="s">
        <v>148</v>
      </c>
      <c r="D5308" s="99" t="s">
        <v>6858</v>
      </c>
      <c r="E5308" s="99" t="s">
        <v>322</v>
      </c>
      <c r="F5308" s="99"/>
      <c r="G5308" s="99"/>
      <c r="H5308" s="99" t="str">
        <f t="shared" si="82"/>
        <v>Verapamil, Tablet containing verapamil hydrochloride 180 mg (sustained release), Oral, Isoptin 180 SR, Viatris Pty Ltd</v>
      </c>
    </row>
    <row r="5309" spans="1:8" ht="58" x14ac:dyDescent="0.35">
      <c r="A5309" s="99" t="s">
        <v>6855</v>
      </c>
      <c r="B5309" s="99" t="s">
        <v>6859</v>
      </c>
      <c r="C5309" s="99" t="s">
        <v>148</v>
      </c>
      <c r="D5309" s="99" t="s">
        <v>6860</v>
      </c>
      <c r="E5309" s="99" t="s">
        <v>322</v>
      </c>
      <c r="F5309" s="99"/>
      <c r="G5309" s="99"/>
      <c r="H5309" s="99" t="str">
        <f t="shared" si="82"/>
        <v>Verapamil, Tablet containing verapamil hydrochloride 240 mg (sustained release), Oral, Cordilox SR, Viatris Pty Ltd</v>
      </c>
    </row>
    <row r="5310" spans="1:8" ht="58" x14ac:dyDescent="0.35">
      <c r="A5310" s="99" t="s">
        <v>6855</v>
      </c>
      <c r="B5310" s="99" t="s">
        <v>6859</v>
      </c>
      <c r="C5310" s="99" t="s">
        <v>148</v>
      </c>
      <c r="D5310" s="99" t="s">
        <v>6861</v>
      </c>
      <c r="E5310" s="99" t="s">
        <v>322</v>
      </c>
      <c r="F5310" s="99"/>
      <c r="G5310" s="99"/>
      <c r="H5310" s="99" t="str">
        <f t="shared" si="82"/>
        <v>Verapamil, Tablet containing verapamil hydrochloride 240 mg (sustained release), Oral, Isoptin SR, Viatris Pty Ltd</v>
      </c>
    </row>
    <row r="5311" spans="1:8" ht="58" x14ac:dyDescent="0.35">
      <c r="A5311" s="99" t="s">
        <v>6855</v>
      </c>
      <c r="B5311" s="99" t="s">
        <v>6862</v>
      </c>
      <c r="C5311" s="99" t="s">
        <v>148</v>
      </c>
      <c r="D5311" s="99" t="s">
        <v>6863</v>
      </c>
      <c r="E5311" s="99" t="s">
        <v>160</v>
      </c>
      <c r="F5311" s="99"/>
      <c r="G5311" s="99"/>
      <c r="H5311" s="99" t="str">
        <f t="shared" si="82"/>
        <v>Verapamil, Tablet containing verapamil hydrochloride 80 mg, Oral, Anpec 80, Alphapharm Pty Ltd</v>
      </c>
    </row>
    <row r="5312" spans="1:8" ht="58" x14ac:dyDescent="0.35">
      <c r="A5312" s="99" t="s">
        <v>6855</v>
      </c>
      <c r="B5312" s="99" t="s">
        <v>6862</v>
      </c>
      <c r="C5312" s="99" t="s">
        <v>148</v>
      </c>
      <c r="D5312" s="99" t="s">
        <v>6864</v>
      </c>
      <c r="E5312" s="99" t="s">
        <v>322</v>
      </c>
      <c r="F5312" s="99"/>
      <c r="G5312" s="99"/>
      <c r="H5312" s="99" t="str">
        <f t="shared" si="82"/>
        <v>Verapamil, Tablet containing verapamil hydrochloride 80 mg, Oral, Isoptin, Viatris Pty Ltd</v>
      </c>
    </row>
    <row r="5313" spans="1:8" ht="29" x14ac:dyDescent="0.35">
      <c r="A5313" s="99" t="s">
        <v>6865</v>
      </c>
      <c r="B5313" s="99" t="s">
        <v>461</v>
      </c>
      <c r="C5313" s="99" t="s">
        <v>148</v>
      </c>
      <c r="D5313" s="99" t="s">
        <v>6866</v>
      </c>
      <c r="E5313" s="99" t="s">
        <v>177</v>
      </c>
      <c r="F5313" s="99"/>
      <c r="G5313" s="99"/>
      <c r="H5313" s="99" t="str">
        <f t="shared" si="82"/>
        <v>Vericiguat, Tablet 10 mg, Oral, Verquvo, Bayer Australia Ltd</v>
      </c>
    </row>
    <row r="5314" spans="1:8" ht="29" x14ac:dyDescent="0.35">
      <c r="A5314" s="99" t="s">
        <v>6865</v>
      </c>
      <c r="B5314" s="99" t="s">
        <v>900</v>
      </c>
      <c r="C5314" s="99" t="s">
        <v>148</v>
      </c>
      <c r="D5314" s="99" t="s">
        <v>6866</v>
      </c>
      <c r="E5314" s="99" t="s">
        <v>177</v>
      </c>
      <c r="F5314" s="99"/>
      <c r="G5314" s="99"/>
      <c r="H5314" s="99" t="str">
        <f t="shared" ref="H5314:H5377" si="83">_xlfn.CONCAT(A5314, ", ",B5314, ", ",C5314, ", ",D5314,", ",E5314)</f>
        <v>Vericiguat, Tablet 2.5 mg, Oral, Verquvo, Bayer Australia Ltd</v>
      </c>
    </row>
    <row r="5315" spans="1:8" ht="29" x14ac:dyDescent="0.35">
      <c r="A5315" s="99" t="s">
        <v>6865</v>
      </c>
      <c r="B5315" s="99" t="s">
        <v>513</v>
      </c>
      <c r="C5315" s="99" t="s">
        <v>148</v>
      </c>
      <c r="D5315" s="99" t="s">
        <v>6866</v>
      </c>
      <c r="E5315" s="99" t="s">
        <v>177</v>
      </c>
      <c r="F5315" s="99"/>
      <c r="G5315" s="99"/>
      <c r="H5315" s="99" t="str">
        <f t="shared" si="83"/>
        <v>Vericiguat, Tablet 5 mg, Oral, Verquvo, Bayer Australia Ltd</v>
      </c>
    </row>
    <row r="5316" spans="1:8" ht="58" x14ac:dyDescent="0.35">
      <c r="A5316" s="99" t="s">
        <v>6867</v>
      </c>
      <c r="B5316" s="99" t="s">
        <v>6868</v>
      </c>
      <c r="C5316" s="99" t="s">
        <v>148</v>
      </c>
      <c r="D5316" s="99" t="s">
        <v>6869</v>
      </c>
      <c r="E5316" s="99" t="s">
        <v>291</v>
      </c>
      <c r="F5316" s="99"/>
      <c r="G5316" s="99"/>
      <c r="H5316" s="99" t="str">
        <f t="shared" si="83"/>
        <v>Vigabatrin, Oral powder, sachet 500 mg, Oral, Sabril, sanofi-aventis Australia Pty Ltd</v>
      </c>
    </row>
    <row r="5317" spans="1:8" ht="43.5" x14ac:dyDescent="0.35">
      <c r="A5317" s="99" t="s">
        <v>6867</v>
      </c>
      <c r="B5317" s="99" t="s">
        <v>1520</v>
      </c>
      <c r="C5317" s="99" t="s">
        <v>148</v>
      </c>
      <c r="D5317" s="99" t="s">
        <v>6869</v>
      </c>
      <c r="E5317" s="99" t="s">
        <v>291</v>
      </c>
      <c r="F5317" s="99"/>
      <c r="G5317" s="99"/>
      <c r="H5317" s="99" t="str">
        <f t="shared" si="83"/>
        <v>Vigabatrin, Tablet 500 mg, Oral, Sabril, sanofi-aventis Australia Pty Ltd</v>
      </c>
    </row>
    <row r="5318" spans="1:8" ht="58" x14ac:dyDescent="0.35">
      <c r="A5318" s="99" t="s">
        <v>6870</v>
      </c>
      <c r="B5318" s="99" t="s">
        <v>345</v>
      </c>
      <c r="C5318" s="99" t="s">
        <v>148</v>
      </c>
      <c r="D5318" s="99" t="s">
        <v>6871</v>
      </c>
      <c r="E5318" s="99" t="s">
        <v>266</v>
      </c>
      <c r="F5318" s="99"/>
      <c r="G5318" s="99"/>
      <c r="H5318" s="99" t="str">
        <f t="shared" si="83"/>
        <v>Vildagliptin, Tablet 50 mg, Oral, Galvus, Novartis Pharmaceuticals Australia Pty Limited</v>
      </c>
    </row>
    <row r="5319" spans="1:8" ht="101.5" x14ac:dyDescent="0.35">
      <c r="A5319" s="99" t="s">
        <v>6872</v>
      </c>
      <c r="B5319" s="99" t="s">
        <v>6873</v>
      </c>
      <c r="C5319" s="99" t="s">
        <v>148</v>
      </c>
      <c r="D5319" s="99" t="s">
        <v>6874</v>
      </c>
      <c r="E5319" s="99" t="s">
        <v>266</v>
      </c>
      <c r="F5319" s="99"/>
      <c r="G5319" s="99"/>
      <c r="H5319" s="99" t="str">
        <f t="shared" si="83"/>
        <v>Vildagliptin with metformin, Tablet containing 50 mg vildagliptin with 1000 mg metformin hydrochloride, Oral, Galvumet 50/1000, Novartis Pharmaceuticals Australia Pty Limited</v>
      </c>
    </row>
    <row r="5320" spans="1:8" ht="101.5" x14ac:dyDescent="0.35">
      <c r="A5320" s="99" t="s">
        <v>6872</v>
      </c>
      <c r="B5320" s="99" t="s">
        <v>6875</v>
      </c>
      <c r="C5320" s="99" t="s">
        <v>148</v>
      </c>
      <c r="D5320" s="99" t="s">
        <v>6876</v>
      </c>
      <c r="E5320" s="99" t="s">
        <v>266</v>
      </c>
      <c r="F5320" s="99"/>
      <c r="G5320" s="99"/>
      <c r="H5320" s="99" t="str">
        <f t="shared" si="83"/>
        <v>Vildagliptin with metformin, Tablet containing 50 mg vildagliptin with 500 mg metformin hydrochloride, Oral, Galvumet 50/500, Novartis Pharmaceuticals Australia Pty Limited</v>
      </c>
    </row>
    <row r="5321" spans="1:8" ht="101.5" x14ac:dyDescent="0.35">
      <c r="A5321" s="99" t="s">
        <v>6872</v>
      </c>
      <c r="B5321" s="99" t="s">
        <v>6877</v>
      </c>
      <c r="C5321" s="99" t="s">
        <v>148</v>
      </c>
      <c r="D5321" s="99" t="s">
        <v>6878</v>
      </c>
      <c r="E5321" s="99" t="s">
        <v>266</v>
      </c>
      <c r="F5321" s="99"/>
      <c r="G5321" s="99"/>
      <c r="H5321" s="99" t="str">
        <f t="shared" si="83"/>
        <v>Vildagliptin with metformin, Tablet containing 50 mg vildagliptin with 850 mg metformin hydrochloride, Oral, Galvumet 50/850, Novartis Pharmaceuticals Australia Pty Limited</v>
      </c>
    </row>
    <row r="5322" spans="1:8" ht="43.5" x14ac:dyDescent="0.35">
      <c r="A5322" s="99" t="s">
        <v>6879</v>
      </c>
      <c r="B5322" s="99" t="s">
        <v>6880</v>
      </c>
      <c r="C5322" s="99" t="s">
        <v>148</v>
      </c>
      <c r="D5322" s="99" t="s">
        <v>6881</v>
      </c>
      <c r="E5322" s="99" t="s">
        <v>283</v>
      </c>
      <c r="F5322" s="99"/>
      <c r="G5322" s="99"/>
      <c r="H5322" s="99" t="str">
        <f t="shared" si="83"/>
        <v>Vinorelbine, Capsule 20 mg (as tartrate), Oral, Navelbine, Pierre Fabre Australia Pty Ltd</v>
      </c>
    </row>
    <row r="5323" spans="1:8" ht="43.5" x14ac:dyDescent="0.35">
      <c r="A5323" s="99" t="s">
        <v>6879</v>
      </c>
      <c r="B5323" s="99" t="s">
        <v>6880</v>
      </c>
      <c r="C5323" s="99" t="s">
        <v>148</v>
      </c>
      <c r="D5323" s="99" t="s">
        <v>6882</v>
      </c>
      <c r="E5323" s="99" t="s">
        <v>247</v>
      </c>
      <c r="F5323" s="99"/>
      <c r="G5323" s="99"/>
      <c r="H5323" s="99" t="str">
        <f t="shared" si="83"/>
        <v>Vinorelbine, Capsule 20 mg (as tartrate), Oral, Velabine, Luminarie Pty Ltd</v>
      </c>
    </row>
    <row r="5324" spans="1:8" ht="43.5" x14ac:dyDescent="0.35">
      <c r="A5324" s="99" t="s">
        <v>6879</v>
      </c>
      <c r="B5324" s="99" t="s">
        <v>6883</v>
      </c>
      <c r="C5324" s="99" t="s">
        <v>148</v>
      </c>
      <c r="D5324" s="99" t="s">
        <v>6881</v>
      </c>
      <c r="E5324" s="99" t="s">
        <v>283</v>
      </c>
      <c r="F5324" s="99"/>
      <c r="G5324" s="99"/>
      <c r="H5324" s="99" t="str">
        <f t="shared" si="83"/>
        <v>Vinorelbine, Capsule 30 mg (as tartrate), Oral, Navelbine, Pierre Fabre Australia Pty Ltd</v>
      </c>
    </row>
    <row r="5325" spans="1:8" ht="43.5" x14ac:dyDescent="0.35">
      <c r="A5325" s="99" t="s">
        <v>6879</v>
      </c>
      <c r="B5325" s="99" t="s">
        <v>6883</v>
      </c>
      <c r="C5325" s="99" t="s">
        <v>148</v>
      </c>
      <c r="D5325" s="99" t="s">
        <v>6882</v>
      </c>
      <c r="E5325" s="99" t="s">
        <v>247</v>
      </c>
      <c r="F5325" s="99"/>
      <c r="G5325" s="99"/>
      <c r="H5325" s="99" t="str">
        <f t="shared" si="83"/>
        <v>Vinorelbine, Capsule 30 mg (as tartrate), Oral, Velabine, Luminarie Pty Ltd</v>
      </c>
    </row>
    <row r="5326" spans="1:8" ht="43.5" x14ac:dyDescent="0.35">
      <c r="A5326" s="99" t="s">
        <v>6884</v>
      </c>
      <c r="B5326" s="99" t="s">
        <v>440</v>
      </c>
      <c r="C5326" s="99" t="s">
        <v>148</v>
      </c>
      <c r="D5326" s="99" t="s">
        <v>6885</v>
      </c>
      <c r="E5326" s="99" t="s">
        <v>289</v>
      </c>
      <c r="F5326" s="99"/>
      <c r="G5326" s="99"/>
      <c r="H5326" s="99" t="str">
        <f t="shared" si="83"/>
        <v>Vismodegib, Capsule 150 mg, Oral, Erivedge, Roche Products Pty Ltd</v>
      </c>
    </row>
    <row r="5327" spans="1:8" ht="58" x14ac:dyDescent="0.35">
      <c r="A5327" s="99" t="s">
        <v>6886</v>
      </c>
      <c r="B5327" s="99" t="s">
        <v>6887</v>
      </c>
      <c r="C5327" s="99" t="s">
        <v>148</v>
      </c>
      <c r="D5327" s="99" t="s">
        <v>6888</v>
      </c>
      <c r="E5327" s="99" t="s">
        <v>279</v>
      </c>
      <c r="F5327" s="99"/>
      <c r="G5327" s="99"/>
      <c r="H5327" s="99" t="str">
        <f t="shared" si="83"/>
        <v>Vitamin b group complex, Oral liquid 200 mL, Oral, Accomin Adult Tonic, Pfizer Australia Pty Ltd</v>
      </c>
    </row>
    <row r="5328" spans="1:8" ht="72.5" x14ac:dyDescent="0.35">
      <c r="A5328" s="99" t="s">
        <v>6889</v>
      </c>
      <c r="B5328" s="99" t="s">
        <v>6890</v>
      </c>
      <c r="C5328" s="99" t="s">
        <v>148</v>
      </c>
      <c r="D5328" s="99" t="s">
        <v>6891</v>
      </c>
      <c r="E5328" s="99" t="s">
        <v>268</v>
      </c>
      <c r="F5328" s="99"/>
      <c r="G5328" s="99"/>
      <c r="H5328" s="99" t="str">
        <f t="shared" si="83"/>
        <v>Vitamins, minerals and trace elements formula, Sachets containing oral powder 7 g, 30 (Phlexy-Vits), Oral, Phlexy-Vits, Nutricia Australia Pty Limited</v>
      </c>
    </row>
    <row r="5329" spans="1:8" ht="87" x14ac:dyDescent="0.35">
      <c r="A5329" s="99" t="s">
        <v>6892</v>
      </c>
      <c r="B5329" s="99" t="s">
        <v>6893</v>
      </c>
      <c r="C5329" s="99" t="s">
        <v>148</v>
      </c>
      <c r="D5329" s="99" t="s">
        <v>6894</v>
      </c>
      <c r="E5329" s="99" t="s">
        <v>268</v>
      </c>
      <c r="F5329" s="99"/>
      <c r="G5329" s="99"/>
      <c r="H5329" s="99" t="str">
        <f t="shared" si="83"/>
        <v>Vitamins, minerals and trace elements with carbohydrate, Oral powder 200 g (Paediatric Seravit), Oral, Paediatric Seravit, Nutricia Australia Pty Limited</v>
      </c>
    </row>
    <row r="5330" spans="1:8" ht="87" x14ac:dyDescent="0.35">
      <c r="A5330" s="99" t="s">
        <v>6892</v>
      </c>
      <c r="B5330" s="99" t="s">
        <v>6895</v>
      </c>
      <c r="C5330" s="99" t="s">
        <v>148</v>
      </c>
      <c r="D5330" s="99" t="s">
        <v>6896</v>
      </c>
      <c r="E5330" s="99" t="s">
        <v>324</v>
      </c>
      <c r="F5330" s="99"/>
      <c r="G5330" s="99"/>
      <c r="H5330" s="99" t="str">
        <f t="shared" si="83"/>
        <v>Vitamins, minerals and trace elements with carbohydrate, Sachets containing oral powder 6 g, 30 (FruitiVits), Oral, FruitiVits, Vitaflo Australia Pty Limited</v>
      </c>
    </row>
    <row r="5331" spans="1:8" ht="58" x14ac:dyDescent="0.35">
      <c r="A5331" s="99" t="s">
        <v>6897</v>
      </c>
      <c r="B5331" s="99" t="s">
        <v>6898</v>
      </c>
      <c r="C5331" s="99" t="s">
        <v>148</v>
      </c>
      <c r="D5331" s="99" t="s">
        <v>6899</v>
      </c>
      <c r="E5331" s="99" t="s">
        <v>279</v>
      </c>
      <c r="F5331" s="99"/>
      <c r="G5331" s="99"/>
      <c r="H5331" s="99" t="str">
        <f t="shared" si="83"/>
        <v>Voriconazole, Powder for oral suspension 40 mg per mL, 70 mL, Oral, Vfend, Pfizer Australia Pty Ltd</v>
      </c>
    </row>
    <row r="5332" spans="1:8" ht="43.5" x14ac:dyDescent="0.35">
      <c r="A5332" s="99" t="s">
        <v>6897</v>
      </c>
      <c r="B5332" s="99" t="s">
        <v>373</v>
      </c>
      <c r="C5332" s="99" t="s">
        <v>148</v>
      </c>
      <c r="D5332" s="99" t="s">
        <v>6899</v>
      </c>
      <c r="E5332" s="99" t="s">
        <v>279</v>
      </c>
      <c r="F5332" s="99"/>
      <c r="G5332" s="99"/>
      <c r="H5332" s="99" t="str">
        <f t="shared" si="83"/>
        <v>Voriconazole, Tablet 200 mg, Oral, Vfend, Pfizer Australia Pty Ltd</v>
      </c>
    </row>
    <row r="5333" spans="1:8" ht="43.5" x14ac:dyDescent="0.35">
      <c r="A5333" s="99" t="s">
        <v>6897</v>
      </c>
      <c r="B5333" s="99" t="s">
        <v>373</v>
      </c>
      <c r="C5333" s="99" t="s">
        <v>148</v>
      </c>
      <c r="D5333" s="99" t="s">
        <v>6900</v>
      </c>
      <c r="E5333" s="99" t="s">
        <v>290</v>
      </c>
      <c r="F5333" s="99"/>
      <c r="G5333" s="99"/>
      <c r="H5333" s="99" t="str">
        <f t="shared" si="83"/>
        <v>Voriconazole, Tablet 200 mg, Oral, Voriconazole Sandoz, Sandoz Pty Ltd</v>
      </c>
    </row>
    <row r="5334" spans="1:8" ht="43.5" x14ac:dyDescent="0.35">
      <c r="A5334" s="99" t="s">
        <v>6897</v>
      </c>
      <c r="B5334" s="99" t="s">
        <v>373</v>
      </c>
      <c r="C5334" s="99" t="s">
        <v>148</v>
      </c>
      <c r="D5334" s="99" t="s">
        <v>6901</v>
      </c>
      <c r="E5334" s="99" t="s">
        <v>160</v>
      </c>
      <c r="F5334" s="99"/>
      <c r="G5334" s="99"/>
      <c r="H5334" s="99" t="str">
        <f t="shared" si="83"/>
        <v>Voriconazole, Tablet 200 mg, Oral, Vttack, Alphapharm Pty Ltd</v>
      </c>
    </row>
    <row r="5335" spans="1:8" ht="43.5" x14ac:dyDescent="0.35">
      <c r="A5335" s="99" t="s">
        <v>6897</v>
      </c>
      <c r="B5335" s="99" t="s">
        <v>373</v>
      </c>
      <c r="C5335" s="99" t="s">
        <v>148</v>
      </c>
      <c r="D5335" s="99" t="s">
        <v>6902</v>
      </c>
      <c r="E5335" s="99" t="s">
        <v>167</v>
      </c>
      <c r="F5335" s="99"/>
      <c r="G5335" s="99"/>
      <c r="H5335" s="99" t="str">
        <f t="shared" si="83"/>
        <v>Voriconazole, Tablet 200 mg, Oral, Vzole, Arrow Pharma Pty Ltd</v>
      </c>
    </row>
    <row r="5336" spans="1:8" ht="43.5" x14ac:dyDescent="0.35">
      <c r="A5336" s="99" t="s">
        <v>6897</v>
      </c>
      <c r="B5336" s="99" t="s">
        <v>345</v>
      </c>
      <c r="C5336" s="99" t="s">
        <v>148</v>
      </c>
      <c r="D5336" s="99" t="s">
        <v>6899</v>
      </c>
      <c r="E5336" s="99" t="s">
        <v>279</v>
      </c>
      <c r="F5336" s="99"/>
      <c r="G5336" s="99"/>
      <c r="H5336" s="99" t="str">
        <f t="shared" si="83"/>
        <v>Voriconazole, Tablet 50 mg, Oral, Vfend, Pfizer Australia Pty Ltd</v>
      </c>
    </row>
    <row r="5337" spans="1:8" ht="43.5" x14ac:dyDescent="0.35">
      <c r="A5337" s="99" t="s">
        <v>6897</v>
      </c>
      <c r="B5337" s="99" t="s">
        <v>345</v>
      </c>
      <c r="C5337" s="99" t="s">
        <v>148</v>
      </c>
      <c r="D5337" s="99" t="s">
        <v>6900</v>
      </c>
      <c r="E5337" s="99" t="s">
        <v>290</v>
      </c>
      <c r="F5337" s="99"/>
      <c r="G5337" s="99"/>
      <c r="H5337" s="99" t="str">
        <f t="shared" si="83"/>
        <v>Voriconazole, Tablet 50 mg, Oral, Voriconazole Sandoz, Sandoz Pty Ltd</v>
      </c>
    </row>
    <row r="5338" spans="1:8" ht="43.5" x14ac:dyDescent="0.35">
      <c r="A5338" s="99" t="s">
        <v>6897</v>
      </c>
      <c r="B5338" s="99" t="s">
        <v>345</v>
      </c>
      <c r="C5338" s="99" t="s">
        <v>148</v>
      </c>
      <c r="D5338" s="99" t="s">
        <v>6901</v>
      </c>
      <c r="E5338" s="99" t="s">
        <v>160</v>
      </c>
      <c r="F5338" s="99"/>
      <c r="G5338" s="99"/>
      <c r="H5338" s="99" t="str">
        <f t="shared" si="83"/>
        <v>Voriconazole, Tablet 50 mg, Oral, Vttack, Alphapharm Pty Ltd</v>
      </c>
    </row>
    <row r="5339" spans="1:8" ht="43.5" x14ac:dyDescent="0.35">
      <c r="A5339" s="99" t="s">
        <v>6897</v>
      </c>
      <c r="B5339" s="99" t="s">
        <v>345</v>
      </c>
      <c r="C5339" s="99" t="s">
        <v>148</v>
      </c>
      <c r="D5339" s="99" t="s">
        <v>6902</v>
      </c>
      <c r="E5339" s="99" t="s">
        <v>167</v>
      </c>
      <c r="F5339" s="99"/>
      <c r="G5339" s="99"/>
      <c r="H5339" s="99" t="str">
        <f t="shared" si="83"/>
        <v>Voriconazole, Tablet 50 mg, Oral, Vzole, Arrow Pharma Pty Ltd</v>
      </c>
    </row>
    <row r="5340" spans="1:8" ht="43.5" x14ac:dyDescent="0.35">
      <c r="A5340" s="99" t="s">
        <v>6903</v>
      </c>
      <c r="B5340" s="99" t="s">
        <v>354</v>
      </c>
      <c r="C5340" s="99" t="s">
        <v>148</v>
      </c>
      <c r="D5340" s="99" t="s">
        <v>6904</v>
      </c>
      <c r="E5340" s="99" t="s">
        <v>258</v>
      </c>
      <c r="F5340" s="99"/>
      <c r="G5340" s="99"/>
      <c r="H5340" s="99" t="str">
        <f t="shared" si="83"/>
        <v>Vorinostat, Capsule 100 mg, Oral, Zolinza, Merck Sharp &amp; Dohme (Australia) Pty Ltd</v>
      </c>
    </row>
    <row r="5341" spans="1:8" ht="72.5" x14ac:dyDescent="0.35">
      <c r="A5341" s="99" t="s">
        <v>6905</v>
      </c>
      <c r="B5341" s="99" t="s">
        <v>6906</v>
      </c>
      <c r="C5341" s="99" t="s">
        <v>336</v>
      </c>
      <c r="D5341" s="99" t="s">
        <v>6907</v>
      </c>
      <c r="E5341" s="99" t="s">
        <v>183</v>
      </c>
      <c r="F5341" s="99"/>
      <c r="G5341" s="99"/>
      <c r="H5341" s="99" t="str">
        <f t="shared" si="83"/>
        <v>Vosoritide, Powder for injection 1.2 mg with diluent, Injection, Voxzogo, BioMarin Pharmaceutical Australia Pty Ltd</v>
      </c>
    </row>
    <row r="5342" spans="1:8" ht="72.5" x14ac:dyDescent="0.35">
      <c r="A5342" s="99" t="s">
        <v>6905</v>
      </c>
      <c r="B5342" s="99" t="s">
        <v>6908</v>
      </c>
      <c r="C5342" s="99" t="s">
        <v>336</v>
      </c>
      <c r="D5342" s="99" t="s">
        <v>6907</v>
      </c>
      <c r="E5342" s="99" t="s">
        <v>183</v>
      </c>
      <c r="F5342" s="99"/>
      <c r="G5342" s="99"/>
      <c r="H5342" s="99" t="str">
        <f t="shared" si="83"/>
        <v>Vosoritide, Powder for injection 400 micrograms with diluent, Injection, Voxzogo, BioMarin Pharmaceutical Australia Pty Ltd</v>
      </c>
    </row>
    <row r="5343" spans="1:8" ht="72.5" x14ac:dyDescent="0.35">
      <c r="A5343" s="99" t="s">
        <v>6905</v>
      </c>
      <c r="B5343" s="99" t="s">
        <v>6909</v>
      </c>
      <c r="C5343" s="99" t="s">
        <v>336</v>
      </c>
      <c r="D5343" s="99" t="s">
        <v>6907</v>
      </c>
      <c r="E5343" s="99" t="s">
        <v>183</v>
      </c>
      <c r="F5343" s="99"/>
      <c r="G5343" s="99"/>
      <c r="H5343" s="99" t="str">
        <f t="shared" si="83"/>
        <v>Vosoritide, Powder for injection 560 micrograms with diluent, Injection, Voxzogo, BioMarin Pharmaceutical Australia Pty Ltd</v>
      </c>
    </row>
    <row r="5344" spans="1:8" ht="43.5" x14ac:dyDescent="0.35">
      <c r="A5344" s="99" t="s">
        <v>6910</v>
      </c>
      <c r="B5344" s="99" t="s">
        <v>6911</v>
      </c>
      <c r="C5344" s="99" t="s">
        <v>148</v>
      </c>
      <c r="D5344" s="99" t="s">
        <v>6912</v>
      </c>
      <c r="E5344" s="99" t="s">
        <v>322</v>
      </c>
      <c r="F5344" s="99"/>
      <c r="G5344" s="99"/>
      <c r="H5344" s="99" t="str">
        <f t="shared" si="83"/>
        <v>Warfarin, Tablet containing warfarin sodium 1 mg, Oral, Coumadin, Viatris Pty Ltd</v>
      </c>
    </row>
    <row r="5345" spans="1:8" ht="43.5" x14ac:dyDescent="0.35">
      <c r="A5345" s="99" t="s">
        <v>6910</v>
      </c>
      <c r="B5345" s="99" t="s">
        <v>6911</v>
      </c>
      <c r="C5345" s="99" t="s">
        <v>148</v>
      </c>
      <c r="D5345" s="99" t="s">
        <v>6913</v>
      </c>
      <c r="E5345" s="99" t="s">
        <v>322</v>
      </c>
      <c r="F5345" s="99"/>
      <c r="G5345" s="99"/>
      <c r="H5345" s="99" t="str">
        <f t="shared" si="83"/>
        <v>Warfarin, Tablet containing warfarin sodium 1 mg, Oral, Marevan, Viatris Pty Ltd</v>
      </c>
    </row>
    <row r="5346" spans="1:8" ht="43.5" x14ac:dyDescent="0.35">
      <c r="A5346" s="99" t="s">
        <v>6910</v>
      </c>
      <c r="B5346" s="99" t="s">
        <v>6914</v>
      </c>
      <c r="C5346" s="99" t="s">
        <v>148</v>
      </c>
      <c r="D5346" s="99" t="s">
        <v>6912</v>
      </c>
      <c r="E5346" s="99" t="s">
        <v>322</v>
      </c>
      <c r="F5346" s="99"/>
      <c r="G5346" s="99"/>
      <c r="H5346" s="99" t="str">
        <f t="shared" si="83"/>
        <v>Warfarin, Tablet containing warfarin sodium 2 mg, Oral, Coumadin, Viatris Pty Ltd</v>
      </c>
    </row>
    <row r="5347" spans="1:8" ht="43.5" x14ac:dyDescent="0.35">
      <c r="A5347" s="99" t="s">
        <v>6910</v>
      </c>
      <c r="B5347" s="99" t="s">
        <v>6915</v>
      </c>
      <c r="C5347" s="99" t="s">
        <v>148</v>
      </c>
      <c r="D5347" s="99" t="s">
        <v>6913</v>
      </c>
      <c r="E5347" s="99" t="s">
        <v>322</v>
      </c>
      <c r="F5347" s="99"/>
      <c r="G5347" s="99"/>
      <c r="H5347" s="99" t="str">
        <f t="shared" si="83"/>
        <v>Warfarin, Tablet containing warfarin sodium 3 mg, Oral, Marevan, Viatris Pty Ltd</v>
      </c>
    </row>
    <row r="5348" spans="1:8" ht="43.5" x14ac:dyDescent="0.35">
      <c r="A5348" s="99" t="s">
        <v>6910</v>
      </c>
      <c r="B5348" s="99" t="s">
        <v>6916</v>
      </c>
      <c r="C5348" s="99" t="s">
        <v>148</v>
      </c>
      <c r="D5348" s="99" t="s">
        <v>6912</v>
      </c>
      <c r="E5348" s="99" t="s">
        <v>322</v>
      </c>
      <c r="F5348" s="99"/>
      <c r="G5348" s="99"/>
      <c r="H5348" s="99" t="str">
        <f t="shared" si="83"/>
        <v>Warfarin, Tablet containing warfarin sodium 5 mg, Oral, Coumadin, Viatris Pty Ltd</v>
      </c>
    </row>
    <row r="5349" spans="1:8" ht="43.5" x14ac:dyDescent="0.35">
      <c r="A5349" s="99" t="s">
        <v>6910</v>
      </c>
      <c r="B5349" s="99" t="s">
        <v>6916</v>
      </c>
      <c r="C5349" s="99" t="s">
        <v>148</v>
      </c>
      <c r="D5349" s="99" t="s">
        <v>6913</v>
      </c>
      <c r="E5349" s="99" t="s">
        <v>322</v>
      </c>
      <c r="F5349" s="99"/>
      <c r="G5349" s="99"/>
      <c r="H5349" s="99" t="str">
        <f t="shared" si="83"/>
        <v>Warfarin, Tablet containing warfarin sodium 5 mg, Oral, Marevan, Viatris Pty Ltd</v>
      </c>
    </row>
    <row r="5350" spans="1:8" ht="145" x14ac:dyDescent="0.35">
      <c r="A5350" s="99" t="s">
        <v>6917</v>
      </c>
      <c r="B5350" s="99" t="s">
        <v>6918</v>
      </c>
      <c r="C5350" s="99" t="s">
        <v>148</v>
      </c>
      <c r="D5350" s="99" t="s">
        <v>6919</v>
      </c>
      <c r="E5350" s="99" t="s">
        <v>324</v>
      </c>
      <c r="F5350" s="99"/>
      <c r="G5350" s="99"/>
      <c r="H5350" s="99" t="str">
        <f t="shared" si="83"/>
        <v>Whey protein formula supplemented with amino acids, long chain polyunsaturated fatty acids, vitamins and minerals, and low in protein, phosphate, potassium and lactose, Oral powder 400 g, 6 (Renastart), Oral, Renastart, Vitaflo Australia Pty Limited</v>
      </c>
    </row>
    <row r="5351" spans="1:8" ht="116" x14ac:dyDescent="0.35">
      <c r="A5351" s="99" t="s">
        <v>6920</v>
      </c>
      <c r="B5351" s="99" t="s">
        <v>6921</v>
      </c>
      <c r="C5351" s="99" t="s">
        <v>148</v>
      </c>
      <c r="D5351" s="99" t="s">
        <v>6922</v>
      </c>
      <c r="E5351" s="99" t="s">
        <v>268</v>
      </c>
      <c r="F5351" s="99"/>
      <c r="G5351" s="99"/>
      <c r="H5351" s="99" t="str">
        <f t="shared" si="83"/>
        <v>Whey protein formula supplemented with amino acids, vitamins and minerals, and low in protein, phosphate, potassium and lactose, Oral powder 400 g (Kindergen), Oral, Kindergen, Nutricia Australia Pty Limited</v>
      </c>
    </row>
    <row r="5352" spans="1:8" ht="43.5" x14ac:dyDescent="0.35">
      <c r="A5352" s="99" t="s">
        <v>6923</v>
      </c>
      <c r="B5352" s="99" t="s">
        <v>6924</v>
      </c>
      <c r="C5352" s="99" t="s">
        <v>409</v>
      </c>
      <c r="D5352" s="99" t="s">
        <v>6925</v>
      </c>
      <c r="E5352" s="99" t="s">
        <v>178</v>
      </c>
      <c r="F5352" s="99"/>
      <c r="G5352" s="99"/>
      <c r="H5352" s="99" t="str">
        <f t="shared" si="83"/>
        <v>Wool alcohols, Ointment 100 g, Application, Eucerin, Beiersdorf Australia Ltd</v>
      </c>
    </row>
    <row r="5353" spans="1:8" ht="101.5" x14ac:dyDescent="0.35">
      <c r="A5353" s="99" t="s">
        <v>6926</v>
      </c>
      <c r="B5353" s="99" t="s">
        <v>6927</v>
      </c>
      <c r="C5353" s="99" t="s">
        <v>1079</v>
      </c>
      <c r="D5353" s="99" t="s">
        <v>6928</v>
      </c>
      <c r="E5353" s="99" t="s">
        <v>174</v>
      </c>
      <c r="F5353" s="99"/>
      <c r="G5353" s="99"/>
      <c r="H5353" s="99" t="str">
        <f t="shared" si="83"/>
        <v>Wound irrigation solution, Solution containing betaine 0.1% with polihexanide 0.1%, 40 mL ampoule, 6, For External Use, Prontosan Wound Irrigation Solution, B. Braun Australia Pty Ltd</v>
      </c>
    </row>
    <row r="5354" spans="1:8" ht="43.5" x14ac:dyDescent="0.35">
      <c r="A5354" s="99" t="s">
        <v>6929</v>
      </c>
      <c r="B5354" s="99" t="s">
        <v>6930</v>
      </c>
      <c r="C5354" s="99" t="s">
        <v>148</v>
      </c>
      <c r="D5354" s="99" t="s">
        <v>6931</v>
      </c>
      <c r="E5354" s="99" t="s">
        <v>179</v>
      </c>
      <c r="F5354" s="99"/>
      <c r="G5354" s="99"/>
      <c r="H5354" s="99" t="str">
        <f t="shared" si="83"/>
        <v>Zanubrutinib, Capsule 80 mg, Oral, Brukinsa, BeiGene AUS Pty Ltd</v>
      </c>
    </row>
    <row r="5355" spans="1:8" ht="43.5" x14ac:dyDescent="0.35">
      <c r="A5355" s="99" t="s">
        <v>6932</v>
      </c>
      <c r="B5355" s="99" t="s">
        <v>354</v>
      </c>
      <c r="C5355" s="99" t="s">
        <v>148</v>
      </c>
      <c r="D5355" s="99" t="s">
        <v>6933</v>
      </c>
      <c r="E5355" s="99" t="s">
        <v>150</v>
      </c>
      <c r="F5355" s="99"/>
      <c r="G5355" s="99"/>
      <c r="H5355" s="99" t="str">
        <f t="shared" si="83"/>
        <v>Zidovudine, Capsule 100 mg, Oral, Retrovir, ViiV Healthcare Pty Ltd</v>
      </c>
    </row>
    <row r="5356" spans="1:8" ht="43.5" x14ac:dyDescent="0.35">
      <c r="A5356" s="99" t="s">
        <v>6932</v>
      </c>
      <c r="B5356" s="99" t="s">
        <v>1906</v>
      </c>
      <c r="C5356" s="99" t="s">
        <v>148</v>
      </c>
      <c r="D5356" s="99" t="s">
        <v>6933</v>
      </c>
      <c r="E5356" s="99" t="s">
        <v>150</v>
      </c>
      <c r="F5356" s="99"/>
      <c r="G5356" s="99"/>
      <c r="H5356" s="99" t="str">
        <f t="shared" si="83"/>
        <v>Zidovudine, Capsule 250 mg, Oral, Retrovir, ViiV Healthcare Pty Ltd</v>
      </c>
    </row>
    <row r="5357" spans="1:8" ht="43.5" x14ac:dyDescent="0.35">
      <c r="A5357" s="99" t="s">
        <v>6932</v>
      </c>
      <c r="B5357" s="99" t="s">
        <v>6934</v>
      </c>
      <c r="C5357" s="99" t="s">
        <v>148</v>
      </c>
      <c r="D5357" s="99" t="s">
        <v>6933</v>
      </c>
      <c r="E5357" s="99" t="s">
        <v>150</v>
      </c>
      <c r="F5357" s="99"/>
      <c r="G5357" s="99"/>
      <c r="H5357" s="99" t="str">
        <f t="shared" si="83"/>
        <v>Zidovudine, Syrup 10 mg per mL, 200 mL, Oral, Retrovir, ViiV Healthcare Pty Ltd</v>
      </c>
    </row>
    <row r="5358" spans="1:8" ht="58" x14ac:dyDescent="0.35">
      <c r="A5358" s="99" t="s">
        <v>6935</v>
      </c>
      <c r="B5358" s="99" t="s">
        <v>6936</v>
      </c>
      <c r="C5358" s="99" t="s">
        <v>409</v>
      </c>
      <c r="D5358" s="99" t="s">
        <v>6937</v>
      </c>
      <c r="E5358" s="99" t="s">
        <v>236</v>
      </c>
      <c r="F5358" s="99"/>
      <c r="G5358" s="99"/>
      <c r="H5358" s="99" t="str">
        <f t="shared" si="83"/>
        <v>Zinc oxide, Compound ointment 50 g, Application, Anusol, Johnson &amp; Johnson Pacific Pty Limited</v>
      </c>
    </row>
    <row r="5359" spans="1:8" ht="58" x14ac:dyDescent="0.35">
      <c r="A5359" s="99" t="s">
        <v>6935</v>
      </c>
      <c r="B5359" s="99" t="s">
        <v>6938</v>
      </c>
      <c r="C5359" s="99" t="s">
        <v>1282</v>
      </c>
      <c r="D5359" s="99" t="s">
        <v>6937</v>
      </c>
      <c r="E5359" s="99" t="s">
        <v>236</v>
      </c>
      <c r="F5359" s="99"/>
      <c r="G5359" s="99"/>
      <c r="H5359" s="99" t="str">
        <f t="shared" si="83"/>
        <v>Zinc oxide, Compound suppositories, 12, Rectal, Anusol, Johnson &amp; Johnson Pacific Pty Limited</v>
      </c>
    </row>
    <row r="5360" spans="1:8" ht="58" x14ac:dyDescent="0.35">
      <c r="A5360" s="99" t="s">
        <v>6939</v>
      </c>
      <c r="B5360" s="99" t="s">
        <v>6940</v>
      </c>
      <c r="C5360" s="99" t="s">
        <v>409</v>
      </c>
      <c r="D5360" s="99" t="s">
        <v>6941</v>
      </c>
      <c r="E5360" s="99" t="s">
        <v>167</v>
      </c>
      <c r="F5360" s="99"/>
      <c r="G5360" s="99"/>
      <c r="H5360" s="99" t="str">
        <f t="shared" si="83"/>
        <v>Zinc oxide with starch and chlorphenesin, Dusting powder 100 g, Application, Z.S.C., Arrow Pharma Pty Ltd</v>
      </c>
    </row>
    <row r="5361" spans="1:8" ht="43.5" x14ac:dyDescent="0.35">
      <c r="A5361" s="99" t="s">
        <v>6942</v>
      </c>
      <c r="B5361" s="99" t="s">
        <v>3167</v>
      </c>
      <c r="C5361" s="99" t="s">
        <v>148</v>
      </c>
      <c r="D5361" s="99" t="s">
        <v>6943</v>
      </c>
      <c r="E5361" s="99" t="s">
        <v>165</v>
      </c>
      <c r="F5361" s="99"/>
      <c r="G5361" s="99"/>
      <c r="H5361" s="99" t="str">
        <f t="shared" si="83"/>
        <v>Ziprasidone, Capsule 20 mg (as hydrochloride), Oral, APO-Ziprasidone, Apotex Pty Ltd</v>
      </c>
    </row>
    <row r="5362" spans="1:8" ht="43.5" x14ac:dyDescent="0.35">
      <c r="A5362" s="99" t="s">
        <v>6942</v>
      </c>
      <c r="B5362" s="99" t="s">
        <v>3167</v>
      </c>
      <c r="C5362" s="99" t="s">
        <v>148</v>
      </c>
      <c r="D5362" s="99" t="s">
        <v>6944</v>
      </c>
      <c r="E5362" s="99" t="s">
        <v>167</v>
      </c>
      <c r="F5362" s="99"/>
      <c r="G5362" s="99"/>
      <c r="H5362" s="99" t="str">
        <f t="shared" si="83"/>
        <v>Ziprasidone, Capsule 20 mg (as hydrochloride), Oral, ZIPROX, Arrow Pharma Pty Ltd</v>
      </c>
    </row>
    <row r="5363" spans="1:8" ht="58" x14ac:dyDescent="0.35">
      <c r="A5363" s="99" t="s">
        <v>6942</v>
      </c>
      <c r="B5363" s="99" t="s">
        <v>3167</v>
      </c>
      <c r="C5363" s="99" t="s">
        <v>148</v>
      </c>
      <c r="D5363" s="99" t="s">
        <v>6945</v>
      </c>
      <c r="E5363" s="99" t="s">
        <v>319</v>
      </c>
      <c r="F5363" s="99"/>
      <c r="G5363" s="99"/>
      <c r="H5363" s="99" t="str">
        <f t="shared" si="83"/>
        <v>Ziprasidone, Capsule 20 mg (as hydrochloride), Oral, Zeldox, Upjohn Australia Pty Ltd</v>
      </c>
    </row>
    <row r="5364" spans="1:8" ht="58" x14ac:dyDescent="0.35">
      <c r="A5364" s="99" t="s">
        <v>6942</v>
      </c>
      <c r="B5364" s="99" t="s">
        <v>3167</v>
      </c>
      <c r="C5364" s="99" t="s">
        <v>148</v>
      </c>
      <c r="D5364" s="99" t="s">
        <v>6946</v>
      </c>
      <c r="E5364" s="99" t="s">
        <v>222</v>
      </c>
      <c r="F5364" s="99"/>
      <c r="G5364" s="99"/>
      <c r="H5364" s="99" t="str">
        <f t="shared" si="83"/>
        <v>Ziprasidone, Capsule 20 mg (as hydrochloride), Oral, Ziprasidone GH, Generic Health Pty Ltd</v>
      </c>
    </row>
    <row r="5365" spans="1:8" ht="43.5" x14ac:dyDescent="0.35">
      <c r="A5365" s="99" t="s">
        <v>6942</v>
      </c>
      <c r="B5365" s="99" t="s">
        <v>996</v>
      </c>
      <c r="C5365" s="99" t="s">
        <v>148</v>
      </c>
      <c r="D5365" s="99" t="s">
        <v>6943</v>
      </c>
      <c r="E5365" s="99" t="s">
        <v>165</v>
      </c>
      <c r="F5365" s="99"/>
      <c r="G5365" s="99"/>
      <c r="H5365" s="99" t="str">
        <f t="shared" si="83"/>
        <v>Ziprasidone, Capsule 40 mg (as hydrochloride), Oral, APO-Ziprasidone, Apotex Pty Ltd</v>
      </c>
    </row>
    <row r="5366" spans="1:8" ht="43.5" x14ac:dyDescent="0.35">
      <c r="A5366" s="99" t="s">
        <v>6942</v>
      </c>
      <c r="B5366" s="99" t="s">
        <v>996</v>
      </c>
      <c r="C5366" s="99" t="s">
        <v>148</v>
      </c>
      <c r="D5366" s="99" t="s">
        <v>6944</v>
      </c>
      <c r="E5366" s="99" t="s">
        <v>167</v>
      </c>
      <c r="F5366" s="99"/>
      <c r="G5366" s="99"/>
      <c r="H5366" s="99" t="str">
        <f t="shared" si="83"/>
        <v>Ziprasidone, Capsule 40 mg (as hydrochloride), Oral, ZIPROX, Arrow Pharma Pty Ltd</v>
      </c>
    </row>
    <row r="5367" spans="1:8" ht="58" x14ac:dyDescent="0.35">
      <c r="A5367" s="99" t="s">
        <v>6942</v>
      </c>
      <c r="B5367" s="99" t="s">
        <v>996</v>
      </c>
      <c r="C5367" s="99" t="s">
        <v>148</v>
      </c>
      <c r="D5367" s="99" t="s">
        <v>6945</v>
      </c>
      <c r="E5367" s="99" t="s">
        <v>319</v>
      </c>
      <c r="F5367" s="99"/>
      <c r="G5367" s="99"/>
      <c r="H5367" s="99" t="str">
        <f t="shared" si="83"/>
        <v>Ziprasidone, Capsule 40 mg (as hydrochloride), Oral, Zeldox, Upjohn Australia Pty Ltd</v>
      </c>
    </row>
    <row r="5368" spans="1:8" ht="58" x14ac:dyDescent="0.35">
      <c r="A5368" s="99" t="s">
        <v>6942</v>
      </c>
      <c r="B5368" s="99" t="s">
        <v>996</v>
      </c>
      <c r="C5368" s="99" t="s">
        <v>148</v>
      </c>
      <c r="D5368" s="99" t="s">
        <v>6946</v>
      </c>
      <c r="E5368" s="99" t="s">
        <v>222</v>
      </c>
      <c r="F5368" s="99"/>
      <c r="G5368" s="99"/>
      <c r="H5368" s="99" t="str">
        <f t="shared" si="83"/>
        <v>Ziprasidone, Capsule 40 mg (as hydrochloride), Oral, Ziprasidone GH, Generic Health Pty Ltd</v>
      </c>
    </row>
    <row r="5369" spans="1:8" ht="43.5" x14ac:dyDescent="0.35">
      <c r="A5369" s="99" t="s">
        <v>6942</v>
      </c>
      <c r="B5369" s="99" t="s">
        <v>997</v>
      </c>
      <c r="C5369" s="99" t="s">
        <v>148</v>
      </c>
      <c r="D5369" s="99" t="s">
        <v>6943</v>
      </c>
      <c r="E5369" s="99" t="s">
        <v>165</v>
      </c>
      <c r="F5369" s="99"/>
      <c r="G5369" s="99"/>
      <c r="H5369" s="99" t="str">
        <f t="shared" si="83"/>
        <v>Ziprasidone, Capsule 60 mg (as hydrochloride), Oral, APO-Ziprasidone, Apotex Pty Ltd</v>
      </c>
    </row>
    <row r="5370" spans="1:8" ht="43.5" x14ac:dyDescent="0.35">
      <c r="A5370" s="99" t="s">
        <v>6942</v>
      </c>
      <c r="B5370" s="99" t="s">
        <v>997</v>
      </c>
      <c r="C5370" s="99" t="s">
        <v>148</v>
      </c>
      <c r="D5370" s="99" t="s">
        <v>6944</v>
      </c>
      <c r="E5370" s="99" t="s">
        <v>167</v>
      </c>
      <c r="F5370" s="99"/>
      <c r="G5370" s="99"/>
      <c r="H5370" s="99" t="str">
        <f t="shared" si="83"/>
        <v>Ziprasidone, Capsule 60 mg (as hydrochloride), Oral, ZIPROX, Arrow Pharma Pty Ltd</v>
      </c>
    </row>
    <row r="5371" spans="1:8" ht="58" x14ac:dyDescent="0.35">
      <c r="A5371" s="99" t="s">
        <v>6942</v>
      </c>
      <c r="B5371" s="99" t="s">
        <v>997</v>
      </c>
      <c r="C5371" s="99" t="s">
        <v>148</v>
      </c>
      <c r="D5371" s="99" t="s">
        <v>6945</v>
      </c>
      <c r="E5371" s="99" t="s">
        <v>319</v>
      </c>
      <c r="F5371" s="99"/>
      <c r="G5371" s="99"/>
      <c r="H5371" s="99" t="str">
        <f t="shared" si="83"/>
        <v>Ziprasidone, Capsule 60 mg (as hydrochloride), Oral, Zeldox, Upjohn Australia Pty Ltd</v>
      </c>
    </row>
    <row r="5372" spans="1:8" ht="58" x14ac:dyDescent="0.35">
      <c r="A5372" s="99" t="s">
        <v>6942</v>
      </c>
      <c r="B5372" s="99" t="s">
        <v>997</v>
      </c>
      <c r="C5372" s="99" t="s">
        <v>148</v>
      </c>
      <c r="D5372" s="99" t="s">
        <v>6946</v>
      </c>
      <c r="E5372" s="99" t="s">
        <v>222</v>
      </c>
      <c r="F5372" s="99"/>
      <c r="G5372" s="99"/>
      <c r="H5372" s="99" t="str">
        <f t="shared" si="83"/>
        <v>Ziprasidone, Capsule 60 mg (as hydrochloride), Oral, Ziprasidone GH, Generic Health Pty Ltd</v>
      </c>
    </row>
    <row r="5373" spans="1:8" ht="43.5" x14ac:dyDescent="0.35">
      <c r="A5373" s="99" t="s">
        <v>6942</v>
      </c>
      <c r="B5373" s="99" t="s">
        <v>998</v>
      </c>
      <c r="C5373" s="99" t="s">
        <v>148</v>
      </c>
      <c r="D5373" s="99" t="s">
        <v>6943</v>
      </c>
      <c r="E5373" s="99" t="s">
        <v>165</v>
      </c>
      <c r="F5373" s="99"/>
      <c r="G5373" s="99"/>
      <c r="H5373" s="99" t="str">
        <f t="shared" si="83"/>
        <v>Ziprasidone, Capsule 80 mg (as hydrochloride), Oral, APO-Ziprasidone, Apotex Pty Ltd</v>
      </c>
    </row>
    <row r="5374" spans="1:8" ht="43.5" x14ac:dyDescent="0.35">
      <c r="A5374" s="99" t="s">
        <v>6942</v>
      </c>
      <c r="B5374" s="99" t="s">
        <v>998</v>
      </c>
      <c r="C5374" s="99" t="s">
        <v>148</v>
      </c>
      <c r="D5374" s="99" t="s">
        <v>6944</v>
      </c>
      <c r="E5374" s="99" t="s">
        <v>167</v>
      </c>
      <c r="F5374" s="99"/>
      <c r="G5374" s="99"/>
      <c r="H5374" s="99" t="str">
        <f t="shared" si="83"/>
        <v>Ziprasidone, Capsule 80 mg (as hydrochloride), Oral, ZIPROX, Arrow Pharma Pty Ltd</v>
      </c>
    </row>
    <row r="5375" spans="1:8" ht="58" x14ac:dyDescent="0.35">
      <c r="A5375" s="99" t="s">
        <v>6942</v>
      </c>
      <c r="B5375" s="99" t="s">
        <v>998</v>
      </c>
      <c r="C5375" s="99" t="s">
        <v>148</v>
      </c>
      <c r="D5375" s="99" t="s">
        <v>6945</v>
      </c>
      <c r="E5375" s="99" t="s">
        <v>319</v>
      </c>
      <c r="F5375" s="99"/>
      <c r="G5375" s="99"/>
      <c r="H5375" s="99" t="str">
        <f t="shared" si="83"/>
        <v>Ziprasidone, Capsule 80 mg (as hydrochloride), Oral, Zeldox, Upjohn Australia Pty Ltd</v>
      </c>
    </row>
    <row r="5376" spans="1:8" ht="58" x14ac:dyDescent="0.35">
      <c r="A5376" s="99" t="s">
        <v>6942</v>
      </c>
      <c r="B5376" s="99" t="s">
        <v>998</v>
      </c>
      <c r="C5376" s="99" t="s">
        <v>148</v>
      </c>
      <c r="D5376" s="99" t="s">
        <v>6946</v>
      </c>
      <c r="E5376" s="99" t="s">
        <v>222</v>
      </c>
      <c r="F5376" s="99"/>
      <c r="G5376" s="99"/>
      <c r="H5376" s="99" t="str">
        <f t="shared" si="83"/>
        <v>Ziprasidone, Capsule 80 mg (as hydrochloride), Oral, Ziprasidone GH, Generic Health Pty Ltd</v>
      </c>
    </row>
    <row r="5377" spans="1:8" ht="72.5" x14ac:dyDescent="0.35">
      <c r="A5377" s="99" t="s">
        <v>6947</v>
      </c>
      <c r="B5377" s="99" t="s">
        <v>6948</v>
      </c>
      <c r="C5377" s="99" t="s">
        <v>336</v>
      </c>
      <c r="D5377" s="99" t="s">
        <v>6949</v>
      </c>
      <c r="E5377" s="99" t="s">
        <v>165</v>
      </c>
      <c r="F5377" s="99"/>
      <c r="G5377" s="99"/>
      <c r="H5377" s="99" t="str">
        <f t="shared" si="83"/>
        <v>Zoledronic acid, Injection concentrate for I.V. infusion 4 mg (as monohydrate) in 5 mL, Injection, APO-Zoledronic Acid, Apotex Pty Ltd</v>
      </c>
    </row>
    <row r="5378" spans="1:8" ht="72.5" x14ac:dyDescent="0.35">
      <c r="A5378" s="99" t="s">
        <v>6947</v>
      </c>
      <c r="B5378" s="99" t="s">
        <v>6948</v>
      </c>
      <c r="C5378" s="99" t="s">
        <v>336</v>
      </c>
      <c r="D5378" s="99" t="s">
        <v>6950</v>
      </c>
      <c r="E5378" s="99" t="s">
        <v>254</v>
      </c>
      <c r="F5378" s="99"/>
      <c r="G5378" s="99"/>
      <c r="H5378" s="99" t="str">
        <f t="shared" ref="H5378:H5441" si="84">_xlfn.CONCAT(A5378, ", ",B5378, ", ",C5378, ", ",D5378,", ",E5378)</f>
        <v>Zoledronic acid, Injection concentrate for I.V. infusion 4 mg (as monohydrate) in 5 mL, Injection, DEZTRON, Medsurge Healthcare Pty Ltd</v>
      </c>
    </row>
    <row r="5379" spans="1:8" ht="87" x14ac:dyDescent="0.35">
      <c r="A5379" s="99" t="s">
        <v>6947</v>
      </c>
      <c r="B5379" s="99" t="s">
        <v>6948</v>
      </c>
      <c r="C5379" s="99" t="s">
        <v>336</v>
      </c>
      <c r="D5379" s="99" t="s">
        <v>6951</v>
      </c>
      <c r="E5379" s="99" t="s">
        <v>209</v>
      </c>
      <c r="F5379" s="99"/>
      <c r="G5379" s="99"/>
      <c r="H5379" s="99" t="str">
        <f t="shared" si="84"/>
        <v>Zoledronic acid, Injection concentrate for I.V. infusion 4 mg (as monohydrate) in 5 mL, Injection, Zoledronate-DRLA 4, Dr Reddy's Laboratories (Australia) Pty Ltd</v>
      </c>
    </row>
    <row r="5380" spans="1:8" ht="87" x14ac:dyDescent="0.35">
      <c r="A5380" s="99" t="s">
        <v>6947</v>
      </c>
      <c r="B5380" s="99" t="s">
        <v>6948</v>
      </c>
      <c r="C5380" s="99" t="s">
        <v>336</v>
      </c>
      <c r="D5380" s="99" t="s">
        <v>6952</v>
      </c>
      <c r="E5380" s="99" t="s">
        <v>155</v>
      </c>
      <c r="F5380" s="99"/>
      <c r="G5380" s="99"/>
      <c r="H5380" s="99" t="str">
        <f t="shared" si="84"/>
        <v>Zoledronic acid, Injection concentrate for I.V. infusion 4 mg (as monohydrate) in 5 mL, Injection, Zoledronic Acid Accord, Accord Healthcare Pty. Ltd.</v>
      </c>
    </row>
    <row r="5381" spans="1:8" ht="72.5" x14ac:dyDescent="0.35">
      <c r="A5381" s="99" t="s">
        <v>6947</v>
      </c>
      <c r="B5381" s="99" t="s">
        <v>6948</v>
      </c>
      <c r="C5381" s="99" t="s">
        <v>336</v>
      </c>
      <c r="D5381" s="99" t="s">
        <v>6953</v>
      </c>
      <c r="E5381" s="99" t="s">
        <v>293</v>
      </c>
      <c r="F5381" s="99"/>
      <c r="G5381" s="99"/>
      <c r="H5381" s="99" t="str">
        <f t="shared" si="84"/>
        <v>Zoledronic acid, Injection concentrate for I.V. infusion 4 mg (as monohydrate) in 5 mL, Injection, Zometa, SciGen (Australia) Pty Limited</v>
      </c>
    </row>
    <row r="5382" spans="1:8" ht="72.5" x14ac:dyDescent="0.35">
      <c r="A5382" s="99" t="s">
        <v>6947</v>
      </c>
      <c r="B5382" s="99" t="s">
        <v>6954</v>
      </c>
      <c r="C5382" s="99" t="s">
        <v>336</v>
      </c>
      <c r="D5382" s="99" t="s">
        <v>6955</v>
      </c>
      <c r="E5382" s="99" t="s">
        <v>290</v>
      </c>
      <c r="F5382" s="99"/>
      <c r="G5382" s="99"/>
      <c r="H5382" s="99" t="str">
        <f t="shared" si="84"/>
        <v>Zoledronic acid, Solution for I.V. infusion 5 mg (as monohydrate) in 100 mL, Injection, Aclasta, Sandoz Pty Ltd</v>
      </c>
    </row>
    <row r="5383" spans="1:8" ht="72.5" x14ac:dyDescent="0.35">
      <c r="A5383" s="99" t="s">
        <v>6947</v>
      </c>
      <c r="B5383" s="99" t="s">
        <v>6954</v>
      </c>
      <c r="C5383" s="99" t="s">
        <v>336</v>
      </c>
      <c r="D5383" s="99" t="s">
        <v>6956</v>
      </c>
      <c r="E5383" s="99" t="s">
        <v>290</v>
      </c>
      <c r="F5383" s="99"/>
      <c r="G5383" s="99"/>
      <c r="H5383" s="99" t="str">
        <f t="shared" si="84"/>
        <v>Zoledronic acid, Solution for I.V. infusion 5 mg (as monohydrate) in 100 mL, Injection, Osteovan, Sandoz Pty Ltd</v>
      </c>
    </row>
    <row r="5384" spans="1:8" ht="72.5" x14ac:dyDescent="0.35">
      <c r="A5384" s="99" t="s">
        <v>6947</v>
      </c>
      <c r="B5384" s="99" t="s">
        <v>6954</v>
      </c>
      <c r="C5384" s="99" t="s">
        <v>336</v>
      </c>
      <c r="D5384" s="99" t="s">
        <v>6957</v>
      </c>
      <c r="E5384" s="99" t="s">
        <v>165</v>
      </c>
      <c r="F5384" s="99"/>
      <c r="G5384" s="99"/>
      <c r="H5384" s="99" t="str">
        <f t="shared" si="84"/>
        <v>Zoledronic acid, Solution for I.V. infusion 5 mg (as monohydrate) in 100 mL, Injection, Zoledasta, Apotex Pty Ltd</v>
      </c>
    </row>
    <row r="5385" spans="1:8" ht="87" x14ac:dyDescent="0.35">
      <c r="A5385" s="99" t="s">
        <v>6947</v>
      </c>
      <c r="B5385" s="99" t="s">
        <v>6954</v>
      </c>
      <c r="C5385" s="99" t="s">
        <v>336</v>
      </c>
      <c r="D5385" s="99" t="s">
        <v>6958</v>
      </c>
      <c r="E5385" s="99" t="s">
        <v>209</v>
      </c>
      <c r="F5385" s="99"/>
      <c r="G5385" s="99"/>
      <c r="H5385" s="99" t="str">
        <f t="shared" si="84"/>
        <v>Zoledronic acid, Solution for I.V. infusion 5 mg (as monohydrate) in 100 mL, Injection, Zoledronate-RDY 5, Dr Reddy's Laboratories (Australia) Pty Ltd</v>
      </c>
    </row>
    <row r="5386" spans="1:8" ht="72.5" x14ac:dyDescent="0.35">
      <c r="A5386" s="99" t="s">
        <v>6947</v>
      </c>
      <c r="B5386" s="99" t="s">
        <v>6954</v>
      </c>
      <c r="C5386" s="99" t="s">
        <v>336</v>
      </c>
      <c r="D5386" s="99" t="s">
        <v>6959</v>
      </c>
      <c r="E5386" s="99" t="s">
        <v>307</v>
      </c>
      <c r="F5386" s="99"/>
      <c r="G5386" s="99"/>
      <c r="H5386" s="99" t="str">
        <f t="shared" si="84"/>
        <v>Zoledronic acid, Solution for I.V. infusion 5 mg (as monohydrate) in 100 mL, Injection, Zoledronic Acid SUN, Sun Pharma ANZ Pty Ltd</v>
      </c>
    </row>
    <row r="5387" spans="1:8" ht="43.5" x14ac:dyDescent="0.35">
      <c r="A5387" s="99" t="s">
        <v>6960</v>
      </c>
      <c r="B5387" s="99" t="s">
        <v>900</v>
      </c>
      <c r="C5387" s="99" t="s">
        <v>148</v>
      </c>
      <c r="D5387" s="99" t="s">
        <v>6961</v>
      </c>
      <c r="E5387" s="99" t="s">
        <v>165</v>
      </c>
      <c r="F5387" s="99"/>
      <c r="G5387" s="99"/>
      <c r="H5387" s="99" t="str">
        <f t="shared" si="84"/>
        <v>Zolmitriptan, Tablet 2.5 mg, Oral, APO-Zolmitriptan, Apotex Pty Ltd</v>
      </c>
    </row>
    <row r="5388" spans="1:8" ht="43.5" x14ac:dyDescent="0.35">
      <c r="A5388" s="99" t="s">
        <v>6960</v>
      </c>
      <c r="B5388" s="99" t="s">
        <v>900</v>
      </c>
      <c r="C5388" s="99" t="s">
        <v>148</v>
      </c>
      <c r="D5388" s="99" t="s">
        <v>6962</v>
      </c>
      <c r="E5388" s="99" t="s">
        <v>167</v>
      </c>
      <c r="F5388" s="99"/>
      <c r="G5388" s="99"/>
      <c r="H5388" s="99" t="str">
        <f t="shared" si="84"/>
        <v>Zolmitriptan, Tablet 2.5 mg, Oral, Zoltrip, Arrow Pharma Pty Ltd</v>
      </c>
    </row>
    <row r="5389" spans="1:8" ht="43.5" x14ac:dyDescent="0.35">
      <c r="A5389" s="99" t="s">
        <v>6960</v>
      </c>
      <c r="B5389" s="99" t="s">
        <v>900</v>
      </c>
      <c r="C5389" s="99" t="s">
        <v>148</v>
      </c>
      <c r="D5389" s="99" t="s">
        <v>6963</v>
      </c>
      <c r="E5389" s="99" t="s">
        <v>171</v>
      </c>
      <c r="F5389" s="99"/>
      <c r="G5389" s="99"/>
      <c r="H5389" s="99" t="str">
        <f t="shared" si="84"/>
        <v>Zolmitriptan, Tablet 2.5 mg, Oral, Zomig, AstraZeneca Pty Ltd</v>
      </c>
    </row>
    <row r="5390" spans="1:8" ht="58" x14ac:dyDescent="0.35">
      <c r="A5390" s="99" t="s">
        <v>6964</v>
      </c>
      <c r="B5390" s="99" t="s">
        <v>354</v>
      </c>
      <c r="C5390" s="99" t="s">
        <v>148</v>
      </c>
      <c r="D5390" s="99" t="s">
        <v>6965</v>
      </c>
      <c r="E5390" s="99" t="s">
        <v>161</v>
      </c>
      <c r="F5390" s="99"/>
      <c r="G5390" s="99"/>
      <c r="H5390" s="99" t="str">
        <f t="shared" si="84"/>
        <v>Zonisamide, Capsule 100 mg, Oral, Zonegran, Amdipharm Mercury (Australia) Pty Limited</v>
      </c>
    </row>
    <row r="5391" spans="1:8" ht="58" x14ac:dyDescent="0.35">
      <c r="A5391" s="99" t="s">
        <v>6964</v>
      </c>
      <c r="B5391" s="99" t="s">
        <v>384</v>
      </c>
      <c r="C5391" s="99" t="s">
        <v>148</v>
      </c>
      <c r="D5391" s="99" t="s">
        <v>6965</v>
      </c>
      <c r="E5391" s="99" t="s">
        <v>161</v>
      </c>
      <c r="F5391" s="99"/>
      <c r="G5391" s="99"/>
      <c r="H5391" s="99" t="str">
        <f t="shared" si="84"/>
        <v>Zonisamide, Capsule 25 mg, Oral, Zonegran, Amdipharm Mercury (Australia) Pty Limited</v>
      </c>
    </row>
    <row r="5392" spans="1:8" ht="58" x14ac:dyDescent="0.35">
      <c r="A5392" s="99" t="s">
        <v>6964</v>
      </c>
      <c r="B5392" s="99" t="s">
        <v>1724</v>
      </c>
      <c r="C5392" s="99" t="s">
        <v>148</v>
      </c>
      <c r="D5392" s="99" t="s">
        <v>6965</v>
      </c>
      <c r="E5392" s="99" t="s">
        <v>161</v>
      </c>
      <c r="F5392" s="99"/>
      <c r="G5392" s="99"/>
      <c r="H5392" s="99" t="str">
        <f t="shared" si="84"/>
        <v>Zonisamide, Capsule 50 mg, Oral, Zonegran, Amdipharm Mercury (Australia) Pty Limited</v>
      </c>
    </row>
    <row r="5393" spans="1:8" ht="29" x14ac:dyDescent="0.35">
      <c r="A5393" s="99" t="s">
        <v>6966</v>
      </c>
      <c r="B5393" s="99" t="s">
        <v>4385</v>
      </c>
      <c r="C5393" s="99" t="s">
        <v>148</v>
      </c>
      <c r="D5393" s="99" t="s">
        <v>6967</v>
      </c>
      <c r="E5393" s="99" t="s">
        <v>165</v>
      </c>
      <c r="F5393" s="99"/>
      <c r="G5393" s="99"/>
      <c r="H5393" s="99" t="str">
        <f t="shared" si="84"/>
        <v>Zopiclone, Tablet 7.5 mg, Oral, APO-Zopiclone, Apotex Pty Ltd</v>
      </c>
    </row>
    <row r="5394" spans="1:8" ht="43.5" x14ac:dyDescent="0.35">
      <c r="A5394" s="99" t="s">
        <v>6966</v>
      </c>
      <c r="B5394" s="99" t="s">
        <v>4385</v>
      </c>
      <c r="C5394" s="99" t="s">
        <v>148</v>
      </c>
      <c r="D5394" s="99" t="s">
        <v>6968</v>
      </c>
      <c r="E5394" s="99" t="s">
        <v>167</v>
      </c>
      <c r="F5394" s="99"/>
      <c r="G5394" s="99"/>
      <c r="H5394" s="99" t="str">
        <f t="shared" si="84"/>
        <v>Zopiclone, Tablet 7.5 mg, Oral, Imoclone, Arrow Pharma Pty Ltd</v>
      </c>
    </row>
    <row r="5395" spans="1:8" ht="43.5" x14ac:dyDescent="0.35">
      <c r="A5395" s="99" t="s">
        <v>6966</v>
      </c>
      <c r="B5395" s="99" t="s">
        <v>4385</v>
      </c>
      <c r="C5395" s="99" t="s">
        <v>148</v>
      </c>
      <c r="D5395" s="99" t="s">
        <v>6969</v>
      </c>
      <c r="E5395" s="99" t="s">
        <v>291</v>
      </c>
      <c r="F5395" s="99"/>
      <c r="G5395" s="99"/>
      <c r="H5395" s="99" t="str">
        <f t="shared" si="84"/>
        <v>Zopiclone, Tablet 7.5 mg, Oral, Imovane, sanofi-aventis Australia Pty Ltd</v>
      </c>
    </row>
    <row r="5396" spans="1:8" ht="29" x14ac:dyDescent="0.35">
      <c r="A5396" s="99" t="s">
        <v>6966</v>
      </c>
      <c r="B5396" s="99" t="s">
        <v>4385</v>
      </c>
      <c r="C5396" s="99" t="s">
        <v>148</v>
      </c>
      <c r="D5396" s="99" t="s">
        <v>6970</v>
      </c>
      <c r="E5396" s="99" t="s">
        <v>160</v>
      </c>
      <c r="F5396" s="99"/>
      <c r="G5396" s="99"/>
      <c r="H5396" s="99" t="str">
        <f t="shared" si="84"/>
        <v>Zopiclone, Tablet 7.5 mg, Oral, Imrest, Alphapharm Pty Ltd</v>
      </c>
    </row>
    <row r="5397" spans="1:8" ht="43.5" x14ac:dyDescent="0.35">
      <c r="A5397" s="99" t="s">
        <v>6966</v>
      </c>
      <c r="B5397" s="99" t="s">
        <v>4385</v>
      </c>
      <c r="C5397" s="99" t="s">
        <v>148</v>
      </c>
      <c r="D5397" s="99" t="s">
        <v>6971</v>
      </c>
      <c r="E5397" s="99" t="s">
        <v>281</v>
      </c>
      <c r="F5397" s="99"/>
      <c r="G5397" s="99"/>
      <c r="H5397" s="99" t="str">
        <f t="shared" si="84"/>
        <v>Zopiclone, Tablet 7.5 mg, Oral, Pharmacor Zopiclone, Pharmacor Pty Limited</v>
      </c>
    </row>
    <row r="5398" spans="1:8" ht="43.5" x14ac:dyDescent="0.35">
      <c r="A5398" s="99" t="s">
        <v>6966</v>
      </c>
      <c r="B5398" s="99" t="s">
        <v>4385</v>
      </c>
      <c r="C5398" s="99" t="s">
        <v>148</v>
      </c>
      <c r="D5398" s="99" t="s">
        <v>6972</v>
      </c>
      <c r="E5398" s="99" t="s">
        <v>222</v>
      </c>
      <c r="F5398" s="99"/>
      <c r="G5398" s="99"/>
      <c r="H5398" s="99" t="str">
        <f t="shared" si="84"/>
        <v>Zopiclone, Tablet 7.5 mg, Oral, Zopiclone GH, Generic Health Pty Ltd</v>
      </c>
    </row>
    <row r="5399" spans="1:8" ht="58" x14ac:dyDescent="0.35">
      <c r="A5399" s="99" t="s">
        <v>6973</v>
      </c>
      <c r="B5399" s="99" t="s">
        <v>6974</v>
      </c>
      <c r="C5399" s="99" t="s">
        <v>336</v>
      </c>
      <c r="D5399" s="99" t="s">
        <v>6975</v>
      </c>
      <c r="E5399" s="99" t="s">
        <v>248</v>
      </c>
      <c r="F5399" s="99"/>
      <c r="G5399" s="99"/>
      <c r="H5399" s="99" t="str">
        <f t="shared" si="84"/>
        <v>Zuclopenthixol decanoate, Oily I.M. injection 200 mg in 1 mL, Injection, Clopixol Depot, Lundbeck Australia Pty Ltd</v>
      </c>
    </row>
    <row r="5400" spans="1:8" ht="72.5" x14ac:dyDescent="0.35">
      <c r="A5400" s="99" t="s">
        <v>7296</v>
      </c>
      <c r="B5400" s="99" t="s">
        <v>7297</v>
      </c>
      <c r="C5400" s="99" t="s">
        <v>336</v>
      </c>
      <c r="D5400" s="99" t="s">
        <v>7298</v>
      </c>
      <c r="E5400" s="99" t="s">
        <v>155</v>
      </c>
      <c r="F5400" s="99"/>
      <c r="G5400" s="99"/>
      <c r="H5400" s="99" t="str">
        <f t="shared" si="84"/>
        <v>Arsenic, Injection concentrate containing arsenic trioxide 10 mg in 10 mL, Injection, Arsenic Trioxide Accord, Accord Healthcare Pty. Ltd.</v>
      </c>
    </row>
    <row r="5401" spans="1:8" ht="72.5" x14ac:dyDescent="0.35">
      <c r="A5401" s="99" t="s">
        <v>7296</v>
      </c>
      <c r="B5401" s="99" t="s">
        <v>7297</v>
      </c>
      <c r="C5401" s="99" t="s">
        <v>336</v>
      </c>
      <c r="D5401" s="99" t="s">
        <v>7299</v>
      </c>
      <c r="E5401" s="99" t="s">
        <v>238</v>
      </c>
      <c r="F5401" s="99"/>
      <c r="G5401" s="99"/>
      <c r="H5401" s="99" t="str">
        <f t="shared" si="84"/>
        <v>Arsenic, Injection concentrate containing arsenic trioxide 10 mg in 10 mL, Injection, Arsenic Trioxide Juno, Juno Pharmaceuticals Pty Ltd</v>
      </c>
    </row>
    <row r="5402" spans="1:8" ht="72.5" x14ac:dyDescent="0.35">
      <c r="A5402" s="99" t="s">
        <v>7296</v>
      </c>
      <c r="B5402" s="99" t="s">
        <v>7297</v>
      </c>
      <c r="C5402" s="99" t="s">
        <v>336</v>
      </c>
      <c r="D5402" s="99" t="s">
        <v>7300</v>
      </c>
      <c r="E5402" s="99" t="s">
        <v>157</v>
      </c>
      <c r="F5402" s="99"/>
      <c r="G5402" s="99"/>
      <c r="H5402" s="99" t="str">
        <f t="shared" si="84"/>
        <v>Arsenic, Injection concentrate containing arsenic trioxide 10 mg in 10 mL, Injection, Arsenic Trioxide-AFT, AFT Pharmaceuticals (AU) Pty Ltd</v>
      </c>
    </row>
    <row r="5403" spans="1:8" ht="58" x14ac:dyDescent="0.35">
      <c r="A5403" s="99" t="s">
        <v>7296</v>
      </c>
      <c r="B5403" s="99" t="s">
        <v>7297</v>
      </c>
      <c r="C5403" s="99" t="s">
        <v>336</v>
      </c>
      <c r="D5403" s="99" t="s">
        <v>7301</v>
      </c>
      <c r="E5403" s="99" t="s">
        <v>282</v>
      </c>
      <c r="F5403" s="99"/>
      <c r="G5403" s="99"/>
      <c r="H5403" s="99" t="str">
        <f t="shared" si="84"/>
        <v>Arsenic, Injection concentrate containing arsenic trioxide 10 mg in 10 mL, Injection, Phenasen, Phebra Pty Ltd</v>
      </c>
    </row>
    <row r="5404" spans="1:8" ht="72.5" x14ac:dyDescent="0.35">
      <c r="A5404" s="99" t="s">
        <v>7302</v>
      </c>
      <c r="B5404" s="99" t="s">
        <v>7303</v>
      </c>
      <c r="C5404" s="99" t="s">
        <v>336</v>
      </c>
      <c r="D5404" s="99" t="s">
        <v>7304</v>
      </c>
      <c r="E5404" s="99" t="s">
        <v>289</v>
      </c>
      <c r="F5404" s="99"/>
      <c r="G5404" s="99"/>
      <c r="H5404" s="99" t="str">
        <f t="shared" si="84"/>
        <v>Atezolizumab, Solution concentrate for I.V. infusion 1200 mg in 20 mL, Injection, Tecentriq, Roche Products Pty Ltd</v>
      </c>
    </row>
    <row r="5405" spans="1:8" ht="72.5" x14ac:dyDescent="0.35">
      <c r="A5405" s="99" t="s">
        <v>7302</v>
      </c>
      <c r="B5405" s="99" t="s">
        <v>7305</v>
      </c>
      <c r="C5405" s="99" t="s">
        <v>336</v>
      </c>
      <c r="D5405" s="99" t="s">
        <v>7304</v>
      </c>
      <c r="E5405" s="99" t="s">
        <v>289</v>
      </c>
      <c r="F5405" s="99"/>
      <c r="G5405" s="99"/>
      <c r="H5405" s="99" t="str">
        <f t="shared" si="84"/>
        <v>Atezolizumab, Solution concentrate for I.V. infusion 840 mg in 14 mL, Injection, Tecentriq, Roche Products Pty Ltd</v>
      </c>
    </row>
    <row r="5406" spans="1:8" ht="72.5" x14ac:dyDescent="0.35">
      <c r="A5406" s="99" t="s">
        <v>7306</v>
      </c>
      <c r="B5406" s="99" t="s">
        <v>7307</v>
      </c>
      <c r="C5406" s="99" t="s">
        <v>336</v>
      </c>
      <c r="D5406" s="99" t="s">
        <v>7308</v>
      </c>
      <c r="E5406" s="99" t="s">
        <v>257</v>
      </c>
      <c r="F5406" s="99"/>
      <c r="G5406" s="99"/>
      <c r="H5406" s="99" t="str">
        <f t="shared" si="84"/>
        <v>Avelumab, Solution concentrate for I.V. infusion 200 mg in 10 mL, Injection, Bavencio, Merck Healthcare Pty Ltd</v>
      </c>
    </row>
    <row r="5407" spans="1:8" ht="72.5" x14ac:dyDescent="0.35">
      <c r="A5407" s="99" t="s">
        <v>7309</v>
      </c>
      <c r="B5407" s="99" t="s">
        <v>7310</v>
      </c>
      <c r="C5407" s="99" t="s">
        <v>336</v>
      </c>
      <c r="D5407" s="99" t="s">
        <v>7311</v>
      </c>
      <c r="E5407" s="99" t="s">
        <v>233</v>
      </c>
      <c r="F5407" s="99"/>
      <c r="G5407" s="99"/>
      <c r="H5407" s="99" t="str">
        <f t="shared" si="84"/>
        <v>Bendamustine, Powder for injection containing bendamustine hydrochloride 100 mg, Injection, Ribomustin, Janssen-Cilag Pty Ltd</v>
      </c>
    </row>
    <row r="5408" spans="1:8" ht="72.5" x14ac:dyDescent="0.35">
      <c r="A5408" s="99" t="s">
        <v>7309</v>
      </c>
      <c r="B5408" s="99" t="s">
        <v>7312</v>
      </c>
      <c r="C5408" s="99" t="s">
        <v>336</v>
      </c>
      <c r="D5408" s="99" t="s">
        <v>7311</v>
      </c>
      <c r="E5408" s="99" t="s">
        <v>233</v>
      </c>
      <c r="F5408" s="99"/>
      <c r="G5408" s="99"/>
      <c r="H5408" s="99" t="str">
        <f t="shared" si="84"/>
        <v>Bendamustine, Powder for injection containing bendamustine hydrochloride 25 mg, Injection, Ribomustin, Janssen-Cilag Pty Ltd</v>
      </c>
    </row>
    <row r="5409" spans="1:8" ht="58" x14ac:dyDescent="0.35">
      <c r="A5409" s="99" t="s">
        <v>7313</v>
      </c>
      <c r="B5409" s="99" t="s">
        <v>7314</v>
      </c>
      <c r="C5409" s="99" t="s">
        <v>336</v>
      </c>
      <c r="D5409" s="99" t="s">
        <v>7315</v>
      </c>
      <c r="E5409" s="99" t="s">
        <v>160</v>
      </c>
      <c r="F5409" s="99"/>
      <c r="G5409" s="99"/>
      <c r="H5409" s="99" t="str">
        <f t="shared" si="84"/>
        <v>Bevacizumab, Solution for I.V. infusion 400 mg in 16 mL, Injection, Abevmy, Alphapharm Pty Ltd</v>
      </c>
    </row>
    <row r="5410" spans="1:8" ht="58" x14ac:dyDescent="0.35">
      <c r="A5410" s="99" t="s">
        <v>7313</v>
      </c>
      <c r="B5410" s="99" t="s">
        <v>7316</v>
      </c>
      <c r="C5410" s="99" t="s">
        <v>336</v>
      </c>
      <c r="D5410" s="99" t="s">
        <v>7315</v>
      </c>
      <c r="E5410" s="99" t="s">
        <v>160</v>
      </c>
      <c r="F5410" s="99"/>
      <c r="G5410" s="99"/>
      <c r="H5410" s="99" t="str">
        <f t="shared" si="84"/>
        <v>Bevacizumab, Solution for I.V. infusion 100 mg in 4 mL, Injection, Abevmy, Alphapharm Pty Ltd</v>
      </c>
    </row>
    <row r="5411" spans="1:8" ht="58" x14ac:dyDescent="0.35">
      <c r="A5411" s="99" t="s">
        <v>7313</v>
      </c>
      <c r="B5411" s="99" t="s">
        <v>7316</v>
      </c>
      <c r="C5411" s="99" t="s">
        <v>336</v>
      </c>
      <c r="D5411" s="99" t="s">
        <v>7317</v>
      </c>
      <c r="E5411" s="99" t="s">
        <v>198</v>
      </c>
      <c r="F5411" s="99"/>
      <c r="G5411" s="99"/>
      <c r="H5411" s="99" t="str">
        <f t="shared" si="84"/>
        <v>Bevacizumab, Solution for I.V. infusion 100 mg in 4 mL, Injection, Bevaciptin, Cipla Australia Pty Ltd</v>
      </c>
    </row>
    <row r="5412" spans="1:8" ht="58" x14ac:dyDescent="0.35">
      <c r="A5412" s="99" t="s">
        <v>7313</v>
      </c>
      <c r="B5412" s="99" t="s">
        <v>7314</v>
      </c>
      <c r="C5412" s="99" t="s">
        <v>336</v>
      </c>
      <c r="D5412" s="99" t="s">
        <v>7317</v>
      </c>
      <c r="E5412" s="99" t="s">
        <v>198</v>
      </c>
      <c r="F5412" s="99"/>
      <c r="G5412" s="99"/>
      <c r="H5412" s="99" t="str">
        <f t="shared" si="84"/>
        <v>Bevacizumab, Solution for I.V. infusion 400 mg in 16 mL, Injection, Bevaciptin, Cipla Australia Pty Ltd</v>
      </c>
    </row>
    <row r="5413" spans="1:8" ht="58" x14ac:dyDescent="0.35">
      <c r="A5413" s="99" t="s">
        <v>7313</v>
      </c>
      <c r="B5413" s="99" t="s">
        <v>7316</v>
      </c>
      <c r="C5413" s="99" t="s">
        <v>336</v>
      </c>
      <c r="D5413" s="99" t="s">
        <v>7318</v>
      </c>
      <c r="E5413" s="99" t="s">
        <v>162</v>
      </c>
      <c r="F5413" s="99"/>
      <c r="G5413" s="99"/>
      <c r="H5413" s="99" t="str">
        <f t="shared" si="84"/>
        <v>Bevacizumab, Solution for I.V. infusion 100 mg in 4 mL, Injection, Mvasi, Amgen Australia Pty Limited</v>
      </c>
    </row>
    <row r="5414" spans="1:8" ht="58" x14ac:dyDescent="0.35">
      <c r="A5414" s="99" t="s">
        <v>7313</v>
      </c>
      <c r="B5414" s="99" t="s">
        <v>7314</v>
      </c>
      <c r="C5414" s="99" t="s">
        <v>336</v>
      </c>
      <c r="D5414" s="99" t="s">
        <v>7318</v>
      </c>
      <c r="E5414" s="99" t="s">
        <v>162</v>
      </c>
      <c r="F5414" s="99"/>
      <c r="G5414" s="99"/>
      <c r="H5414" s="99" t="str">
        <f t="shared" si="84"/>
        <v>Bevacizumab, Solution for I.V. infusion 400 mg in 16 mL, Injection, Mvasi, Amgen Australia Pty Limited</v>
      </c>
    </row>
    <row r="5415" spans="1:8" ht="72.5" x14ac:dyDescent="0.35">
      <c r="A5415" s="99" t="s">
        <v>7319</v>
      </c>
      <c r="B5415" s="99" t="s">
        <v>7320</v>
      </c>
      <c r="C5415" s="99" t="s">
        <v>336</v>
      </c>
      <c r="D5415" s="99" t="s">
        <v>7321</v>
      </c>
      <c r="E5415" s="99" t="s">
        <v>198</v>
      </c>
      <c r="F5415" s="99"/>
      <c r="G5415" s="99"/>
      <c r="H5415" s="99" t="str">
        <f t="shared" si="84"/>
        <v>Bleomycin, Powder for injection containing bleomycin sulfate 15,000 I.U., Injection, CIPLA BLEOMYCIN, Cipla Australia Pty Ltd</v>
      </c>
    </row>
    <row r="5416" spans="1:8" ht="72.5" x14ac:dyDescent="0.35">
      <c r="A5416" s="99" t="s">
        <v>7319</v>
      </c>
      <c r="B5416" s="99" t="s">
        <v>7320</v>
      </c>
      <c r="C5416" s="99" t="s">
        <v>336</v>
      </c>
      <c r="D5416" s="99" t="s">
        <v>7322</v>
      </c>
      <c r="E5416" s="99" t="s">
        <v>279</v>
      </c>
      <c r="F5416" s="99"/>
      <c r="G5416" s="99"/>
      <c r="H5416" s="99" t="str">
        <f t="shared" si="84"/>
        <v>Bleomycin, Powder for injection containing bleomycin sulfate 15,000 I.U., Injection, DBL Bleomycin Sulfate, Pfizer Australia Pty Ltd</v>
      </c>
    </row>
    <row r="5417" spans="1:8" ht="58" x14ac:dyDescent="0.35">
      <c r="A5417" s="99" t="s">
        <v>7323</v>
      </c>
      <c r="B5417" s="99" t="s">
        <v>7324</v>
      </c>
      <c r="C5417" s="99" t="s">
        <v>336</v>
      </c>
      <c r="D5417" s="99" t="s">
        <v>7325</v>
      </c>
      <c r="E5417" s="99" t="s">
        <v>162</v>
      </c>
      <c r="F5417" s="99"/>
      <c r="G5417" s="99"/>
      <c r="H5417" s="99" t="str">
        <f t="shared" si="84"/>
        <v>Blinatumomab, Powder for I.V. infusion 38.5 micrograms, Injection, Blincyto, Amgen Australia Pty Limited</v>
      </c>
    </row>
    <row r="5418" spans="1:8" ht="58" x14ac:dyDescent="0.35">
      <c r="A5418" s="99" t="s">
        <v>7326</v>
      </c>
      <c r="B5418" s="99" t="s">
        <v>7327</v>
      </c>
      <c r="C5418" s="99" t="s">
        <v>336</v>
      </c>
      <c r="D5418" s="99" t="s">
        <v>7328</v>
      </c>
      <c r="E5418" s="99" t="s">
        <v>313</v>
      </c>
      <c r="F5418" s="99"/>
      <c r="G5418" s="99"/>
      <c r="H5418" s="99" t="str">
        <f t="shared" si="84"/>
        <v>Bortezomib, Powder for injection 3.5 mg, Injection, BORTEZOMIB-TEVA, Teva Pharma Australia Pty Ltd</v>
      </c>
    </row>
    <row r="5419" spans="1:8" ht="58" x14ac:dyDescent="0.35">
      <c r="A5419" s="99" t="s">
        <v>7326</v>
      </c>
      <c r="B5419" s="99" t="s">
        <v>7327</v>
      </c>
      <c r="C5419" s="99" t="s">
        <v>336</v>
      </c>
      <c r="D5419" s="99" t="s">
        <v>7329</v>
      </c>
      <c r="E5419" s="99" t="s">
        <v>281</v>
      </c>
      <c r="F5419" s="99"/>
      <c r="G5419" s="99"/>
      <c r="H5419" s="99" t="str">
        <f t="shared" si="84"/>
        <v>Bortezomib, Powder for injection 3.5 mg, Injection, Bortezom, Pharmacor Pty Limited</v>
      </c>
    </row>
    <row r="5420" spans="1:8" ht="58" x14ac:dyDescent="0.35">
      <c r="A5420" s="99" t="s">
        <v>7326</v>
      </c>
      <c r="B5420" s="99" t="s">
        <v>7330</v>
      </c>
      <c r="C5420" s="99" t="s">
        <v>336</v>
      </c>
      <c r="D5420" s="99" t="s">
        <v>7331</v>
      </c>
      <c r="E5420" s="99" t="s">
        <v>155</v>
      </c>
      <c r="F5420" s="99"/>
      <c r="G5420" s="99"/>
      <c r="H5420" s="99" t="str">
        <f t="shared" si="84"/>
        <v>Bortezomib, Powder for injection 1 mg, Injection, Bortezomib Accord, Accord Healthcare Pty. Ltd.</v>
      </c>
    </row>
    <row r="5421" spans="1:8" ht="58" x14ac:dyDescent="0.35">
      <c r="A5421" s="99" t="s">
        <v>7326</v>
      </c>
      <c r="B5421" s="99" t="s">
        <v>7327</v>
      </c>
      <c r="C5421" s="99" t="s">
        <v>336</v>
      </c>
      <c r="D5421" s="99" t="s">
        <v>7331</v>
      </c>
      <c r="E5421" s="99" t="s">
        <v>155</v>
      </c>
      <c r="F5421" s="99"/>
      <c r="G5421" s="99"/>
      <c r="H5421" s="99" t="str">
        <f t="shared" si="84"/>
        <v>Bortezomib, Powder for injection 3.5 mg, Injection, Bortezomib Accord, Accord Healthcare Pty. Ltd.</v>
      </c>
    </row>
    <row r="5422" spans="1:8" ht="58" x14ac:dyDescent="0.35">
      <c r="A5422" s="99" t="s">
        <v>7326</v>
      </c>
      <c r="B5422" s="99" t="s">
        <v>7332</v>
      </c>
      <c r="C5422" s="99" t="s">
        <v>336</v>
      </c>
      <c r="D5422" s="99" t="s">
        <v>7331</v>
      </c>
      <c r="E5422" s="99" t="s">
        <v>155</v>
      </c>
      <c r="F5422" s="99"/>
      <c r="G5422" s="99"/>
      <c r="H5422" s="99" t="str">
        <f t="shared" si="84"/>
        <v>Bortezomib, Solution for injection 2.5 mg in 1 mL, Injection, Bortezomib Accord, Accord Healthcare Pty. Ltd.</v>
      </c>
    </row>
    <row r="5423" spans="1:8" ht="58" x14ac:dyDescent="0.35">
      <c r="A5423" s="99" t="s">
        <v>7326</v>
      </c>
      <c r="B5423" s="99" t="s">
        <v>7333</v>
      </c>
      <c r="C5423" s="99" t="s">
        <v>336</v>
      </c>
      <c r="D5423" s="99" t="s">
        <v>7331</v>
      </c>
      <c r="E5423" s="99" t="s">
        <v>155</v>
      </c>
      <c r="F5423" s="99"/>
      <c r="G5423" s="99"/>
      <c r="H5423" s="99" t="str">
        <f t="shared" si="84"/>
        <v>Bortezomib, Solution for injection 3.5 mg in 1.4 mL, Injection, Bortezomib Accord, Accord Healthcare Pty. Ltd.</v>
      </c>
    </row>
    <row r="5424" spans="1:8" ht="58" x14ac:dyDescent="0.35">
      <c r="A5424" s="99" t="s">
        <v>7326</v>
      </c>
      <c r="B5424" s="99" t="s">
        <v>7327</v>
      </c>
      <c r="C5424" s="99" t="s">
        <v>336</v>
      </c>
      <c r="D5424" s="99" t="s">
        <v>7334</v>
      </c>
      <c r="E5424" s="99" t="s">
        <v>176</v>
      </c>
      <c r="F5424" s="99"/>
      <c r="G5424" s="99"/>
      <c r="H5424" s="99" t="str">
        <f t="shared" si="84"/>
        <v>Bortezomib, Powder for injection 3.5 mg, Injection, Bortezomib Baxter, Baxter Healthcare Pty Limited</v>
      </c>
    </row>
    <row r="5425" spans="1:8" ht="58" x14ac:dyDescent="0.35">
      <c r="A5425" s="99" t="s">
        <v>7326</v>
      </c>
      <c r="B5425" s="99" t="s">
        <v>7332</v>
      </c>
      <c r="C5425" s="99" t="s">
        <v>336</v>
      </c>
      <c r="D5425" s="99" t="s">
        <v>7335</v>
      </c>
      <c r="E5425" s="99" t="s">
        <v>231</v>
      </c>
      <c r="F5425" s="99"/>
      <c r="G5425" s="99"/>
      <c r="H5425" s="99" t="str">
        <f t="shared" si="84"/>
        <v>Bortezomib, Solution for injection 2.5 mg in 1 mL, Injection, Bortezomib Ever Pharma, InterPharma Pty Ltd</v>
      </c>
    </row>
    <row r="5426" spans="1:8" ht="58" x14ac:dyDescent="0.35">
      <c r="A5426" s="99" t="s">
        <v>7326</v>
      </c>
      <c r="B5426" s="99" t="s">
        <v>7333</v>
      </c>
      <c r="C5426" s="99" t="s">
        <v>336</v>
      </c>
      <c r="D5426" s="99" t="s">
        <v>7335</v>
      </c>
      <c r="E5426" s="99" t="s">
        <v>231</v>
      </c>
      <c r="F5426" s="99"/>
      <c r="G5426" s="99"/>
      <c r="H5426" s="99" t="str">
        <f t="shared" si="84"/>
        <v>Bortezomib, Solution for injection 3.5 mg in 1.4 mL, Injection, Bortezomib Ever Pharma, InterPharma Pty Ltd</v>
      </c>
    </row>
    <row r="5427" spans="1:8" ht="58" x14ac:dyDescent="0.35">
      <c r="A5427" s="99" t="s">
        <v>7326</v>
      </c>
      <c r="B5427" s="99" t="s">
        <v>7327</v>
      </c>
      <c r="C5427" s="99" t="s">
        <v>336</v>
      </c>
      <c r="D5427" s="99" t="s">
        <v>7336</v>
      </c>
      <c r="E5427" s="99" t="s">
        <v>238</v>
      </c>
      <c r="F5427" s="99"/>
      <c r="G5427" s="99"/>
      <c r="H5427" s="99" t="str">
        <f t="shared" si="84"/>
        <v>Bortezomib, Powder for injection 3.5 mg, Injection, Bortezomib Juno, Juno Pharmaceuticals Pty Ltd</v>
      </c>
    </row>
    <row r="5428" spans="1:8" ht="58" x14ac:dyDescent="0.35">
      <c r="A5428" s="99" t="s">
        <v>7326</v>
      </c>
      <c r="B5428" s="99" t="s">
        <v>7330</v>
      </c>
      <c r="C5428" s="99" t="s">
        <v>336</v>
      </c>
      <c r="D5428" s="99" t="s">
        <v>7336</v>
      </c>
      <c r="E5428" s="99" t="s">
        <v>238</v>
      </c>
      <c r="F5428" s="99"/>
      <c r="G5428" s="99"/>
      <c r="H5428" s="99" t="str">
        <f t="shared" si="84"/>
        <v>Bortezomib, Powder for injection 1 mg, Injection, Bortezomib Juno, Juno Pharmaceuticals Pty Ltd</v>
      </c>
    </row>
    <row r="5429" spans="1:8" ht="58" x14ac:dyDescent="0.35">
      <c r="A5429" s="99" t="s">
        <v>7326</v>
      </c>
      <c r="B5429" s="99" t="s">
        <v>7337</v>
      </c>
      <c r="C5429" s="99" t="s">
        <v>336</v>
      </c>
      <c r="D5429" s="99" t="s">
        <v>7336</v>
      </c>
      <c r="E5429" s="99" t="s">
        <v>238</v>
      </c>
      <c r="F5429" s="99"/>
      <c r="G5429" s="99"/>
      <c r="H5429" s="99" t="str">
        <f t="shared" si="84"/>
        <v>Bortezomib, Powder for injection 2.5 mg, Injection, Bortezomib Juno, Juno Pharmaceuticals Pty Ltd</v>
      </c>
    </row>
    <row r="5430" spans="1:8" ht="58" x14ac:dyDescent="0.35">
      <c r="A5430" s="99" t="s">
        <v>7326</v>
      </c>
      <c r="B5430" s="99" t="s">
        <v>7327</v>
      </c>
      <c r="C5430" s="99" t="s">
        <v>336</v>
      </c>
      <c r="D5430" s="99" t="s">
        <v>7338</v>
      </c>
      <c r="E5430" s="99" t="s">
        <v>290</v>
      </c>
      <c r="F5430" s="99"/>
      <c r="G5430" s="99"/>
      <c r="H5430" s="99" t="str">
        <f t="shared" si="84"/>
        <v>Bortezomib, Powder for injection 3.5 mg, Injection, Bortezomib Sandoz, Sandoz Pty Ltd</v>
      </c>
    </row>
    <row r="5431" spans="1:8" ht="58" x14ac:dyDescent="0.35">
      <c r="A5431" s="99" t="s">
        <v>7326</v>
      </c>
      <c r="B5431" s="99" t="s">
        <v>7327</v>
      </c>
      <c r="C5431" s="99" t="s">
        <v>336</v>
      </c>
      <c r="D5431" s="99" t="s">
        <v>7339</v>
      </c>
      <c r="E5431" s="99" t="s">
        <v>157</v>
      </c>
      <c r="F5431" s="99"/>
      <c r="G5431" s="99"/>
      <c r="H5431" s="99" t="str">
        <f t="shared" si="84"/>
        <v>Bortezomib, Powder for injection 3.5 mg, Injection, Bortezomib-AFT, AFT Pharmaceuticals (AU) Pty Ltd</v>
      </c>
    </row>
    <row r="5432" spans="1:8" ht="58" x14ac:dyDescent="0.35">
      <c r="A5432" s="99" t="s">
        <v>7326</v>
      </c>
      <c r="B5432" s="99" t="s">
        <v>7340</v>
      </c>
      <c r="C5432" s="99" t="s">
        <v>336</v>
      </c>
      <c r="D5432" s="99" t="s">
        <v>7341</v>
      </c>
      <c r="E5432" s="99" t="s">
        <v>279</v>
      </c>
      <c r="F5432" s="99"/>
      <c r="G5432" s="99"/>
      <c r="H5432" s="99" t="str">
        <f t="shared" si="84"/>
        <v>Bortezomib, Powder for injection 3 mg, Injection, DBL Bortezomib, Pfizer Australia Pty Ltd</v>
      </c>
    </row>
    <row r="5433" spans="1:8" ht="58" x14ac:dyDescent="0.35">
      <c r="A5433" s="99" t="s">
        <v>7326</v>
      </c>
      <c r="B5433" s="99" t="s">
        <v>7337</v>
      </c>
      <c r="C5433" s="99" t="s">
        <v>336</v>
      </c>
      <c r="D5433" s="99" t="s">
        <v>7341</v>
      </c>
      <c r="E5433" s="99" t="s">
        <v>279</v>
      </c>
      <c r="F5433" s="99"/>
      <c r="G5433" s="99"/>
      <c r="H5433" s="99" t="str">
        <f t="shared" si="84"/>
        <v>Bortezomib, Powder for injection 2.5 mg, Injection, DBL Bortezomib, Pfizer Australia Pty Ltd</v>
      </c>
    </row>
    <row r="5434" spans="1:8" ht="58" x14ac:dyDescent="0.35">
      <c r="A5434" s="99" t="s">
        <v>7326</v>
      </c>
      <c r="B5434" s="99" t="s">
        <v>7327</v>
      </c>
      <c r="C5434" s="99" t="s">
        <v>336</v>
      </c>
      <c r="D5434" s="99" t="s">
        <v>7341</v>
      </c>
      <c r="E5434" s="99" t="s">
        <v>279</v>
      </c>
      <c r="F5434" s="99"/>
      <c r="G5434" s="99"/>
      <c r="H5434" s="99" t="str">
        <f t="shared" si="84"/>
        <v>Bortezomib, Powder for injection 3.5 mg, Injection, DBL Bortezomib, Pfizer Australia Pty Ltd</v>
      </c>
    </row>
    <row r="5435" spans="1:8" ht="58" x14ac:dyDescent="0.35">
      <c r="A5435" s="99" t="s">
        <v>7326</v>
      </c>
      <c r="B5435" s="99" t="s">
        <v>7330</v>
      </c>
      <c r="C5435" s="99" t="s">
        <v>336</v>
      </c>
      <c r="D5435" s="99" t="s">
        <v>7341</v>
      </c>
      <c r="E5435" s="99" t="s">
        <v>279</v>
      </c>
      <c r="F5435" s="99"/>
      <c r="G5435" s="99"/>
      <c r="H5435" s="99" t="str">
        <f t="shared" si="84"/>
        <v>Bortezomib, Powder for injection 1 mg, Injection, DBL Bortezomib, Pfizer Australia Pty Ltd</v>
      </c>
    </row>
    <row r="5436" spans="1:8" ht="43.5" x14ac:dyDescent="0.35">
      <c r="A5436" s="99" t="s">
        <v>7326</v>
      </c>
      <c r="B5436" s="99" t="s">
        <v>7330</v>
      </c>
      <c r="C5436" s="99" t="s">
        <v>336</v>
      </c>
      <c r="D5436" s="99" t="s">
        <v>7342</v>
      </c>
      <c r="E5436" s="99" t="s">
        <v>233</v>
      </c>
      <c r="F5436" s="99"/>
      <c r="G5436" s="99"/>
      <c r="H5436" s="99" t="str">
        <f t="shared" si="84"/>
        <v>Bortezomib, Powder for injection 1 mg, Injection, Velcade, Janssen-Cilag Pty Ltd</v>
      </c>
    </row>
    <row r="5437" spans="1:8" ht="43.5" x14ac:dyDescent="0.35">
      <c r="A5437" s="99" t="s">
        <v>7326</v>
      </c>
      <c r="B5437" s="99" t="s">
        <v>7340</v>
      </c>
      <c r="C5437" s="99" t="s">
        <v>336</v>
      </c>
      <c r="D5437" s="99" t="s">
        <v>7342</v>
      </c>
      <c r="E5437" s="99" t="s">
        <v>233</v>
      </c>
      <c r="F5437" s="99"/>
      <c r="G5437" s="99"/>
      <c r="H5437" s="99" t="str">
        <f t="shared" si="84"/>
        <v>Bortezomib, Powder for injection 3 mg, Injection, Velcade, Janssen-Cilag Pty Ltd</v>
      </c>
    </row>
    <row r="5438" spans="1:8" ht="43.5" x14ac:dyDescent="0.35">
      <c r="A5438" s="99" t="s">
        <v>7326</v>
      </c>
      <c r="B5438" s="99" t="s">
        <v>7327</v>
      </c>
      <c r="C5438" s="99" t="s">
        <v>336</v>
      </c>
      <c r="D5438" s="99" t="s">
        <v>7342</v>
      </c>
      <c r="E5438" s="99" t="s">
        <v>233</v>
      </c>
      <c r="F5438" s="99"/>
      <c r="G5438" s="99"/>
      <c r="H5438" s="99" t="str">
        <f t="shared" si="84"/>
        <v>Bortezomib, Powder for injection 3.5 mg, Injection, Velcade, Janssen-Cilag Pty Ltd</v>
      </c>
    </row>
    <row r="5439" spans="1:8" ht="72.5" x14ac:dyDescent="0.35">
      <c r="A5439" s="99" t="s">
        <v>7343</v>
      </c>
      <c r="B5439" s="99" t="s">
        <v>7344</v>
      </c>
      <c r="C5439" s="99" t="s">
        <v>336</v>
      </c>
      <c r="D5439" s="99" t="s">
        <v>7345</v>
      </c>
      <c r="E5439" s="99" t="s">
        <v>309</v>
      </c>
      <c r="F5439" s="99"/>
      <c r="G5439" s="99"/>
      <c r="H5439" s="99" t="str">
        <f t="shared" si="84"/>
        <v>Brentuximab vedotin, Powder for I.V. infusion 50 mg, Injection, Adcetris, Takeda Pharmaceuticals Australia Pty. Ltd.</v>
      </c>
    </row>
    <row r="5440" spans="1:8" ht="72.5" x14ac:dyDescent="0.35">
      <c r="A5440" s="99" t="s">
        <v>7346</v>
      </c>
      <c r="B5440" s="99" t="s">
        <v>7347</v>
      </c>
      <c r="C5440" s="99" t="s">
        <v>336</v>
      </c>
      <c r="D5440" s="99" t="s">
        <v>7348</v>
      </c>
      <c r="E5440" s="99" t="s">
        <v>155</v>
      </c>
      <c r="F5440" s="99"/>
      <c r="G5440" s="99"/>
      <c r="H5440" s="99" t="str">
        <f t="shared" si="84"/>
        <v>Cabazitaxel, Solution concentrate for I.V. infusion 60 mg in 3 mL, Injection, Cabazitaxel Accord, Accord Healthcare Pty. Ltd.</v>
      </c>
    </row>
    <row r="5441" spans="1:8" ht="72.5" x14ac:dyDescent="0.35">
      <c r="A5441" s="99" t="s">
        <v>7346</v>
      </c>
      <c r="B5441" s="99" t="s">
        <v>7349</v>
      </c>
      <c r="C5441" s="99" t="s">
        <v>336</v>
      </c>
      <c r="D5441" s="99" t="s">
        <v>7350</v>
      </c>
      <c r="E5441" s="99" t="s">
        <v>231</v>
      </c>
      <c r="F5441" s="99"/>
      <c r="G5441" s="99"/>
      <c r="H5441" s="99" t="str">
        <f t="shared" si="84"/>
        <v>Cabazitaxel, Solution concentrate for I.V. infusion 60 mg in 6 mL, Injection, Cabazitaxel Ever Pharma, InterPharma Pty Ltd</v>
      </c>
    </row>
    <row r="5442" spans="1:8" ht="72.5" x14ac:dyDescent="0.35">
      <c r="A5442" s="99" t="s">
        <v>7346</v>
      </c>
      <c r="B5442" s="99" t="s">
        <v>7351</v>
      </c>
      <c r="C5442" s="99" t="s">
        <v>336</v>
      </c>
      <c r="D5442" s="99" t="s">
        <v>7352</v>
      </c>
      <c r="E5442" s="99" t="s">
        <v>238</v>
      </c>
      <c r="F5442" s="99"/>
      <c r="G5442" s="99"/>
      <c r="H5442" s="99" t="str">
        <f t="shared" ref="H5442:H5505" si="85">_xlfn.CONCAT(A5442, ", ",B5442, ", ",C5442, ", ",D5442,", ",E5442)</f>
        <v>Cabazitaxel, Concentrated injection 60 mg in 1.5 mL, with diluent, Injection, Cabazitaxel Juno, Juno Pharmaceuticals Pty Ltd</v>
      </c>
    </row>
    <row r="5443" spans="1:8" ht="72.5" x14ac:dyDescent="0.35">
      <c r="A5443" s="99" t="s">
        <v>7346</v>
      </c>
      <c r="B5443" s="99" t="s">
        <v>7351</v>
      </c>
      <c r="C5443" s="99" t="s">
        <v>336</v>
      </c>
      <c r="D5443" s="99" t="s">
        <v>7353</v>
      </c>
      <c r="E5443" s="99" t="s">
        <v>286</v>
      </c>
      <c r="F5443" s="99"/>
      <c r="G5443" s="99"/>
      <c r="H5443" s="99" t="str">
        <f t="shared" si="85"/>
        <v>Cabazitaxel, Concentrated injection 60 mg in 1.5 mL, with diluent, Injection, MSN Cabazitaxel, Reach Pharmaceuticals Pty Ltd</v>
      </c>
    </row>
    <row r="5444" spans="1:8" ht="58" x14ac:dyDescent="0.35">
      <c r="A5444" s="99" t="s">
        <v>7354</v>
      </c>
      <c r="B5444" s="99" t="s">
        <v>7355</v>
      </c>
      <c r="C5444" s="99" t="s">
        <v>336</v>
      </c>
      <c r="D5444" s="99" t="s">
        <v>7356</v>
      </c>
      <c r="E5444" s="99" t="s">
        <v>155</v>
      </c>
      <c r="F5444" s="99"/>
      <c r="G5444" s="99"/>
      <c r="H5444" s="99" t="str">
        <f t="shared" si="85"/>
        <v>Carboplatin, Solution for I.V. injection 450 mg in 45 mL, Injection, Carboplatin Accord, Accord Healthcare Pty. Ltd.</v>
      </c>
    </row>
    <row r="5445" spans="1:8" ht="58" x14ac:dyDescent="0.35">
      <c r="A5445" s="99" t="s">
        <v>7354</v>
      </c>
      <c r="B5445" s="99" t="s">
        <v>7355</v>
      </c>
      <c r="C5445" s="99" t="s">
        <v>336</v>
      </c>
      <c r="D5445" s="99" t="s">
        <v>7357</v>
      </c>
      <c r="E5445" s="99" t="s">
        <v>279</v>
      </c>
      <c r="F5445" s="99"/>
      <c r="G5445" s="99"/>
      <c r="H5445" s="99" t="str">
        <f t="shared" si="85"/>
        <v>Carboplatin, Solution for I.V. injection 450 mg in 45 mL, Injection, DBL Carboplatin, Pfizer Australia Pty Ltd</v>
      </c>
    </row>
    <row r="5446" spans="1:8" ht="58" x14ac:dyDescent="0.35">
      <c r="A5446" s="99" t="s">
        <v>7358</v>
      </c>
      <c r="B5446" s="99" t="s">
        <v>7359</v>
      </c>
      <c r="C5446" s="99" t="s">
        <v>336</v>
      </c>
      <c r="D5446" s="99" t="s">
        <v>7360</v>
      </c>
      <c r="E5446" s="99" t="s">
        <v>162</v>
      </c>
      <c r="F5446" s="99"/>
      <c r="G5446" s="99"/>
      <c r="H5446" s="99" t="str">
        <f t="shared" si="85"/>
        <v>Carfilzomib, Powder for injection 60 mg, Injection, Kyprolis, Amgen Australia Pty Limited</v>
      </c>
    </row>
    <row r="5447" spans="1:8" ht="58" x14ac:dyDescent="0.35">
      <c r="A5447" s="99" t="s">
        <v>7358</v>
      </c>
      <c r="B5447" s="99" t="s">
        <v>7361</v>
      </c>
      <c r="C5447" s="99" t="s">
        <v>336</v>
      </c>
      <c r="D5447" s="99" t="s">
        <v>7360</v>
      </c>
      <c r="E5447" s="99" t="s">
        <v>162</v>
      </c>
      <c r="F5447" s="99"/>
      <c r="G5447" s="99"/>
      <c r="H5447" s="99" t="str">
        <f t="shared" si="85"/>
        <v>Carfilzomib, Powder for injection 30 mg, Injection, Kyprolis, Amgen Australia Pty Limited</v>
      </c>
    </row>
    <row r="5448" spans="1:8" ht="58" x14ac:dyDescent="0.35">
      <c r="A5448" s="99" t="s">
        <v>7358</v>
      </c>
      <c r="B5448" s="99" t="s">
        <v>7362</v>
      </c>
      <c r="C5448" s="99" t="s">
        <v>336</v>
      </c>
      <c r="D5448" s="99" t="s">
        <v>7360</v>
      </c>
      <c r="E5448" s="99" t="s">
        <v>162</v>
      </c>
      <c r="F5448" s="99"/>
      <c r="G5448" s="99"/>
      <c r="H5448" s="99" t="str">
        <f t="shared" si="85"/>
        <v>Carfilzomib, Powder for injection 10 mg, Injection, Kyprolis, Amgen Australia Pty Limited</v>
      </c>
    </row>
    <row r="5449" spans="1:8" ht="72.5" x14ac:dyDescent="0.35">
      <c r="A5449" s="99" t="s">
        <v>7363</v>
      </c>
      <c r="B5449" s="99" t="s">
        <v>7364</v>
      </c>
      <c r="C5449" s="99" t="s">
        <v>336</v>
      </c>
      <c r="D5449" s="99" t="s">
        <v>7365</v>
      </c>
      <c r="E5449" s="99" t="s">
        <v>291</v>
      </c>
      <c r="F5449" s="99"/>
      <c r="G5449" s="99"/>
      <c r="H5449" s="99" t="str">
        <f t="shared" si="85"/>
        <v>Cemiplimab, Solution concentrate for I.V. infusion 350 mg in 7 mL, Injection, Libtayo, sanofi-aventis Australia Pty Ltd</v>
      </c>
    </row>
    <row r="5450" spans="1:8" ht="58" x14ac:dyDescent="0.35">
      <c r="A5450" s="99" t="s">
        <v>7366</v>
      </c>
      <c r="B5450" s="99" t="s">
        <v>7367</v>
      </c>
      <c r="C5450" s="99" t="s">
        <v>336</v>
      </c>
      <c r="D5450" s="99" t="s">
        <v>7368</v>
      </c>
      <c r="E5450" s="99" t="s">
        <v>257</v>
      </c>
      <c r="F5450" s="99"/>
      <c r="G5450" s="99"/>
      <c r="H5450" s="99" t="str">
        <f t="shared" si="85"/>
        <v>Cetuximab, Solution for I.V. infusion 100 mg in 20 mL, Injection, Erbitux, Merck Healthcare Pty Ltd</v>
      </c>
    </row>
    <row r="5451" spans="1:8" ht="58" x14ac:dyDescent="0.35">
      <c r="A5451" s="99" t="s">
        <v>7366</v>
      </c>
      <c r="B5451" s="99" t="s">
        <v>7369</v>
      </c>
      <c r="C5451" s="99" t="s">
        <v>336</v>
      </c>
      <c r="D5451" s="99" t="s">
        <v>7368</v>
      </c>
      <c r="E5451" s="99" t="s">
        <v>257</v>
      </c>
      <c r="F5451" s="99"/>
      <c r="G5451" s="99"/>
      <c r="H5451" s="99" t="str">
        <f t="shared" si="85"/>
        <v>Cetuximab, Solution for I.V. infusion 500 mg in 100 mL, Injection, Erbitux, Merck Healthcare Pty Ltd</v>
      </c>
    </row>
    <row r="5452" spans="1:8" ht="58" x14ac:dyDescent="0.35">
      <c r="A5452" s="99" t="s">
        <v>7370</v>
      </c>
      <c r="B5452" s="99" t="s">
        <v>7371</v>
      </c>
      <c r="C5452" s="99" t="s">
        <v>336</v>
      </c>
      <c r="D5452" s="99" t="s">
        <v>7372</v>
      </c>
      <c r="E5452" s="99" t="s">
        <v>155</v>
      </c>
      <c r="F5452" s="99"/>
      <c r="G5452" s="99"/>
      <c r="H5452" s="99" t="str">
        <f t="shared" si="85"/>
        <v>Cisplatin, I.V. injection 50 mg in 50 mL, Injection, Cisplatin Accord, Accord Healthcare Pty. Ltd.</v>
      </c>
    </row>
    <row r="5453" spans="1:8" ht="58" x14ac:dyDescent="0.35">
      <c r="A5453" s="99" t="s">
        <v>7370</v>
      </c>
      <c r="B5453" s="99" t="s">
        <v>7373</v>
      </c>
      <c r="C5453" s="99" t="s">
        <v>336</v>
      </c>
      <c r="D5453" s="99" t="s">
        <v>7372</v>
      </c>
      <c r="E5453" s="99" t="s">
        <v>155</v>
      </c>
      <c r="F5453" s="99"/>
      <c r="G5453" s="99"/>
      <c r="H5453" s="99" t="str">
        <f t="shared" si="85"/>
        <v>Cisplatin, I.V. injection 100 mg in 100 mL, Injection, Cisplatin Accord, Accord Healthcare Pty. Ltd.</v>
      </c>
    </row>
    <row r="5454" spans="1:8" ht="58" x14ac:dyDescent="0.35">
      <c r="A5454" s="99" t="s">
        <v>1778</v>
      </c>
      <c r="B5454" s="99" t="s">
        <v>7374</v>
      </c>
      <c r="C5454" s="99" t="s">
        <v>336</v>
      </c>
      <c r="D5454" s="99" t="s">
        <v>7375</v>
      </c>
      <c r="E5454" s="99" t="s">
        <v>199</v>
      </c>
      <c r="F5454" s="99"/>
      <c r="G5454" s="99"/>
      <c r="H5454" s="99" t="str">
        <f t="shared" si="85"/>
        <v>Cladribine, Solution for I.V. infusion 10 mg in 10 mL single use vial, Injection, Leustatin, Clinect Pty Ltd</v>
      </c>
    </row>
    <row r="5455" spans="1:8" ht="43.5" x14ac:dyDescent="0.35">
      <c r="A5455" s="99" t="s">
        <v>1778</v>
      </c>
      <c r="B5455" s="99" t="s">
        <v>7376</v>
      </c>
      <c r="C5455" s="99" t="s">
        <v>336</v>
      </c>
      <c r="D5455" s="99" t="s">
        <v>7377</v>
      </c>
      <c r="E5455" s="99" t="s">
        <v>160</v>
      </c>
      <c r="F5455" s="99"/>
      <c r="G5455" s="99"/>
      <c r="H5455" s="99" t="str">
        <f t="shared" si="85"/>
        <v>Cladribine, Injection 10 mg in 5 mL, Injection, Litak, Alphapharm Pty Ltd</v>
      </c>
    </row>
    <row r="5456" spans="1:8" ht="58" x14ac:dyDescent="0.35">
      <c r="A5456" s="99" t="s">
        <v>1910</v>
      </c>
      <c r="B5456" s="99" t="s">
        <v>7378</v>
      </c>
      <c r="C5456" s="99" t="s">
        <v>336</v>
      </c>
      <c r="D5456" s="99" t="s">
        <v>7379</v>
      </c>
      <c r="E5456" s="99" t="s">
        <v>176</v>
      </c>
      <c r="F5456" s="99"/>
      <c r="G5456" s="99"/>
      <c r="H5456" s="99" t="str">
        <f t="shared" si="85"/>
        <v>Cyclophosphamide, Powder for injection 2 g (anhydrous), Injection, Endoxan, Baxter Healthcare Pty Limited</v>
      </c>
    </row>
    <row r="5457" spans="1:8" ht="72.5" x14ac:dyDescent="0.35">
      <c r="A5457" s="99" t="s">
        <v>1910</v>
      </c>
      <c r="B5457" s="99" t="s">
        <v>7380</v>
      </c>
      <c r="C5457" s="99" t="s">
        <v>336</v>
      </c>
      <c r="D5457" s="99" t="s">
        <v>7379</v>
      </c>
      <c r="E5457" s="99" t="s">
        <v>176</v>
      </c>
      <c r="F5457" s="99"/>
      <c r="G5457" s="99"/>
      <c r="H5457" s="99" t="str">
        <f t="shared" si="85"/>
        <v>Cyclophosphamide, Powder for injection 500 mg (anhydrous), Injection, Endoxan, Baxter Healthcare Pty Limited</v>
      </c>
    </row>
    <row r="5458" spans="1:8" ht="58" x14ac:dyDescent="0.35">
      <c r="A5458" s="99" t="s">
        <v>1910</v>
      </c>
      <c r="B5458" s="99" t="s">
        <v>7381</v>
      </c>
      <c r="C5458" s="99" t="s">
        <v>336</v>
      </c>
      <c r="D5458" s="99" t="s">
        <v>7379</v>
      </c>
      <c r="E5458" s="99" t="s">
        <v>176</v>
      </c>
      <c r="F5458" s="99"/>
      <c r="G5458" s="99"/>
      <c r="H5458" s="99" t="str">
        <f t="shared" si="85"/>
        <v>Cyclophosphamide, Powder for injection 1 g (anhydrous), Injection, Endoxan, Baxter Healthcare Pty Limited</v>
      </c>
    </row>
    <row r="5459" spans="1:8" ht="58" x14ac:dyDescent="0.35">
      <c r="A5459" s="99" t="s">
        <v>7382</v>
      </c>
      <c r="B5459" s="99" t="s">
        <v>7383</v>
      </c>
      <c r="C5459" s="99" t="s">
        <v>336</v>
      </c>
      <c r="D5459" s="99" t="s">
        <v>279</v>
      </c>
      <c r="E5459" s="99" t="s">
        <v>279</v>
      </c>
      <c r="F5459" s="99"/>
      <c r="G5459" s="99"/>
      <c r="H5459" s="99" t="str">
        <f t="shared" si="85"/>
        <v>Cytarabine, Injection 100 mg in 5 mL vial, Injection, Pfizer Australia Pty Ltd, Pfizer Australia Pty Ltd</v>
      </c>
    </row>
    <row r="5460" spans="1:8" ht="58" x14ac:dyDescent="0.35">
      <c r="A5460" s="99" t="s">
        <v>1949</v>
      </c>
      <c r="B5460" s="99" t="s">
        <v>7384</v>
      </c>
      <c r="C5460" s="99" t="s">
        <v>336</v>
      </c>
      <c r="D5460" s="99" t="s">
        <v>7385</v>
      </c>
      <c r="E5460" s="99" t="s">
        <v>233</v>
      </c>
      <c r="F5460" s="99"/>
      <c r="G5460" s="99"/>
      <c r="H5460" s="99" t="str">
        <f t="shared" si="85"/>
        <v>Daratumumab, Solution concentrate for I.V. infusion 100 mg in 5 mL, Injection, Darzalex, Janssen-Cilag Pty Ltd</v>
      </c>
    </row>
    <row r="5461" spans="1:8" ht="58" x14ac:dyDescent="0.35">
      <c r="A5461" s="99" t="s">
        <v>1949</v>
      </c>
      <c r="B5461" s="99" t="s">
        <v>7386</v>
      </c>
      <c r="C5461" s="99" t="s">
        <v>336</v>
      </c>
      <c r="D5461" s="99" t="s">
        <v>7385</v>
      </c>
      <c r="E5461" s="99" t="s">
        <v>233</v>
      </c>
      <c r="F5461" s="99"/>
      <c r="G5461" s="99"/>
      <c r="H5461" s="99" t="str">
        <f t="shared" si="85"/>
        <v>Daratumumab, Solution concentrate for I.V. infusion 400 mg in 20 mL, Injection, Darzalex, Janssen-Cilag Pty Ltd</v>
      </c>
    </row>
    <row r="5462" spans="1:8" ht="87" x14ac:dyDescent="0.35">
      <c r="A5462" s="99" t="s">
        <v>7387</v>
      </c>
      <c r="B5462" s="99" t="s">
        <v>7388</v>
      </c>
      <c r="C5462" s="99" t="s">
        <v>336</v>
      </c>
      <c r="D5462" s="99" t="s">
        <v>7389</v>
      </c>
      <c r="E5462" s="99" t="s">
        <v>279</v>
      </c>
      <c r="F5462" s="99"/>
      <c r="G5462" s="99"/>
      <c r="H5462" s="99" t="str">
        <f t="shared" si="85"/>
        <v>Docetaxel, Solution concentrate for I.V. infusion 80 mg in 8 mL, Injection, DBL Docetaxel Concentrated Injection, Pfizer Australia Pty Ltd</v>
      </c>
    </row>
    <row r="5463" spans="1:8" ht="87" x14ac:dyDescent="0.35">
      <c r="A5463" s="99" t="s">
        <v>7387</v>
      </c>
      <c r="B5463" s="99" t="s">
        <v>7390</v>
      </c>
      <c r="C5463" s="99" t="s">
        <v>336</v>
      </c>
      <c r="D5463" s="99" t="s">
        <v>7389</v>
      </c>
      <c r="E5463" s="99" t="s">
        <v>279</v>
      </c>
      <c r="F5463" s="99"/>
      <c r="G5463" s="99"/>
      <c r="H5463" s="99" t="str">
        <f t="shared" si="85"/>
        <v>Docetaxel, Solution concentrate for I.V. infusion 160 mg in 16 mL, Injection, DBL Docetaxel Concentrated Injection, Pfizer Australia Pty Ltd</v>
      </c>
    </row>
    <row r="5464" spans="1:8" ht="72.5" x14ac:dyDescent="0.35">
      <c r="A5464" s="99" t="s">
        <v>7387</v>
      </c>
      <c r="B5464" s="99" t="s">
        <v>7391</v>
      </c>
      <c r="C5464" s="99" t="s">
        <v>336</v>
      </c>
      <c r="D5464" s="99" t="s">
        <v>7392</v>
      </c>
      <c r="E5464" s="99" t="s">
        <v>155</v>
      </c>
      <c r="F5464" s="99"/>
      <c r="G5464" s="99"/>
      <c r="H5464" s="99" t="str">
        <f t="shared" si="85"/>
        <v>Docetaxel, Solution concentrate for I.V. infusion 80 mg in 4 mL, Injection, Docetaxel Accord, Accord Healthcare Pty. Ltd.</v>
      </c>
    </row>
    <row r="5465" spans="1:8" ht="72.5" x14ac:dyDescent="0.35">
      <c r="A5465" s="99" t="s">
        <v>7387</v>
      </c>
      <c r="B5465" s="99" t="s">
        <v>7393</v>
      </c>
      <c r="C5465" s="99" t="s">
        <v>336</v>
      </c>
      <c r="D5465" s="99" t="s">
        <v>7392</v>
      </c>
      <c r="E5465" s="99" t="s">
        <v>155</v>
      </c>
      <c r="F5465" s="99"/>
      <c r="G5465" s="99"/>
      <c r="H5465" s="99" t="str">
        <f t="shared" si="85"/>
        <v>Docetaxel, Solution concentrate for I.V. infusion 160 mg in 8 mL, Injection, Docetaxel Accord, Accord Healthcare Pty. Ltd.</v>
      </c>
    </row>
    <row r="5466" spans="1:8" ht="116" x14ac:dyDescent="0.35">
      <c r="A5466" s="99" t="s">
        <v>7394</v>
      </c>
      <c r="B5466" s="99" t="s">
        <v>7395</v>
      </c>
      <c r="C5466" s="99" t="s">
        <v>7396</v>
      </c>
      <c r="D5466" s="99" t="s">
        <v>7397</v>
      </c>
      <c r="E5466" s="99" t="s">
        <v>279</v>
      </c>
      <c r="F5466" s="99"/>
      <c r="G5466" s="99"/>
      <c r="H5466" s="99" t="str">
        <f t="shared" si="85"/>
        <v>Doxorubicin, Solution for I.V. injection or intravesical administration containing doxorubicin hydrochloride 200 mg in 100 mL single dose vial, Injection/Intravesical, Adriamycin, Pfizer Australia Pty Ltd</v>
      </c>
    </row>
    <row r="5467" spans="1:8" ht="116" x14ac:dyDescent="0.35">
      <c r="A5467" s="99" t="s">
        <v>7394</v>
      </c>
      <c r="B5467" s="99" t="s">
        <v>7398</v>
      </c>
      <c r="C5467" s="99" t="s">
        <v>7396</v>
      </c>
      <c r="D5467" s="99" t="s">
        <v>7397</v>
      </c>
      <c r="E5467" s="99" t="s">
        <v>279</v>
      </c>
      <c r="F5467" s="99"/>
      <c r="G5467" s="99"/>
      <c r="H5467" s="99" t="str">
        <f t="shared" si="85"/>
        <v>Doxorubicin, Solution for I.V. injection or intravesical administration containing doxorubicin hydrochloride 50 mg in 25 mL single dose vial, Injection/Intravesical, Adriamycin, Pfizer Australia Pty Ltd</v>
      </c>
    </row>
    <row r="5468" spans="1:8" ht="116" x14ac:dyDescent="0.35">
      <c r="A5468" s="99" t="s">
        <v>7394</v>
      </c>
      <c r="B5468" s="99" t="s">
        <v>7395</v>
      </c>
      <c r="C5468" s="99" t="s">
        <v>7396</v>
      </c>
      <c r="D5468" s="99" t="s">
        <v>7399</v>
      </c>
      <c r="E5468" s="99" t="s">
        <v>155</v>
      </c>
      <c r="F5468" s="99"/>
      <c r="G5468" s="99"/>
      <c r="H5468" s="99" t="str">
        <f t="shared" si="85"/>
        <v>Doxorubicin, Solution for I.V. injection or intravesical administration containing doxorubicin hydrochloride 200 mg in 100 mL single dose vial, Injection/Intravesical, Doxorubicin ACC, Accord Healthcare Pty. Ltd.</v>
      </c>
    </row>
    <row r="5469" spans="1:8" ht="101.5" x14ac:dyDescent="0.35">
      <c r="A5469" s="99" t="s">
        <v>2200</v>
      </c>
      <c r="B5469" s="99" t="s">
        <v>7400</v>
      </c>
      <c r="C5469" s="99" t="s">
        <v>336</v>
      </c>
      <c r="D5469" s="99" t="s">
        <v>2202</v>
      </c>
      <c r="E5469" s="99" t="s">
        <v>176</v>
      </c>
      <c r="F5469" s="99"/>
      <c r="G5469" s="99"/>
      <c r="H5469" s="99" t="str">
        <f t="shared" si="85"/>
        <v>Doxorubicin - pegylated liposomal, Suspension for I.V. infusion containing pegylated liposomal doxorubicin hydrochloride 50 mg in 25 mL, Injection, Caelyx, Baxter Healthcare Pty Limited</v>
      </c>
    </row>
    <row r="5470" spans="1:8" ht="116" x14ac:dyDescent="0.35">
      <c r="A5470" s="99" t="s">
        <v>2200</v>
      </c>
      <c r="B5470" s="99" t="s">
        <v>7400</v>
      </c>
      <c r="C5470" s="99" t="s">
        <v>336</v>
      </c>
      <c r="D5470" s="99" t="s">
        <v>2203</v>
      </c>
      <c r="E5470" s="99" t="s">
        <v>307</v>
      </c>
      <c r="F5470" s="99"/>
      <c r="G5470" s="99"/>
      <c r="H5470" s="99" t="str">
        <f t="shared" si="85"/>
        <v>Doxorubicin - pegylated liposomal, Suspension for I.V. infusion containing pegylated liposomal doxorubicin hydrochloride 50 mg in 25 mL, Injection, Liposomal Doxorubicin SUN, Sun Pharma ANZ Pty Ltd</v>
      </c>
    </row>
    <row r="5471" spans="1:8" ht="58" x14ac:dyDescent="0.35">
      <c r="A5471" s="99" t="s">
        <v>7401</v>
      </c>
      <c r="B5471" s="99" t="s">
        <v>7402</v>
      </c>
      <c r="C5471" s="99" t="s">
        <v>336</v>
      </c>
      <c r="D5471" s="99" t="s">
        <v>7403</v>
      </c>
      <c r="E5471" s="99" t="s">
        <v>171</v>
      </c>
      <c r="F5471" s="99"/>
      <c r="G5471" s="99"/>
      <c r="H5471" s="99" t="str">
        <f t="shared" si="85"/>
        <v>Durvalumab, Solution concentrate for I.V. infusion 120 mg in 2.4 mL, Injection, Imfinzi, AstraZeneca Pty Ltd</v>
      </c>
    </row>
    <row r="5472" spans="1:8" ht="58" x14ac:dyDescent="0.35">
      <c r="A5472" s="99" t="s">
        <v>7401</v>
      </c>
      <c r="B5472" s="99" t="s">
        <v>7404</v>
      </c>
      <c r="C5472" s="99" t="s">
        <v>336</v>
      </c>
      <c r="D5472" s="99" t="s">
        <v>7403</v>
      </c>
      <c r="E5472" s="99" t="s">
        <v>171</v>
      </c>
      <c r="F5472" s="99"/>
      <c r="G5472" s="99"/>
      <c r="H5472" s="99" t="str">
        <f t="shared" si="85"/>
        <v>Durvalumab, Solution concentrate for I.V. infusion 500 mg in 10 mL, Injection, Imfinzi, AstraZeneca Pty Ltd</v>
      </c>
    </row>
    <row r="5473" spans="1:8" ht="58" x14ac:dyDescent="0.35">
      <c r="A5473" s="99" t="s">
        <v>7405</v>
      </c>
      <c r="B5473" s="99" t="s">
        <v>6835</v>
      </c>
      <c r="C5473" s="99" t="s">
        <v>336</v>
      </c>
      <c r="D5473" s="99" t="s">
        <v>7406</v>
      </c>
      <c r="E5473" s="99" t="s">
        <v>189</v>
      </c>
      <c r="F5473" s="99"/>
      <c r="G5473" s="99"/>
      <c r="H5473" s="99" t="str">
        <f t="shared" si="85"/>
        <v>Elotuzumab, Powder for injection 300 mg, Injection, Empliciti, Bristol-Myers Squibb Australia Pty Ltd</v>
      </c>
    </row>
    <row r="5474" spans="1:8" ht="58" x14ac:dyDescent="0.35">
      <c r="A5474" s="99" t="s">
        <v>7405</v>
      </c>
      <c r="B5474" s="99" t="s">
        <v>6092</v>
      </c>
      <c r="C5474" s="99" t="s">
        <v>336</v>
      </c>
      <c r="D5474" s="99" t="s">
        <v>7406</v>
      </c>
      <c r="E5474" s="99" t="s">
        <v>189</v>
      </c>
      <c r="F5474" s="99"/>
      <c r="G5474" s="99"/>
      <c r="H5474" s="99" t="str">
        <f t="shared" si="85"/>
        <v>Elotuzumab, Powder for injection 400 mg, Injection, Empliciti, Bristol-Myers Squibb Australia Pty Ltd</v>
      </c>
    </row>
    <row r="5475" spans="1:8" ht="72.5" x14ac:dyDescent="0.35">
      <c r="A5475" s="99" t="s">
        <v>7407</v>
      </c>
      <c r="B5475" s="99" t="s">
        <v>7408</v>
      </c>
      <c r="C5475" s="99" t="s">
        <v>7396</v>
      </c>
      <c r="D5475" s="99" t="s">
        <v>7409</v>
      </c>
      <c r="E5475" s="99" t="s">
        <v>313</v>
      </c>
      <c r="F5475" s="99"/>
      <c r="G5475" s="99"/>
      <c r="H5475" s="99" t="str">
        <f t="shared" si="85"/>
        <v>Epirubicin, Solution for injection containing epirubicin hydrochloride 50 mg in 25 mL, Injection/Intravesical, Epirube, Teva Pharma Australia Pty Ltd</v>
      </c>
    </row>
    <row r="5476" spans="1:8" ht="87" x14ac:dyDescent="0.35">
      <c r="A5476" s="99" t="s">
        <v>7407</v>
      </c>
      <c r="B5476" s="99" t="s">
        <v>7410</v>
      </c>
      <c r="C5476" s="99" t="s">
        <v>7396</v>
      </c>
      <c r="D5476" s="99" t="s">
        <v>7411</v>
      </c>
      <c r="E5476" s="99" t="s">
        <v>155</v>
      </c>
      <c r="F5476" s="99"/>
      <c r="G5476" s="99"/>
      <c r="H5476" s="99" t="str">
        <f t="shared" si="85"/>
        <v>Epirubicin, Solution for injection containing epirubicin hydrochloride 200 mg in 100 mL, Injection/Intravesical, Epirubicin Accord, Accord Healthcare Pty. Ltd.</v>
      </c>
    </row>
    <row r="5477" spans="1:8" ht="72.5" x14ac:dyDescent="0.35">
      <c r="A5477" s="99" t="s">
        <v>7412</v>
      </c>
      <c r="B5477" s="99" t="s">
        <v>7413</v>
      </c>
      <c r="C5477" s="99" t="s">
        <v>336</v>
      </c>
      <c r="D5477" s="99" t="s">
        <v>7414</v>
      </c>
      <c r="E5477" s="99" t="s">
        <v>212</v>
      </c>
      <c r="F5477" s="99"/>
      <c r="G5477" s="99"/>
      <c r="H5477" s="99" t="str">
        <f t="shared" si="85"/>
        <v>Eribulin, Solution for I.V. injection containing eribulin mesilate 1 mg in 2 mL, Injection, Halaven, Eisai Australia Pty Ltd</v>
      </c>
    </row>
    <row r="5478" spans="1:8" ht="58" x14ac:dyDescent="0.35">
      <c r="A5478" s="99" t="s">
        <v>2893</v>
      </c>
      <c r="B5478" s="99" t="s">
        <v>7415</v>
      </c>
      <c r="C5478" s="99" t="s">
        <v>336</v>
      </c>
      <c r="D5478" s="99" t="s">
        <v>7416</v>
      </c>
      <c r="E5478" s="99" t="s">
        <v>245</v>
      </c>
      <c r="F5478" s="99"/>
      <c r="G5478" s="99"/>
      <c r="H5478" s="99" t="str">
        <f t="shared" si="85"/>
        <v>Etoposide, Powder for I.V. infusion 1 g (as phosphate), Injection, Etopophos, Link Medical Products Pty Ltd</v>
      </c>
    </row>
    <row r="5479" spans="1:8" ht="58" x14ac:dyDescent="0.35">
      <c r="A5479" s="99" t="s">
        <v>2893</v>
      </c>
      <c r="B5479" s="99" t="s">
        <v>7417</v>
      </c>
      <c r="C5479" s="99" t="s">
        <v>336</v>
      </c>
      <c r="D5479" s="99" t="s">
        <v>7418</v>
      </c>
      <c r="E5479" s="99" t="s">
        <v>290</v>
      </c>
      <c r="F5479" s="99"/>
      <c r="G5479" s="99"/>
      <c r="H5479" s="99" t="str">
        <f t="shared" si="85"/>
        <v>Etoposide, Solution for I.V. infusion 100 mg in 5 mL, Injection, Etoposide Ebewe, Sandoz Pty Ltd</v>
      </c>
    </row>
    <row r="5480" spans="1:8" ht="72.5" x14ac:dyDescent="0.35">
      <c r="A5480" s="99" t="s">
        <v>3149</v>
      </c>
      <c r="B5480" s="99" t="s">
        <v>7419</v>
      </c>
      <c r="C5480" s="99" t="s">
        <v>336</v>
      </c>
      <c r="D5480" s="99" t="s">
        <v>7420</v>
      </c>
      <c r="E5480" s="99" t="s">
        <v>290</v>
      </c>
      <c r="F5480" s="99"/>
      <c r="G5480" s="99"/>
      <c r="H5480" s="99" t="str">
        <f t="shared" si="85"/>
        <v>Fludarabine, Solution for I.V. injection 50 mg fludarabine phosphate in 2 mL, Injection, Fludarabine Ebewe, Sandoz Pty Ltd</v>
      </c>
    </row>
    <row r="5481" spans="1:8" ht="72.5" x14ac:dyDescent="0.35">
      <c r="A5481" s="99" t="s">
        <v>3149</v>
      </c>
      <c r="B5481" s="99" t="s">
        <v>7421</v>
      </c>
      <c r="C5481" s="99" t="s">
        <v>336</v>
      </c>
      <c r="D5481" s="99" t="s">
        <v>7422</v>
      </c>
      <c r="E5481" s="99" t="s">
        <v>238</v>
      </c>
      <c r="F5481" s="99"/>
      <c r="G5481" s="99"/>
      <c r="H5481" s="99" t="str">
        <f t="shared" si="85"/>
        <v>Fludarabine, Powder for I.V. injection containing fludarabine phosphate 50 mg, Injection, Fludarabine Juno, Juno Pharmaceuticals Pty Ltd</v>
      </c>
    </row>
    <row r="5482" spans="1:8" ht="58" x14ac:dyDescent="0.35">
      <c r="A5482" s="99" t="s">
        <v>3162</v>
      </c>
      <c r="B5482" s="99" t="s">
        <v>7423</v>
      </c>
      <c r="C5482" s="99" t="s">
        <v>336</v>
      </c>
      <c r="D5482" s="99" t="s">
        <v>7424</v>
      </c>
      <c r="E5482" s="99" t="s">
        <v>279</v>
      </c>
      <c r="F5482" s="99"/>
      <c r="G5482" s="99"/>
      <c r="H5482" s="99" t="str">
        <f t="shared" si="85"/>
        <v>Fluorouracil, Injection 2500 mg in 50 mL, Injection, DBL Fluorouracil Injection BP, Pfizer Australia Pty Ltd</v>
      </c>
    </row>
    <row r="5483" spans="1:8" ht="58" x14ac:dyDescent="0.35">
      <c r="A5483" s="99" t="s">
        <v>3162</v>
      </c>
      <c r="B5483" s="99" t="s">
        <v>7423</v>
      </c>
      <c r="C5483" s="99" t="s">
        <v>336</v>
      </c>
      <c r="D5483" s="99" t="s">
        <v>7425</v>
      </c>
      <c r="E5483" s="99" t="s">
        <v>155</v>
      </c>
      <c r="F5483" s="99"/>
      <c r="G5483" s="99"/>
      <c r="H5483" s="99" t="str">
        <f t="shared" si="85"/>
        <v>Fluorouracil, Injection 2500 mg in 50 mL, Injection, Fluorouracil Accord, Accord Healthcare Pty. Ltd.</v>
      </c>
    </row>
    <row r="5484" spans="1:8" ht="58" x14ac:dyDescent="0.35">
      <c r="A5484" s="99" t="s">
        <v>3162</v>
      </c>
      <c r="B5484" s="99" t="s">
        <v>7426</v>
      </c>
      <c r="C5484" s="99" t="s">
        <v>336</v>
      </c>
      <c r="D5484" s="99" t="s">
        <v>7425</v>
      </c>
      <c r="E5484" s="99" t="s">
        <v>155</v>
      </c>
      <c r="F5484" s="99"/>
      <c r="G5484" s="99"/>
      <c r="H5484" s="99" t="str">
        <f t="shared" si="85"/>
        <v>Fluorouracil, Injection 5000 mg in 100 mL, Injection, Fluorouracil Accord, Accord Healthcare Pty. Ltd.</v>
      </c>
    </row>
    <row r="5485" spans="1:8" ht="58" x14ac:dyDescent="0.35">
      <c r="A5485" s="99" t="s">
        <v>3162</v>
      </c>
      <c r="B5485" s="99" t="s">
        <v>7427</v>
      </c>
      <c r="C5485" s="99" t="s">
        <v>336</v>
      </c>
      <c r="D5485" s="99" t="s">
        <v>7425</v>
      </c>
      <c r="E5485" s="99" t="s">
        <v>155</v>
      </c>
      <c r="F5485" s="99"/>
      <c r="G5485" s="99"/>
      <c r="H5485" s="99" t="str">
        <f t="shared" si="85"/>
        <v>Fluorouracil, Injection 1000 mg in 20 mL, Injection, Fluorouracil Accord, Accord Healthcare Pty. Ltd.</v>
      </c>
    </row>
    <row r="5486" spans="1:8" ht="58" x14ac:dyDescent="0.35">
      <c r="A5486" s="99" t="s">
        <v>3162</v>
      </c>
      <c r="B5486" s="99" t="s">
        <v>7428</v>
      </c>
      <c r="C5486" s="99" t="s">
        <v>336</v>
      </c>
      <c r="D5486" s="99" t="s">
        <v>7425</v>
      </c>
      <c r="E5486" s="99" t="s">
        <v>155</v>
      </c>
      <c r="F5486" s="99"/>
      <c r="G5486" s="99"/>
      <c r="H5486" s="99" t="str">
        <f t="shared" si="85"/>
        <v>Fluorouracil, Injection 500 mg in 10 mL, Injection, Fluorouracil Accord, Accord Healthcare Pty. Ltd.</v>
      </c>
    </row>
    <row r="5487" spans="1:8" ht="58" x14ac:dyDescent="0.35">
      <c r="A5487" s="99" t="s">
        <v>3162</v>
      </c>
      <c r="B5487" s="99" t="s">
        <v>7427</v>
      </c>
      <c r="C5487" s="99" t="s">
        <v>336</v>
      </c>
      <c r="D5487" s="99" t="s">
        <v>7429</v>
      </c>
      <c r="E5487" s="99" t="s">
        <v>290</v>
      </c>
      <c r="F5487" s="99"/>
      <c r="G5487" s="99"/>
      <c r="H5487" s="99" t="str">
        <f t="shared" si="85"/>
        <v>Fluorouracil, Injection 1000 mg in 20 mL, Injection, Fluorouracil Ebewe, Sandoz Pty Ltd</v>
      </c>
    </row>
    <row r="5488" spans="1:8" ht="58" x14ac:dyDescent="0.35">
      <c r="A5488" s="99" t="s">
        <v>3162</v>
      </c>
      <c r="B5488" s="99" t="s">
        <v>7426</v>
      </c>
      <c r="C5488" s="99" t="s">
        <v>336</v>
      </c>
      <c r="D5488" s="99" t="s">
        <v>7429</v>
      </c>
      <c r="E5488" s="99" t="s">
        <v>290</v>
      </c>
      <c r="F5488" s="99"/>
      <c r="G5488" s="99"/>
      <c r="H5488" s="99" t="str">
        <f t="shared" si="85"/>
        <v>Fluorouracil, Injection 5000 mg in 100 mL, Injection, Fluorouracil Ebewe, Sandoz Pty Ltd</v>
      </c>
    </row>
    <row r="5489" spans="1:8" ht="87" x14ac:dyDescent="0.35">
      <c r="A5489" s="99" t="s">
        <v>7430</v>
      </c>
      <c r="B5489" s="99" t="s">
        <v>7431</v>
      </c>
      <c r="C5489" s="99" t="s">
        <v>336</v>
      </c>
      <c r="D5489" s="99" t="s">
        <v>7432</v>
      </c>
      <c r="E5489" s="99" t="s">
        <v>279</v>
      </c>
      <c r="F5489" s="99"/>
      <c r="G5489" s="99"/>
      <c r="H5489" s="99" t="str">
        <f t="shared" si="85"/>
        <v>Gemcitabine, Solution for injection 1 g (as hydrochloride) in 26.3 mL, Injection, DBL Gemcitabine Injection, Pfizer Australia Pty Ltd</v>
      </c>
    </row>
    <row r="5490" spans="1:8" ht="87" x14ac:dyDescent="0.35">
      <c r="A5490" s="99" t="s">
        <v>7430</v>
      </c>
      <c r="B5490" s="99" t="s">
        <v>7433</v>
      </c>
      <c r="C5490" s="99" t="s">
        <v>336</v>
      </c>
      <c r="D5490" s="99" t="s">
        <v>7432</v>
      </c>
      <c r="E5490" s="99" t="s">
        <v>279</v>
      </c>
      <c r="F5490" s="99"/>
      <c r="G5490" s="99"/>
      <c r="H5490" s="99" t="str">
        <f t="shared" si="85"/>
        <v>Gemcitabine, Solution for injection 2 g (as hydrochloride) in 52.6 mL, Injection, DBL Gemcitabine Injection, Pfizer Australia Pty Ltd</v>
      </c>
    </row>
    <row r="5491" spans="1:8" ht="58" x14ac:dyDescent="0.35">
      <c r="A5491" s="99" t="s">
        <v>7434</v>
      </c>
      <c r="B5491" s="99" t="s">
        <v>7435</v>
      </c>
      <c r="C5491" s="99" t="s">
        <v>336</v>
      </c>
      <c r="D5491" s="99" t="s">
        <v>7436</v>
      </c>
      <c r="E5491" s="99" t="s">
        <v>279</v>
      </c>
      <c r="F5491" s="99"/>
      <c r="G5491" s="99"/>
      <c r="H5491" s="99" t="str">
        <f t="shared" si="85"/>
        <v>Gemtuzumab ozogamicin, Powder for injection 5 mg, Injection, Mylotarg, Pfizer Australia Pty Ltd</v>
      </c>
    </row>
    <row r="5492" spans="1:8" ht="72.5" x14ac:dyDescent="0.35">
      <c r="A5492" s="99" t="s">
        <v>7437</v>
      </c>
      <c r="B5492" s="99" t="s">
        <v>7438</v>
      </c>
      <c r="C5492" s="99" t="s">
        <v>336</v>
      </c>
      <c r="D5492" s="99" t="s">
        <v>7439</v>
      </c>
      <c r="E5492" s="99" t="s">
        <v>279</v>
      </c>
      <c r="F5492" s="99"/>
      <c r="G5492" s="99"/>
      <c r="H5492" s="99" t="str">
        <f t="shared" si="85"/>
        <v>Idarubicin, Solution for I.V. injection containing idarubicin hydrochloride 5 mg in 5 mL, Injection, Zavedos Solution, Pfizer Australia Pty Ltd</v>
      </c>
    </row>
    <row r="5493" spans="1:8" ht="58" x14ac:dyDescent="0.35">
      <c r="A5493" s="99" t="s">
        <v>7440</v>
      </c>
      <c r="B5493" s="99" t="s">
        <v>7441</v>
      </c>
      <c r="C5493" s="99" t="s">
        <v>336</v>
      </c>
      <c r="D5493" s="99" t="s">
        <v>7442</v>
      </c>
      <c r="E5493" s="99" t="s">
        <v>176</v>
      </c>
      <c r="F5493" s="99"/>
      <c r="G5493" s="99"/>
      <c r="H5493" s="99" t="str">
        <f t="shared" si="85"/>
        <v>Ifosfamide, Powder for I.V. injection 1 g, Injection, Holoxan, Baxter Healthcare Pty Limited</v>
      </c>
    </row>
    <row r="5494" spans="1:8" ht="58" x14ac:dyDescent="0.35">
      <c r="A5494" s="99" t="s">
        <v>7440</v>
      </c>
      <c r="B5494" s="99" t="s">
        <v>7443</v>
      </c>
      <c r="C5494" s="99" t="s">
        <v>336</v>
      </c>
      <c r="D5494" s="99" t="s">
        <v>7442</v>
      </c>
      <c r="E5494" s="99" t="s">
        <v>176</v>
      </c>
      <c r="F5494" s="99"/>
      <c r="G5494" s="99"/>
      <c r="H5494" s="99" t="str">
        <f t="shared" si="85"/>
        <v>Ifosfamide, Powder for I.V. injection 2 g, Injection, Holoxan, Baxter Healthcare Pty Limited</v>
      </c>
    </row>
    <row r="5495" spans="1:8" ht="58" x14ac:dyDescent="0.35">
      <c r="A5495" s="99" t="s">
        <v>7444</v>
      </c>
      <c r="B5495" s="99" t="s">
        <v>7445</v>
      </c>
      <c r="C5495" s="99" t="s">
        <v>336</v>
      </c>
      <c r="D5495" s="99" t="s">
        <v>7446</v>
      </c>
      <c r="E5495" s="99" t="s">
        <v>279</v>
      </c>
      <c r="F5495" s="99"/>
      <c r="G5495" s="99"/>
      <c r="H5495" s="99" t="str">
        <f t="shared" si="85"/>
        <v>Inotuzumab ozogamicin, Powder for I.V. infusion 1 mg, Injection, Besponsa, Pfizer Australia Pty Ltd</v>
      </c>
    </row>
    <row r="5496" spans="1:8" ht="72.5" x14ac:dyDescent="0.35">
      <c r="A5496" s="99" t="s">
        <v>7447</v>
      </c>
      <c r="B5496" s="99" t="s">
        <v>7448</v>
      </c>
      <c r="C5496" s="99" t="s">
        <v>336</v>
      </c>
      <c r="D5496" s="99" t="s">
        <v>7449</v>
      </c>
      <c r="E5496" s="99" t="s">
        <v>189</v>
      </c>
      <c r="F5496" s="99"/>
      <c r="G5496" s="99"/>
      <c r="H5496" s="99" t="str">
        <f t="shared" si="85"/>
        <v>Ipilimumab, Injection concentrate for I.V. infusion 200 mg in 40 mL, Injection, Yervoy, Bristol-Myers Squibb Australia Pty Ltd</v>
      </c>
    </row>
    <row r="5497" spans="1:8" ht="72.5" x14ac:dyDescent="0.35">
      <c r="A5497" s="99" t="s">
        <v>7447</v>
      </c>
      <c r="B5497" s="99" t="s">
        <v>7450</v>
      </c>
      <c r="C5497" s="99" t="s">
        <v>336</v>
      </c>
      <c r="D5497" s="99" t="s">
        <v>7449</v>
      </c>
      <c r="E5497" s="99" t="s">
        <v>189</v>
      </c>
      <c r="F5497" s="99"/>
      <c r="G5497" s="99"/>
      <c r="H5497" s="99" t="str">
        <f t="shared" si="85"/>
        <v>Ipilimumab, Injection concentrate for I.V. infusion 50 mg in 10 mL, Injection, Yervoy, Bristol-Myers Squibb Australia Pty Ltd</v>
      </c>
    </row>
    <row r="5498" spans="1:8" ht="87" x14ac:dyDescent="0.35">
      <c r="A5498" s="99" t="s">
        <v>7451</v>
      </c>
      <c r="B5498" s="99" t="s">
        <v>7452</v>
      </c>
      <c r="C5498" s="99" t="s">
        <v>336</v>
      </c>
      <c r="D5498" s="99" t="s">
        <v>7453</v>
      </c>
      <c r="E5498" s="99" t="s">
        <v>155</v>
      </c>
      <c r="F5498" s="99"/>
      <c r="G5498" s="99"/>
      <c r="H5498" s="99" t="str">
        <f t="shared" si="85"/>
        <v>Irinotecan, I.V. injection containing irinotecan hydrochloride trihydrate 100 mg in 5 mL, Injection, Irinotecan Accord, Accord Healthcare Pty. Ltd.</v>
      </c>
    </row>
    <row r="5499" spans="1:8" ht="87" x14ac:dyDescent="0.35">
      <c r="A5499" s="99" t="s">
        <v>7451</v>
      </c>
      <c r="B5499" s="99" t="s">
        <v>7454</v>
      </c>
      <c r="C5499" s="99" t="s">
        <v>336</v>
      </c>
      <c r="D5499" s="99" t="s">
        <v>7453</v>
      </c>
      <c r="E5499" s="99" t="s">
        <v>155</v>
      </c>
      <c r="F5499" s="99"/>
      <c r="G5499" s="99"/>
      <c r="H5499" s="99" t="str">
        <f t="shared" si="85"/>
        <v>Irinotecan, I.V. injection containing irinotecan hydrochloride trihydrate 500 mg in 25 mL, Injection, Irinotecan Accord, Accord Healthcare Pty. Ltd.</v>
      </c>
    </row>
    <row r="5500" spans="1:8" ht="87" x14ac:dyDescent="0.35">
      <c r="A5500" s="99" t="s">
        <v>7451</v>
      </c>
      <c r="B5500" s="99" t="s">
        <v>7452</v>
      </c>
      <c r="C5500" s="99" t="s">
        <v>336</v>
      </c>
      <c r="D5500" s="99" t="s">
        <v>7455</v>
      </c>
      <c r="E5500" s="99" t="s">
        <v>160</v>
      </c>
      <c r="F5500" s="99"/>
      <c r="G5500" s="99"/>
      <c r="H5500" s="99" t="str">
        <f t="shared" si="85"/>
        <v>Irinotecan, I.V. injection containing irinotecan hydrochloride trihydrate 100 mg in 5 mL, Injection, Irinotecan Alphapharm, Alphapharm Pty Ltd</v>
      </c>
    </row>
    <row r="5501" spans="1:8" ht="87" x14ac:dyDescent="0.35">
      <c r="A5501" s="99" t="s">
        <v>7451</v>
      </c>
      <c r="B5501" s="99" t="s">
        <v>7454</v>
      </c>
      <c r="C5501" s="99" t="s">
        <v>336</v>
      </c>
      <c r="D5501" s="99" t="s">
        <v>7455</v>
      </c>
      <c r="E5501" s="99" t="s">
        <v>160</v>
      </c>
      <c r="F5501" s="99"/>
      <c r="G5501" s="99"/>
      <c r="H5501" s="99" t="str">
        <f t="shared" si="85"/>
        <v>Irinotecan, I.V. injection containing irinotecan hydrochloride trihydrate 500 mg in 25 mL, Injection, Irinotecan Alphapharm, Alphapharm Pty Ltd</v>
      </c>
    </row>
    <row r="5502" spans="1:8" ht="87" x14ac:dyDescent="0.35">
      <c r="A5502" s="99" t="s">
        <v>7451</v>
      </c>
      <c r="B5502" s="99" t="s">
        <v>7452</v>
      </c>
      <c r="C5502" s="99" t="s">
        <v>336</v>
      </c>
      <c r="D5502" s="99" t="s">
        <v>7456</v>
      </c>
      <c r="E5502" s="99" t="s">
        <v>198</v>
      </c>
      <c r="F5502" s="99"/>
      <c r="G5502" s="99"/>
      <c r="H5502" s="99" t="str">
        <f t="shared" si="85"/>
        <v>Irinotecan, I.V. injection containing irinotecan hydrochloride trihydrate 100 mg in 5 mL, Injection, MEDITAB IRINOTECAN, Cipla Australia Pty Ltd</v>
      </c>
    </row>
    <row r="5503" spans="1:8" ht="87" x14ac:dyDescent="0.35">
      <c r="A5503" s="99" t="s">
        <v>7451</v>
      </c>
      <c r="B5503" s="99" t="s">
        <v>7457</v>
      </c>
      <c r="C5503" s="99" t="s">
        <v>336</v>
      </c>
      <c r="D5503" s="99" t="s">
        <v>7456</v>
      </c>
      <c r="E5503" s="99" t="s">
        <v>198</v>
      </c>
      <c r="F5503" s="99"/>
      <c r="G5503" s="99"/>
      <c r="H5503" s="99" t="str">
        <f t="shared" si="85"/>
        <v>Irinotecan, I.V. injection containing irinotecan hydrochloride trihydrate 40 mg in 2 mL, Injection, MEDITAB IRINOTECAN, Cipla Australia Pty Ltd</v>
      </c>
    </row>
    <row r="5504" spans="1:8" ht="87" x14ac:dyDescent="0.35">
      <c r="A5504" s="99" t="s">
        <v>7451</v>
      </c>
      <c r="B5504" s="99" t="s">
        <v>7452</v>
      </c>
      <c r="C5504" s="99" t="s">
        <v>336</v>
      </c>
      <c r="D5504" s="99" t="s">
        <v>7458</v>
      </c>
      <c r="E5504" s="99" t="s">
        <v>269</v>
      </c>
      <c r="F5504" s="99"/>
      <c r="G5504" s="99"/>
      <c r="H5504" s="99" t="str">
        <f t="shared" si="85"/>
        <v>Irinotecan, I.V. injection containing irinotecan hydrochloride trihydrate 100 mg in 5 mL, Injection, Omegapharm Irinotecan, Omegapharm Pty Ltd</v>
      </c>
    </row>
    <row r="5505" spans="1:8" ht="87" x14ac:dyDescent="0.35">
      <c r="A5505" s="99" t="s">
        <v>7451</v>
      </c>
      <c r="B5505" s="99" t="s">
        <v>7457</v>
      </c>
      <c r="C5505" s="99" t="s">
        <v>336</v>
      </c>
      <c r="D5505" s="99" t="s">
        <v>7458</v>
      </c>
      <c r="E5505" s="99" t="s">
        <v>269</v>
      </c>
      <c r="F5505" s="99"/>
      <c r="G5505" s="99"/>
      <c r="H5505" s="99" t="str">
        <f t="shared" si="85"/>
        <v>Irinotecan, I.V. injection containing irinotecan hydrochloride trihydrate 40 mg in 2 mL, Injection, Omegapharm Irinotecan, Omegapharm Pty Ltd</v>
      </c>
    </row>
    <row r="5506" spans="1:8" ht="72.5" x14ac:dyDescent="0.35">
      <c r="A5506" s="99" t="s">
        <v>4491</v>
      </c>
      <c r="B5506" s="99" t="s">
        <v>7459</v>
      </c>
      <c r="C5506" s="99" t="s">
        <v>336</v>
      </c>
      <c r="D5506" s="99" t="s">
        <v>4497</v>
      </c>
      <c r="E5506" s="99" t="s">
        <v>279</v>
      </c>
      <c r="F5506" s="99"/>
      <c r="G5506" s="99"/>
      <c r="H5506" s="99" t="str">
        <f t="shared" ref="H5506:H5569" si="86">_xlfn.CONCAT(A5506, ", ",B5506, ", ",C5506, ", ",D5506,", ",E5506)</f>
        <v>Methotrexate, Solution concentrate for I.V. infusion 1000 mg in 10 mL vial, Injection, DBL Methotrexate, Pfizer Australia Pty Ltd</v>
      </c>
    </row>
    <row r="5507" spans="1:8" ht="72.5" x14ac:dyDescent="0.35">
      <c r="A5507" s="99" t="s">
        <v>4491</v>
      </c>
      <c r="B5507" s="99" t="s">
        <v>7460</v>
      </c>
      <c r="C5507" s="99" t="s">
        <v>336</v>
      </c>
      <c r="D5507" s="99" t="s">
        <v>4497</v>
      </c>
      <c r="E5507" s="99" t="s">
        <v>279</v>
      </c>
      <c r="F5507" s="99"/>
      <c r="G5507" s="99"/>
      <c r="H5507" s="99" t="str">
        <f t="shared" si="86"/>
        <v>Methotrexate, Solution concentrate for I.V. infusion 500 mg in 20 mL vial, Injection, DBL Methotrexate, Pfizer Australia Pty Ltd</v>
      </c>
    </row>
    <row r="5508" spans="1:8" ht="87" x14ac:dyDescent="0.35">
      <c r="A5508" s="99" t="s">
        <v>4491</v>
      </c>
      <c r="B5508" s="99" t="s">
        <v>7459</v>
      </c>
      <c r="C5508" s="99" t="s">
        <v>336</v>
      </c>
      <c r="D5508" s="99" t="s">
        <v>4499</v>
      </c>
      <c r="E5508" s="99" t="s">
        <v>155</v>
      </c>
      <c r="F5508" s="99"/>
      <c r="G5508" s="99"/>
      <c r="H5508" s="99" t="str">
        <f t="shared" si="86"/>
        <v>Methotrexate, Solution concentrate for I.V. infusion 1000 mg in 10 mL vial, Injection, Methotrexate Accord, Accord Healthcare Pty. Ltd.</v>
      </c>
    </row>
    <row r="5509" spans="1:8" ht="72.5" x14ac:dyDescent="0.35">
      <c r="A5509" s="99" t="s">
        <v>4491</v>
      </c>
      <c r="B5509" s="99" t="s">
        <v>7461</v>
      </c>
      <c r="C5509" s="99" t="s">
        <v>336</v>
      </c>
      <c r="D5509" s="99" t="s">
        <v>7462</v>
      </c>
      <c r="E5509" s="99" t="s">
        <v>290</v>
      </c>
      <c r="F5509" s="99"/>
      <c r="G5509" s="99"/>
      <c r="H5509" s="99" t="str">
        <f t="shared" si="86"/>
        <v>Methotrexate, Solution concentrate for I.V. infusion 5000 mg in 50 mL vial, Injection, Methotrexate Ebewe, Sandoz Pty Ltd</v>
      </c>
    </row>
    <row r="5510" spans="1:8" ht="72.5" x14ac:dyDescent="0.35">
      <c r="A5510" s="99" t="s">
        <v>4491</v>
      </c>
      <c r="B5510" s="99" t="s">
        <v>7459</v>
      </c>
      <c r="C5510" s="99" t="s">
        <v>336</v>
      </c>
      <c r="D5510" s="99" t="s">
        <v>279</v>
      </c>
      <c r="E5510" s="99" t="s">
        <v>279</v>
      </c>
      <c r="F5510" s="99"/>
      <c r="G5510" s="99"/>
      <c r="H5510" s="99" t="str">
        <f t="shared" si="86"/>
        <v>Methotrexate, Solution concentrate for I.V. infusion 1000 mg in 10 mL vial, Injection, Pfizer Australia Pty Ltd, Pfizer Australia Pty Ltd</v>
      </c>
    </row>
    <row r="5511" spans="1:8" ht="58" x14ac:dyDescent="0.35">
      <c r="A5511" s="99" t="s">
        <v>7463</v>
      </c>
      <c r="B5511" s="99" t="s">
        <v>7464</v>
      </c>
      <c r="C5511" s="99" t="s">
        <v>336</v>
      </c>
      <c r="D5511" s="99" t="s">
        <v>7465</v>
      </c>
      <c r="E5511" s="99" t="s">
        <v>290</v>
      </c>
      <c r="F5511" s="99"/>
      <c r="G5511" s="99"/>
      <c r="H5511" s="99" t="str">
        <f t="shared" si="86"/>
        <v>Mitozantrone, Injection 20 mg (as hydrochloride) in 10 mL, Injection, Mitozantrone Ebewe, Sandoz Pty Ltd</v>
      </c>
    </row>
    <row r="5512" spans="1:8" ht="58" x14ac:dyDescent="0.35">
      <c r="A5512" s="99" t="s">
        <v>7463</v>
      </c>
      <c r="B5512" s="99" t="s">
        <v>7464</v>
      </c>
      <c r="C5512" s="99" t="s">
        <v>336</v>
      </c>
      <c r="D5512" s="99" t="s">
        <v>7466</v>
      </c>
      <c r="E5512" s="99" t="s">
        <v>176</v>
      </c>
      <c r="F5512" s="99"/>
      <c r="G5512" s="99"/>
      <c r="H5512" s="99" t="str">
        <f t="shared" si="86"/>
        <v>Mitozantrone, Injection 20 mg (as hydrochloride) in 10 mL, Injection, Onkotrone, Baxter Healthcare Pty Limited</v>
      </c>
    </row>
    <row r="5513" spans="1:8" ht="58" x14ac:dyDescent="0.35">
      <c r="A5513" s="99" t="s">
        <v>7463</v>
      </c>
      <c r="B5513" s="99" t="s">
        <v>7467</v>
      </c>
      <c r="C5513" s="99" t="s">
        <v>336</v>
      </c>
      <c r="D5513" s="99" t="s">
        <v>7466</v>
      </c>
      <c r="E5513" s="99" t="s">
        <v>176</v>
      </c>
      <c r="F5513" s="99"/>
      <c r="G5513" s="99"/>
      <c r="H5513" s="99" t="str">
        <f t="shared" si="86"/>
        <v>Mitozantrone, Injection 25 mg (as hydrochloride) in 12.5 mL, Injection, Onkotrone, Baxter Healthcare Pty Limited</v>
      </c>
    </row>
    <row r="5514" spans="1:8" ht="72.5" x14ac:dyDescent="0.35">
      <c r="A5514" s="99" t="s">
        <v>7468</v>
      </c>
      <c r="B5514" s="99" t="s">
        <v>7469</v>
      </c>
      <c r="C5514" s="99" t="s">
        <v>336</v>
      </c>
      <c r="D5514" s="99" t="s">
        <v>7470</v>
      </c>
      <c r="E5514" s="99" t="s">
        <v>189</v>
      </c>
      <c r="F5514" s="99"/>
      <c r="G5514" s="99"/>
      <c r="H5514" s="99" t="str">
        <f t="shared" si="86"/>
        <v>Nivolumab, Injection concentrate for I.V. infusion 100 mg in 10 mL, Injection, Opdivo, Bristol-Myers Squibb Australia Pty Ltd</v>
      </c>
    </row>
    <row r="5515" spans="1:8" ht="72.5" x14ac:dyDescent="0.35">
      <c r="A5515" s="99" t="s">
        <v>7468</v>
      </c>
      <c r="B5515" s="99" t="s">
        <v>7471</v>
      </c>
      <c r="C5515" s="99" t="s">
        <v>336</v>
      </c>
      <c r="D5515" s="99" t="s">
        <v>7470</v>
      </c>
      <c r="E5515" s="99" t="s">
        <v>189</v>
      </c>
      <c r="F5515" s="99"/>
      <c r="G5515" s="99"/>
      <c r="H5515" s="99" t="str">
        <f t="shared" si="86"/>
        <v>Nivolumab, Injection concentrate for I.V. infusion 40 mg in 4 mL, Injection, Opdivo, Bristol-Myers Squibb Australia Pty Ltd</v>
      </c>
    </row>
    <row r="5516" spans="1:8" ht="58" x14ac:dyDescent="0.35">
      <c r="A5516" s="99" t="s">
        <v>7472</v>
      </c>
      <c r="B5516" s="99" t="s">
        <v>7473</v>
      </c>
      <c r="C5516" s="99" t="s">
        <v>336</v>
      </c>
      <c r="D5516" s="99" t="s">
        <v>7474</v>
      </c>
      <c r="E5516" s="99" t="s">
        <v>289</v>
      </c>
      <c r="F5516" s="99"/>
      <c r="G5516" s="99"/>
      <c r="H5516" s="99" t="str">
        <f t="shared" si="86"/>
        <v>Obinutuzumab, Solution for I.V. infusion 1000 mg in 40 mL, Injection, Gazyva, Roche Products Pty Ltd</v>
      </c>
    </row>
    <row r="5517" spans="1:8" ht="72.5" x14ac:dyDescent="0.35">
      <c r="A5517" s="99" t="s">
        <v>7475</v>
      </c>
      <c r="B5517" s="99" t="s">
        <v>7476</v>
      </c>
      <c r="C5517" s="99" t="s">
        <v>336</v>
      </c>
      <c r="D5517" s="99" t="s">
        <v>7477</v>
      </c>
      <c r="E5517" s="99" t="s">
        <v>279</v>
      </c>
      <c r="F5517" s="99"/>
      <c r="G5517" s="99"/>
      <c r="H5517" s="99" t="str">
        <f t="shared" si="86"/>
        <v>Oxaliplatin, Solution concentrate for I.V. infusion 100 mg in 20 mL, Injection, DBL Oxaliplatin Concentrate, Pfizer Australia Pty Ltd</v>
      </c>
    </row>
    <row r="5518" spans="1:8" ht="72.5" x14ac:dyDescent="0.35">
      <c r="A5518" s="99" t="s">
        <v>7475</v>
      </c>
      <c r="B5518" s="99" t="s">
        <v>7476</v>
      </c>
      <c r="C5518" s="99" t="s">
        <v>336</v>
      </c>
      <c r="D5518" s="99" t="s">
        <v>7478</v>
      </c>
      <c r="E5518" s="99" t="s">
        <v>155</v>
      </c>
      <c r="F5518" s="99"/>
      <c r="G5518" s="99"/>
      <c r="H5518" s="99" t="str">
        <f t="shared" si="86"/>
        <v>Oxaliplatin, Solution concentrate for I.V. infusion 100 mg in 20 mL, Injection, Oxaliplatin Accord, Accord Healthcare Pty. Ltd.</v>
      </c>
    </row>
    <row r="5519" spans="1:8" ht="72.5" x14ac:dyDescent="0.35">
      <c r="A5519" s="99" t="s">
        <v>7475</v>
      </c>
      <c r="B5519" s="99" t="s">
        <v>7476</v>
      </c>
      <c r="C5519" s="99" t="s">
        <v>336</v>
      </c>
      <c r="D5519" s="99" t="s">
        <v>7479</v>
      </c>
      <c r="E5519" s="99" t="s">
        <v>307</v>
      </c>
      <c r="F5519" s="99"/>
      <c r="G5519" s="99"/>
      <c r="H5519" s="99" t="str">
        <f t="shared" si="86"/>
        <v>Oxaliplatin, Solution concentrate for I.V. infusion 100 mg in 20 mL, Injection, Oxaliplatin SUN, Sun Pharma ANZ Pty Ltd</v>
      </c>
    </row>
    <row r="5520" spans="1:8" ht="72.5" x14ac:dyDescent="0.35">
      <c r="A5520" s="99" t="s">
        <v>7475</v>
      </c>
      <c r="B5520" s="99" t="s">
        <v>7480</v>
      </c>
      <c r="C5520" s="99" t="s">
        <v>336</v>
      </c>
      <c r="D5520" s="99" t="s">
        <v>7479</v>
      </c>
      <c r="E5520" s="99" t="s">
        <v>307</v>
      </c>
      <c r="F5520" s="99"/>
      <c r="G5520" s="99"/>
      <c r="H5520" s="99" t="str">
        <f t="shared" si="86"/>
        <v>Oxaliplatin, Solution concentrate for I.V. infusion 200 mg in 40 mL, Injection, Oxaliplatin SUN, Sun Pharma ANZ Pty Ltd</v>
      </c>
    </row>
    <row r="5521" spans="1:8" ht="72.5" x14ac:dyDescent="0.35">
      <c r="A5521" s="99" t="s">
        <v>7481</v>
      </c>
      <c r="B5521" s="99" t="s">
        <v>7482</v>
      </c>
      <c r="C5521" s="99" t="s">
        <v>336</v>
      </c>
      <c r="D5521" s="99" t="s">
        <v>7483</v>
      </c>
      <c r="E5521" s="99" t="s">
        <v>155</v>
      </c>
      <c r="F5521" s="99"/>
      <c r="G5521" s="99"/>
      <c r="H5521" s="99" t="str">
        <f t="shared" si="86"/>
        <v>Paclitaxel, Solution concentrate for I.V. infusion 300 mg in 50 mL, Injection, Paclitaxel Accord, Accord Healthcare Pty. Ltd.</v>
      </c>
    </row>
    <row r="5522" spans="1:8" ht="72.5" x14ac:dyDescent="0.35">
      <c r="A5522" s="99" t="s">
        <v>7481</v>
      </c>
      <c r="B5522" s="99" t="s">
        <v>7482</v>
      </c>
      <c r="C5522" s="99" t="s">
        <v>336</v>
      </c>
      <c r="D5522" s="99" t="s">
        <v>7484</v>
      </c>
      <c r="E5522" s="99" t="s">
        <v>290</v>
      </c>
      <c r="F5522" s="99"/>
      <c r="G5522" s="99"/>
      <c r="H5522" s="99" t="str">
        <f t="shared" si="86"/>
        <v>Paclitaxel, Solution concentrate for I.V. infusion 300 mg in 50 mL, Injection, Paclitaxel Ebewe, Sandoz Pty Ltd</v>
      </c>
    </row>
    <row r="5523" spans="1:8" ht="72.5" x14ac:dyDescent="0.35">
      <c r="A5523" s="99" t="s">
        <v>7481</v>
      </c>
      <c r="B5523" s="99" t="s">
        <v>7485</v>
      </c>
      <c r="C5523" s="99" t="s">
        <v>336</v>
      </c>
      <c r="D5523" s="99" t="s">
        <v>7486</v>
      </c>
      <c r="E5523" s="99" t="s">
        <v>313</v>
      </c>
      <c r="F5523" s="99"/>
      <c r="G5523" s="99"/>
      <c r="H5523" s="99" t="str">
        <f t="shared" si="86"/>
        <v>Paclitaxel, Solution concentrate for I.V. infusion 100 mg in 16.7 mL, Injection, Paclitaxin, Teva Pharma Australia Pty Ltd</v>
      </c>
    </row>
    <row r="5524" spans="1:8" ht="72.5" x14ac:dyDescent="0.35">
      <c r="A5524" s="99" t="s">
        <v>7481</v>
      </c>
      <c r="B5524" s="99" t="s">
        <v>7487</v>
      </c>
      <c r="C5524" s="99" t="s">
        <v>336</v>
      </c>
      <c r="D5524" s="99" t="s">
        <v>7486</v>
      </c>
      <c r="E5524" s="99" t="s">
        <v>313</v>
      </c>
      <c r="F5524" s="99"/>
      <c r="G5524" s="99"/>
      <c r="H5524" s="99" t="str">
        <f t="shared" si="86"/>
        <v>Paclitaxel, Solution concentrate for I.V. infusion 150 mg in 25 mL, Injection, Paclitaxin, Teva Pharma Australia Pty Ltd</v>
      </c>
    </row>
    <row r="5525" spans="1:8" ht="87" x14ac:dyDescent="0.35">
      <c r="A5525" s="99" t="s">
        <v>7488</v>
      </c>
      <c r="B5525" s="99" t="s">
        <v>7489</v>
      </c>
      <c r="C5525" s="99" t="s">
        <v>336</v>
      </c>
      <c r="D5525" s="99" t="s">
        <v>7490</v>
      </c>
      <c r="E5525" s="99" t="s">
        <v>301</v>
      </c>
      <c r="F5525" s="99"/>
      <c r="G5525" s="99"/>
      <c r="H5525" s="99" t="str">
        <f t="shared" si="86"/>
        <v>Paclitaxel, nanoparticle albumin-bound, Powder for I.V. injection containing 100 mg paclitaxel, Injection, Abraxane, Specialised Therapeutics Australia Pty Ltd</v>
      </c>
    </row>
    <row r="5526" spans="1:8" ht="72.5" x14ac:dyDescent="0.35">
      <c r="A5526" s="99" t="s">
        <v>7491</v>
      </c>
      <c r="B5526" s="99" t="s">
        <v>7384</v>
      </c>
      <c r="C5526" s="99" t="s">
        <v>336</v>
      </c>
      <c r="D5526" s="99" t="s">
        <v>7492</v>
      </c>
      <c r="E5526" s="99" t="s">
        <v>162</v>
      </c>
      <c r="F5526" s="99"/>
      <c r="G5526" s="99"/>
      <c r="H5526" s="99" t="str">
        <f t="shared" si="86"/>
        <v>Panitumumab, Solution concentrate for I.V. infusion 100 mg in 5 mL, Injection, Vectibix, Amgen Australia Pty Limited</v>
      </c>
    </row>
    <row r="5527" spans="1:8" ht="72.5" x14ac:dyDescent="0.35">
      <c r="A5527" s="99" t="s">
        <v>7491</v>
      </c>
      <c r="B5527" s="99" t="s">
        <v>7386</v>
      </c>
      <c r="C5527" s="99" t="s">
        <v>336</v>
      </c>
      <c r="D5527" s="99" t="s">
        <v>7492</v>
      </c>
      <c r="E5527" s="99" t="s">
        <v>162</v>
      </c>
      <c r="F5527" s="99"/>
      <c r="G5527" s="99"/>
      <c r="H5527" s="99" t="str">
        <f t="shared" si="86"/>
        <v>Panitumumab, Solution concentrate for I.V. infusion 400 mg in 20 mL, Injection, Vectibix, Amgen Australia Pty Limited</v>
      </c>
    </row>
    <row r="5528" spans="1:8" ht="72.5" x14ac:dyDescent="0.35">
      <c r="A5528" s="99" t="s">
        <v>7493</v>
      </c>
      <c r="B5528" s="99" t="s">
        <v>7494</v>
      </c>
      <c r="C5528" s="99" t="s">
        <v>336</v>
      </c>
      <c r="D5528" s="99" t="s">
        <v>7495</v>
      </c>
      <c r="E5528" s="99" t="s">
        <v>258</v>
      </c>
      <c r="F5528" s="99"/>
      <c r="G5528" s="99"/>
      <c r="H5528" s="99" t="str">
        <f t="shared" si="86"/>
        <v>Pembrolizumab, Solution concentrate for I.V. infusion 100 mg in 4 mL, Injection, Keytruda, Merck Sharp &amp; Dohme (Australia) Pty Ltd</v>
      </c>
    </row>
    <row r="5529" spans="1:8" ht="72.5" x14ac:dyDescent="0.35">
      <c r="A5529" s="99" t="s">
        <v>7496</v>
      </c>
      <c r="B5529" s="99" t="s">
        <v>7497</v>
      </c>
      <c r="C5529" s="99" t="s">
        <v>336</v>
      </c>
      <c r="D5529" s="99" t="s">
        <v>7498</v>
      </c>
      <c r="E5529" s="99" t="s">
        <v>165</v>
      </c>
      <c r="F5529" s="99"/>
      <c r="G5529" s="99"/>
      <c r="H5529" s="99" t="str">
        <f t="shared" si="86"/>
        <v>Pemetrexed, Powder for I.V. infusion 500 mg (as disodium), Injection, Pemetrexed APOTEX, Apotex Pty Ltd</v>
      </c>
    </row>
    <row r="5530" spans="1:8" ht="72.5" x14ac:dyDescent="0.35">
      <c r="A5530" s="99" t="s">
        <v>7496</v>
      </c>
      <c r="B5530" s="99" t="s">
        <v>7499</v>
      </c>
      <c r="C5530" s="99" t="s">
        <v>336</v>
      </c>
      <c r="D5530" s="99" t="s">
        <v>7500</v>
      </c>
      <c r="E5530" s="99" t="s">
        <v>155</v>
      </c>
      <c r="F5530" s="99"/>
      <c r="G5530" s="99"/>
      <c r="H5530" s="99" t="str">
        <f t="shared" si="86"/>
        <v>Pemetrexed, Powder for I.V. infusion 100 mg (as disodium), Injection, Pemetrexed Accord, Accord Healthcare Pty. Ltd.</v>
      </c>
    </row>
    <row r="5531" spans="1:8" ht="72.5" x14ac:dyDescent="0.35">
      <c r="A5531" s="99" t="s">
        <v>7496</v>
      </c>
      <c r="B5531" s="99" t="s">
        <v>7497</v>
      </c>
      <c r="C5531" s="99" t="s">
        <v>336</v>
      </c>
      <c r="D5531" s="99" t="s">
        <v>7500</v>
      </c>
      <c r="E5531" s="99" t="s">
        <v>155</v>
      </c>
      <c r="F5531" s="99"/>
      <c r="G5531" s="99"/>
      <c r="H5531" s="99" t="str">
        <f t="shared" si="86"/>
        <v>Pemetrexed, Powder for I.V. infusion 500 mg (as disodium), Injection, Pemetrexed Accord, Accord Healthcare Pty. Ltd.</v>
      </c>
    </row>
    <row r="5532" spans="1:8" ht="58" x14ac:dyDescent="0.35">
      <c r="A5532" s="99" t="s">
        <v>7496</v>
      </c>
      <c r="B5532" s="99" t="s">
        <v>7501</v>
      </c>
      <c r="C5532" s="99" t="s">
        <v>336</v>
      </c>
      <c r="D5532" s="99" t="s">
        <v>7500</v>
      </c>
      <c r="E5532" s="99" t="s">
        <v>155</v>
      </c>
      <c r="F5532" s="99"/>
      <c r="G5532" s="99"/>
      <c r="H5532" s="99" t="str">
        <f t="shared" si="86"/>
        <v>Pemetrexed, Powder for I.V. infusion 1 g (as disodium), Injection, Pemetrexed Accord, Accord Healthcare Pty. Ltd.</v>
      </c>
    </row>
    <row r="5533" spans="1:8" ht="58" x14ac:dyDescent="0.35">
      <c r="A5533" s="99" t="s">
        <v>7496</v>
      </c>
      <c r="B5533" s="99" t="s">
        <v>7501</v>
      </c>
      <c r="C5533" s="99" t="s">
        <v>336</v>
      </c>
      <c r="D5533" s="99" t="s">
        <v>7502</v>
      </c>
      <c r="E5533" s="99" t="s">
        <v>307</v>
      </c>
      <c r="F5533" s="99"/>
      <c r="G5533" s="99"/>
      <c r="H5533" s="99" t="str">
        <f t="shared" si="86"/>
        <v>Pemetrexed, Powder for I.V. infusion 1 g (as disodium), Injection, Pemetrexed SUN, Sun Pharma ANZ Pty Ltd</v>
      </c>
    </row>
    <row r="5534" spans="1:8" ht="72.5" x14ac:dyDescent="0.35">
      <c r="A5534" s="99" t="s">
        <v>7496</v>
      </c>
      <c r="B5534" s="99" t="s">
        <v>7499</v>
      </c>
      <c r="C5534" s="99" t="s">
        <v>336</v>
      </c>
      <c r="D5534" s="99" t="s">
        <v>7502</v>
      </c>
      <c r="E5534" s="99" t="s">
        <v>307</v>
      </c>
      <c r="F5534" s="99"/>
      <c r="G5534" s="99"/>
      <c r="H5534" s="99" t="str">
        <f t="shared" si="86"/>
        <v>Pemetrexed, Powder for I.V. infusion 100 mg (as disodium), Injection, Pemetrexed SUN, Sun Pharma ANZ Pty Ltd</v>
      </c>
    </row>
    <row r="5535" spans="1:8" ht="72.5" x14ac:dyDescent="0.35">
      <c r="A5535" s="99" t="s">
        <v>7496</v>
      </c>
      <c r="B5535" s="99" t="s">
        <v>7497</v>
      </c>
      <c r="C5535" s="99" t="s">
        <v>336</v>
      </c>
      <c r="D5535" s="99" t="s">
        <v>7502</v>
      </c>
      <c r="E5535" s="99" t="s">
        <v>307</v>
      </c>
      <c r="F5535" s="99"/>
      <c r="G5535" s="99"/>
      <c r="H5535" s="99" t="str">
        <f t="shared" si="86"/>
        <v>Pemetrexed, Powder for I.V. infusion 500 mg (as disodium), Injection, Pemetrexed SUN, Sun Pharma ANZ Pty Ltd</v>
      </c>
    </row>
    <row r="5536" spans="1:8" ht="72.5" x14ac:dyDescent="0.35">
      <c r="A5536" s="99" t="s">
        <v>7496</v>
      </c>
      <c r="B5536" s="99" t="s">
        <v>7499</v>
      </c>
      <c r="C5536" s="99" t="s">
        <v>336</v>
      </c>
      <c r="D5536" s="99" t="s">
        <v>7503</v>
      </c>
      <c r="E5536" s="99" t="s">
        <v>157</v>
      </c>
      <c r="F5536" s="99"/>
      <c r="G5536" s="99"/>
      <c r="H5536" s="99" t="str">
        <f t="shared" si="86"/>
        <v>Pemetrexed, Powder for I.V. infusion 100 mg (as disodium), Injection, Pemetrexed-AFT, AFT Pharmaceuticals (AU) Pty Ltd</v>
      </c>
    </row>
    <row r="5537" spans="1:8" ht="72.5" x14ac:dyDescent="0.35">
      <c r="A5537" s="99" t="s">
        <v>7496</v>
      </c>
      <c r="B5537" s="99" t="s">
        <v>7497</v>
      </c>
      <c r="C5537" s="99" t="s">
        <v>336</v>
      </c>
      <c r="D5537" s="99" t="s">
        <v>7503</v>
      </c>
      <c r="E5537" s="99" t="s">
        <v>157</v>
      </c>
      <c r="F5537" s="99"/>
      <c r="G5537" s="99"/>
      <c r="H5537" s="99" t="str">
        <f t="shared" si="86"/>
        <v>Pemetrexed, Powder for I.V. infusion 500 mg (as disodium), Injection, Pemetrexed-AFT, AFT Pharmaceuticals (AU) Pty Ltd</v>
      </c>
    </row>
    <row r="5538" spans="1:8" ht="58" x14ac:dyDescent="0.35">
      <c r="A5538" s="99" t="s">
        <v>7504</v>
      </c>
      <c r="B5538" s="99" t="s">
        <v>7505</v>
      </c>
      <c r="C5538" s="99" t="s">
        <v>336</v>
      </c>
      <c r="D5538" s="99" t="s">
        <v>7506</v>
      </c>
      <c r="E5538" s="99" t="s">
        <v>289</v>
      </c>
      <c r="F5538" s="99"/>
      <c r="G5538" s="99"/>
      <c r="H5538" s="99" t="str">
        <f t="shared" si="86"/>
        <v>Pertuzumab, Solution for I.V. infusion 420 mg in 14 mL, Injection, Perjeta, Roche Products Pty Ltd</v>
      </c>
    </row>
    <row r="5539" spans="1:8" ht="58" x14ac:dyDescent="0.35">
      <c r="A5539" s="99" t="s">
        <v>7507</v>
      </c>
      <c r="B5539" s="99" t="s">
        <v>7508</v>
      </c>
      <c r="C5539" s="99" t="s">
        <v>336</v>
      </c>
      <c r="D5539" s="99" t="s">
        <v>7509</v>
      </c>
      <c r="E5539" s="99" t="s">
        <v>261</v>
      </c>
      <c r="F5539" s="99"/>
      <c r="G5539" s="99"/>
      <c r="H5539" s="99" t="str">
        <f t="shared" si="86"/>
        <v>Pralatrexate, Solution for I.V. infusion 20 mg in 1 mL, Injection, Folotyn, Mundipharma Pty Limited</v>
      </c>
    </row>
    <row r="5540" spans="1:8" ht="58" x14ac:dyDescent="0.35">
      <c r="A5540" s="99" t="s">
        <v>7510</v>
      </c>
      <c r="B5540" s="99" t="s">
        <v>7511</v>
      </c>
      <c r="C5540" s="99" t="s">
        <v>336</v>
      </c>
      <c r="D5540" s="99" t="s">
        <v>7512</v>
      </c>
      <c r="E5540" s="99" t="s">
        <v>279</v>
      </c>
      <c r="F5540" s="99"/>
      <c r="G5540" s="99"/>
      <c r="H5540" s="99" t="str">
        <f t="shared" si="86"/>
        <v>Raltitrexed, Powder for I.V. infusion 2 mg in single use vial, Injection, Tomudex, Pfizer Australia Pty Ltd</v>
      </c>
    </row>
    <row r="5541" spans="1:8" ht="58" x14ac:dyDescent="0.35">
      <c r="A5541" s="99" t="s">
        <v>7513</v>
      </c>
      <c r="B5541" s="99" t="s">
        <v>7514</v>
      </c>
      <c r="C5541" s="99" t="s">
        <v>336</v>
      </c>
      <c r="D5541" s="99" t="s">
        <v>7515</v>
      </c>
      <c r="E5541" s="99" t="s">
        <v>223</v>
      </c>
      <c r="F5541" s="99"/>
      <c r="G5541" s="99"/>
      <c r="H5541" s="99" t="str">
        <f t="shared" si="86"/>
        <v>Sacituzumab govitecan, Powder for injection 180 mg, Injection, Trodelvy, Gilead Sciences Pty Limited</v>
      </c>
    </row>
    <row r="5542" spans="1:8" ht="58" x14ac:dyDescent="0.35">
      <c r="A5542" s="99" t="s">
        <v>7516</v>
      </c>
      <c r="B5542" s="99" t="s">
        <v>7517</v>
      </c>
      <c r="C5542" s="99" t="s">
        <v>336</v>
      </c>
      <c r="D5542" s="99" t="s">
        <v>7518</v>
      </c>
      <c r="E5542" s="99" t="s">
        <v>290</v>
      </c>
      <c r="F5542" s="99"/>
      <c r="G5542" s="99"/>
      <c r="H5542" s="99" t="str">
        <f t="shared" si="86"/>
        <v>Topotecan, Powder for I.V. infusion 4 mg (as hydrochloride), Injection, Hycamtin, Sandoz Pty Ltd</v>
      </c>
    </row>
    <row r="5543" spans="1:8" ht="72.5" x14ac:dyDescent="0.35">
      <c r="A5543" s="99" t="s">
        <v>7516</v>
      </c>
      <c r="B5543" s="99" t="s">
        <v>7519</v>
      </c>
      <c r="C5543" s="99" t="s">
        <v>336</v>
      </c>
      <c r="D5543" s="99" t="s">
        <v>7520</v>
      </c>
      <c r="E5543" s="99" t="s">
        <v>155</v>
      </c>
      <c r="F5543" s="99"/>
      <c r="G5543" s="99"/>
      <c r="H5543" s="99" t="str">
        <f t="shared" si="86"/>
        <v>Topotecan, Solution concentrate for I.V. infusion 4 mg in 4 mL (as hydrochloride), Injection, Topotecan Accord, Accord Healthcare Pty. Ltd.</v>
      </c>
    </row>
    <row r="5544" spans="1:8" ht="58" x14ac:dyDescent="0.35">
      <c r="A5544" s="99" t="s">
        <v>6645</v>
      </c>
      <c r="B5544" s="99" t="s">
        <v>3314</v>
      </c>
      <c r="C5544" s="99" t="s">
        <v>336</v>
      </c>
      <c r="D5544" s="99" t="s">
        <v>7521</v>
      </c>
      <c r="E5544" s="99" t="s">
        <v>195</v>
      </c>
      <c r="F5544" s="99"/>
      <c r="G5544" s="99"/>
      <c r="H5544" s="99" t="str">
        <f t="shared" si="86"/>
        <v>Trastuzumab, Powder for I.V. infusion 150 mg, Injection, Herzuma, Celltrion Healthcare Australia Pty Ltd</v>
      </c>
    </row>
    <row r="5545" spans="1:8" ht="58" x14ac:dyDescent="0.35">
      <c r="A5545" s="99" t="s">
        <v>6645</v>
      </c>
      <c r="B5545" s="99" t="s">
        <v>7522</v>
      </c>
      <c r="C5545" s="99" t="s">
        <v>336</v>
      </c>
      <c r="D5545" s="99" t="s">
        <v>7521</v>
      </c>
      <c r="E5545" s="99" t="s">
        <v>195</v>
      </c>
      <c r="F5545" s="99"/>
      <c r="G5545" s="99"/>
      <c r="H5545" s="99" t="str">
        <f t="shared" si="86"/>
        <v>Trastuzumab, Powder for I.V. infusion 440 mg with diluent, Injection, Herzuma, Celltrion Healthcare Australia Pty Ltd</v>
      </c>
    </row>
    <row r="5546" spans="1:8" ht="58" x14ac:dyDescent="0.35">
      <c r="A5546" s="99" t="s">
        <v>6645</v>
      </c>
      <c r="B5546" s="99" t="s">
        <v>7523</v>
      </c>
      <c r="C5546" s="99" t="s">
        <v>336</v>
      </c>
      <c r="D5546" s="99" t="s">
        <v>7524</v>
      </c>
      <c r="E5546" s="99" t="s">
        <v>238</v>
      </c>
      <c r="F5546" s="99"/>
      <c r="G5546" s="99"/>
      <c r="H5546" s="99" t="str">
        <f t="shared" si="86"/>
        <v>Trastuzumab, Powder for I.V. infusion 420 mg, Injection, Kanjinti, Juno Pharmaceuticals Pty Ltd</v>
      </c>
    </row>
    <row r="5547" spans="1:8" ht="58" x14ac:dyDescent="0.35">
      <c r="A5547" s="99" t="s">
        <v>6645</v>
      </c>
      <c r="B5547" s="99" t="s">
        <v>3314</v>
      </c>
      <c r="C5547" s="99" t="s">
        <v>336</v>
      </c>
      <c r="D5547" s="99" t="s">
        <v>7524</v>
      </c>
      <c r="E5547" s="99" t="s">
        <v>238</v>
      </c>
      <c r="F5547" s="99"/>
      <c r="G5547" s="99"/>
      <c r="H5547" s="99" t="str">
        <f t="shared" si="86"/>
        <v>Trastuzumab, Powder for I.V. infusion 150 mg, Injection, Kanjinti, Juno Pharmaceuticals Pty Ltd</v>
      </c>
    </row>
    <row r="5548" spans="1:8" ht="43.5" x14ac:dyDescent="0.35">
      <c r="A5548" s="99" t="s">
        <v>6645</v>
      </c>
      <c r="B5548" s="99" t="s">
        <v>3314</v>
      </c>
      <c r="C5548" s="99" t="s">
        <v>336</v>
      </c>
      <c r="D5548" s="99" t="s">
        <v>7525</v>
      </c>
      <c r="E5548" s="99" t="s">
        <v>160</v>
      </c>
      <c r="F5548" s="99"/>
      <c r="G5548" s="99"/>
      <c r="H5548" s="99" t="str">
        <f t="shared" si="86"/>
        <v>Trastuzumab, Powder for I.V. infusion 150 mg, Injection, Ogivri, Alphapharm Pty Ltd</v>
      </c>
    </row>
    <row r="5549" spans="1:8" ht="58" x14ac:dyDescent="0.35">
      <c r="A5549" s="99" t="s">
        <v>6645</v>
      </c>
      <c r="B5549" s="99" t="s">
        <v>3314</v>
      </c>
      <c r="C5549" s="99" t="s">
        <v>336</v>
      </c>
      <c r="D5549" s="99" t="s">
        <v>7526</v>
      </c>
      <c r="E5549" s="99" t="s">
        <v>272</v>
      </c>
      <c r="F5549" s="99"/>
      <c r="G5549" s="99"/>
      <c r="H5549" s="99" t="str">
        <f t="shared" si="86"/>
        <v>Trastuzumab, Powder for I.V. infusion 150 mg, Injection, Ontruzant, Organon Pharma Pty Ltd</v>
      </c>
    </row>
    <row r="5550" spans="1:8" ht="58" x14ac:dyDescent="0.35">
      <c r="A5550" s="99" t="s">
        <v>6645</v>
      </c>
      <c r="B5550" s="99" t="s">
        <v>7527</v>
      </c>
      <c r="C5550" s="99" t="s">
        <v>336</v>
      </c>
      <c r="D5550" s="99" t="s">
        <v>7528</v>
      </c>
      <c r="E5550" s="99" t="s">
        <v>279</v>
      </c>
      <c r="F5550" s="99"/>
      <c r="G5550" s="99"/>
      <c r="H5550" s="99" t="str">
        <f t="shared" si="86"/>
        <v>Trastuzumab, Powder for I.V. infusion 60 mg, Injection, Trazimera, Pfizer Australia Pty Ltd</v>
      </c>
    </row>
    <row r="5551" spans="1:8" ht="58" x14ac:dyDescent="0.35">
      <c r="A5551" s="99" t="s">
        <v>6645</v>
      </c>
      <c r="B5551" s="99" t="s">
        <v>3314</v>
      </c>
      <c r="C5551" s="99" t="s">
        <v>336</v>
      </c>
      <c r="D5551" s="99" t="s">
        <v>7528</v>
      </c>
      <c r="E5551" s="99" t="s">
        <v>279</v>
      </c>
      <c r="F5551" s="99"/>
      <c r="G5551" s="99"/>
      <c r="H5551" s="99" t="str">
        <f t="shared" si="86"/>
        <v>Trastuzumab, Powder for I.V. infusion 150 mg, Injection, Trazimera, Pfizer Australia Pty Ltd</v>
      </c>
    </row>
    <row r="5552" spans="1:8" ht="58" x14ac:dyDescent="0.35">
      <c r="A5552" s="99" t="s">
        <v>7529</v>
      </c>
      <c r="B5552" s="99" t="s">
        <v>3763</v>
      </c>
      <c r="C5552" s="99" t="s">
        <v>336</v>
      </c>
      <c r="D5552" s="99" t="s">
        <v>7530</v>
      </c>
      <c r="E5552" s="99" t="s">
        <v>289</v>
      </c>
      <c r="F5552" s="99"/>
      <c r="G5552" s="99"/>
      <c r="H5552" s="99" t="str">
        <f t="shared" si="86"/>
        <v>Trastuzumab emtansine, Powder for I.V. infusion 100 mg, Injection, Kadcyla, Roche Products Pty Ltd</v>
      </c>
    </row>
    <row r="5553" spans="1:8" ht="58" x14ac:dyDescent="0.35">
      <c r="A5553" s="99" t="s">
        <v>7529</v>
      </c>
      <c r="B5553" s="99" t="s">
        <v>7531</v>
      </c>
      <c r="C5553" s="99" t="s">
        <v>336</v>
      </c>
      <c r="D5553" s="99" t="s">
        <v>7530</v>
      </c>
      <c r="E5553" s="99" t="s">
        <v>289</v>
      </c>
      <c r="F5553" s="99"/>
      <c r="G5553" s="99"/>
      <c r="H5553" s="99" t="str">
        <f t="shared" si="86"/>
        <v>Trastuzumab emtansine, Powder for I.V. infusion 160 mg, Injection, Kadcyla, Roche Products Pty Ltd</v>
      </c>
    </row>
    <row r="5554" spans="1:8" ht="72.5" x14ac:dyDescent="0.35">
      <c r="A5554" s="99" t="s">
        <v>7532</v>
      </c>
      <c r="B5554" s="99" t="s">
        <v>7533</v>
      </c>
      <c r="C5554" s="99" t="s">
        <v>336</v>
      </c>
      <c r="D5554" s="99" t="s">
        <v>7534</v>
      </c>
      <c r="E5554" s="99" t="s">
        <v>279</v>
      </c>
      <c r="F5554" s="99"/>
      <c r="G5554" s="99"/>
      <c r="H5554" s="99" t="str">
        <f t="shared" si="86"/>
        <v>Vinblastine, Solution for I.V. injection containing vinblastine sulfate 10 mg in 10 mL, Injection, DBL Vinblastine, Pfizer Australia Pty Ltd</v>
      </c>
    </row>
    <row r="5555" spans="1:8" ht="72.5" x14ac:dyDescent="0.35">
      <c r="A5555" s="99" t="s">
        <v>7535</v>
      </c>
      <c r="B5555" s="99" t="s">
        <v>7536</v>
      </c>
      <c r="C5555" s="99" t="s">
        <v>336</v>
      </c>
      <c r="D5555" s="99" t="s">
        <v>7537</v>
      </c>
      <c r="E5555" s="99" t="s">
        <v>279</v>
      </c>
      <c r="F5555" s="99"/>
      <c r="G5555" s="99"/>
      <c r="H5555" s="99" t="str">
        <f t="shared" si="86"/>
        <v>Vincristine, I.V. injection containing vincristine sulfate 1 mg in 1 mL, Injection, DBL Vincristine Sulfate, Pfizer Australia Pty Ltd</v>
      </c>
    </row>
    <row r="5556" spans="1:8" ht="58" x14ac:dyDescent="0.35">
      <c r="A5556" s="99" t="s">
        <v>6879</v>
      </c>
      <c r="B5556" s="99" t="s">
        <v>7538</v>
      </c>
      <c r="C5556" s="99" t="s">
        <v>336</v>
      </c>
      <c r="D5556" s="99" t="s">
        <v>6881</v>
      </c>
      <c r="E5556" s="99" t="s">
        <v>283</v>
      </c>
      <c r="F5556" s="99"/>
      <c r="G5556" s="99"/>
      <c r="H5556" s="99" t="str">
        <f t="shared" si="86"/>
        <v>Vinorelbine, Solution for I.V. infusion 10 mg (as tartrate) in 1 mL, Injection, Navelbine, Pierre Fabre Australia Pty Ltd</v>
      </c>
    </row>
    <row r="5557" spans="1:8" ht="58" x14ac:dyDescent="0.35">
      <c r="A5557" s="99" t="s">
        <v>6879</v>
      </c>
      <c r="B5557" s="99" t="s">
        <v>7539</v>
      </c>
      <c r="C5557" s="99" t="s">
        <v>336</v>
      </c>
      <c r="D5557" s="99" t="s">
        <v>6881</v>
      </c>
      <c r="E5557" s="99" t="s">
        <v>283</v>
      </c>
      <c r="F5557" s="99"/>
      <c r="G5557" s="99"/>
      <c r="H5557" s="99" t="str">
        <f t="shared" si="86"/>
        <v>Vinorelbine, Solution for I.V. infusion 50 mg (as tartrate) in 5 mL, Injection, Navelbine, Pierre Fabre Australia Pty Ltd</v>
      </c>
    </row>
    <row r="5558" spans="1:8" ht="58" x14ac:dyDescent="0.35">
      <c r="A5558" s="99" t="s">
        <v>6879</v>
      </c>
      <c r="B5558" s="99" t="s">
        <v>7538</v>
      </c>
      <c r="C5558" s="99" t="s">
        <v>336</v>
      </c>
      <c r="D5558" s="99" t="s">
        <v>7540</v>
      </c>
      <c r="E5558" s="99" t="s">
        <v>290</v>
      </c>
      <c r="F5558" s="99"/>
      <c r="G5558" s="99"/>
      <c r="H5558" s="99" t="str">
        <f t="shared" si="86"/>
        <v>Vinorelbine, Solution for I.V. infusion 10 mg (as tartrate) in 1 mL, Injection, Vinorelbine Ebewe, Sandoz Pty Ltd</v>
      </c>
    </row>
    <row r="5559" spans="1:8" ht="58" x14ac:dyDescent="0.35">
      <c r="A5559" s="99" t="s">
        <v>6879</v>
      </c>
      <c r="B5559" s="99" t="s">
        <v>7539</v>
      </c>
      <c r="C5559" s="99" t="s">
        <v>336</v>
      </c>
      <c r="D5559" s="99" t="s">
        <v>7540</v>
      </c>
      <c r="E5559" s="99" t="s">
        <v>290</v>
      </c>
      <c r="F5559" s="99"/>
      <c r="G5559" s="99"/>
      <c r="H5559" s="99" t="str">
        <f t="shared" si="86"/>
        <v>Vinorelbine, Solution for I.V. infusion 50 mg (as tartrate) in 5 mL, Injection, Vinorelbine Ebewe, Sandoz Pty Ltd</v>
      </c>
    </row>
    <row r="5560" spans="1:8" ht="43.5" x14ac:dyDescent="0.35">
      <c r="A5560" s="99" t="s">
        <v>353</v>
      </c>
      <c r="B5560" s="99" t="s">
        <v>342</v>
      </c>
      <c r="C5560" s="99" t="s">
        <v>148</v>
      </c>
      <c r="D5560" s="99" t="s">
        <v>6976</v>
      </c>
      <c r="E5560" s="99" t="s">
        <v>171</v>
      </c>
      <c r="F5560" s="99"/>
      <c r="G5560" s="99"/>
      <c r="H5560" s="99" t="str">
        <f t="shared" si="86"/>
        <v>Acalabrutinib, Tablet 100 mg, Oral, CALQUENCE, AstraZeneca Pty Ltd</v>
      </c>
    </row>
    <row r="5561" spans="1:8" ht="43.5" x14ac:dyDescent="0.35">
      <c r="A5561" s="99" t="s">
        <v>6977</v>
      </c>
      <c r="B5561" s="99" t="s">
        <v>427</v>
      </c>
      <c r="C5561" s="99" t="s">
        <v>148</v>
      </c>
      <c r="D5561" s="99" t="s">
        <v>6978</v>
      </c>
      <c r="E5561" s="99" t="s">
        <v>308</v>
      </c>
      <c r="F5561" s="99"/>
      <c r="G5561" s="99"/>
      <c r="H5561" s="99" t="str">
        <f t="shared" si="86"/>
        <v>Avatrombopag, Tablet 20 mg, Oral, Doptelet, Swedish Orphan Biovitrum Pty Ltd</v>
      </c>
    </row>
    <row r="5562" spans="1:8" ht="58" x14ac:dyDescent="0.35">
      <c r="A5562" s="99" t="s">
        <v>1035</v>
      </c>
      <c r="B5562" s="99" t="s">
        <v>1036</v>
      </c>
      <c r="C5562" s="99" t="s">
        <v>336</v>
      </c>
      <c r="D5562" s="99" t="s">
        <v>6979</v>
      </c>
      <c r="E5562" s="99" t="s">
        <v>290</v>
      </c>
      <c r="F5562" s="99"/>
      <c r="G5562" s="99"/>
      <c r="H5562" s="99" t="str">
        <f t="shared" si="86"/>
        <v>Azacitidine, Powder for injection 100 mg, Injection, Azacitidine Sandoz, Sandoz Pty Ltd</v>
      </c>
    </row>
    <row r="5563" spans="1:8" ht="145" x14ac:dyDescent="0.35">
      <c r="A5563" s="99" t="s">
        <v>1381</v>
      </c>
      <c r="B5563" s="99" t="s">
        <v>1389</v>
      </c>
      <c r="C5563" s="99" t="s">
        <v>387</v>
      </c>
      <c r="D5563" s="99" t="s">
        <v>1385</v>
      </c>
      <c r="E5563" s="99" t="s">
        <v>313</v>
      </c>
      <c r="F5563" s="99"/>
      <c r="G5563" s="99"/>
      <c r="H5563" s="99" t="str">
        <f t="shared" si="86"/>
        <v>Budesonide with formoterol, Powder for oral inhalation in breath actuated device containing budesonide 400 micrograms with formoterol fumarate dihydrate 12 micrograms per dose, 60 doses, Inhalation by Mouth, BiResp Spiromax, Teva Pharma Australia Pty Ltd</v>
      </c>
    </row>
    <row r="5564" spans="1:8" ht="145" x14ac:dyDescent="0.35">
      <c r="A5564" s="99" t="s">
        <v>1381</v>
      </c>
      <c r="B5564" s="99" t="s">
        <v>1389</v>
      </c>
      <c r="C5564" s="99" t="s">
        <v>387</v>
      </c>
      <c r="D5564" s="99" t="s">
        <v>1386</v>
      </c>
      <c r="E5564" s="99" t="s">
        <v>313</v>
      </c>
      <c r="F5564" s="99"/>
      <c r="G5564" s="99"/>
      <c r="H5564" s="99" t="str">
        <f t="shared" si="86"/>
        <v>Budesonide with formoterol, Powder for oral inhalation in breath actuated device containing budesonide 400 micrograms with formoterol fumarate dihydrate 12 micrograms per dose, 60 doses, Inhalation by Mouth, DuoResp Spiromax, Teva Pharma Australia Pty Ltd</v>
      </c>
    </row>
    <row r="5565" spans="1:8" ht="58" x14ac:dyDescent="0.35">
      <c r="A5565" s="99" t="s">
        <v>1482</v>
      </c>
      <c r="B5565" s="99" t="s">
        <v>1483</v>
      </c>
      <c r="C5565" s="99" t="s">
        <v>148</v>
      </c>
      <c r="D5565" s="99" t="s">
        <v>6980</v>
      </c>
      <c r="E5565" s="99" t="s">
        <v>290</v>
      </c>
      <c r="F5565" s="99"/>
      <c r="G5565" s="99"/>
      <c r="H5565" s="99" t="str">
        <f t="shared" si="86"/>
        <v>Candesartan, Tablet containing candesartan cilexetil 16 mg, Oral, BTC Candesartan, Sandoz Pty Ltd</v>
      </c>
    </row>
    <row r="5566" spans="1:8" ht="58" x14ac:dyDescent="0.35">
      <c r="A5566" s="99" t="s">
        <v>1482</v>
      </c>
      <c r="B5566" s="99" t="s">
        <v>1491</v>
      </c>
      <c r="C5566" s="99" t="s">
        <v>148</v>
      </c>
      <c r="D5566" s="99" t="s">
        <v>6980</v>
      </c>
      <c r="E5566" s="99" t="s">
        <v>290</v>
      </c>
      <c r="F5566" s="99"/>
      <c r="G5566" s="99"/>
      <c r="H5566" s="99" t="str">
        <f t="shared" si="86"/>
        <v>Candesartan, Tablet containing candesartan cilexetil 32 mg, Oral, BTC Candesartan, Sandoz Pty Ltd</v>
      </c>
    </row>
    <row r="5567" spans="1:8" ht="58" x14ac:dyDescent="0.35">
      <c r="A5567" s="99" t="s">
        <v>1482</v>
      </c>
      <c r="B5567" s="99" t="s">
        <v>1492</v>
      </c>
      <c r="C5567" s="99" t="s">
        <v>148</v>
      </c>
      <c r="D5567" s="99" t="s">
        <v>6980</v>
      </c>
      <c r="E5567" s="99" t="s">
        <v>290</v>
      </c>
      <c r="F5567" s="99"/>
      <c r="G5567" s="99"/>
      <c r="H5567" s="99" t="str">
        <f t="shared" si="86"/>
        <v>Candesartan, Tablet containing candesartan cilexetil 4 mg, Oral, BTC Candesartan, Sandoz Pty Ltd</v>
      </c>
    </row>
    <row r="5568" spans="1:8" ht="58" x14ac:dyDescent="0.35">
      <c r="A5568" s="99" t="s">
        <v>1482</v>
      </c>
      <c r="B5568" s="99" t="s">
        <v>1493</v>
      </c>
      <c r="C5568" s="99" t="s">
        <v>148</v>
      </c>
      <c r="D5568" s="99" t="s">
        <v>6980</v>
      </c>
      <c r="E5568" s="99" t="s">
        <v>290</v>
      </c>
      <c r="F5568" s="99"/>
      <c r="G5568" s="99"/>
      <c r="H5568" s="99" t="str">
        <f t="shared" si="86"/>
        <v>Candesartan, Tablet containing candesartan cilexetil 8 mg, Oral, BTC Candesartan, Sandoz Pty Ltd</v>
      </c>
    </row>
    <row r="5569" spans="1:8" ht="87" x14ac:dyDescent="0.35">
      <c r="A5569" s="99" t="s">
        <v>2537</v>
      </c>
      <c r="B5569" s="99" t="s">
        <v>2311</v>
      </c>
      <c r="C5569" s="99" t="s">
        <v>1079</v>
      </c>
      <c r="D5569" s="99" t="s">
        <v>6981</v>
      </c>
      <c r="E5569" s="99" t="s">
        <v>320</v>
      </c>
      <c r="F5569" s="99"/>
      <c r="G5569" s="99"/>
      <c r="H5569" s="99" t="str">
        <f t="shared" si="86"/>
        <v>Dressing-lipidocolloid-moderate exudate, Dressings 10 cm x 12 cm, 10, For External Use, UrgoTul Lite Border 10035710, Urgo Medical Australia Pty Ltd</v>
      </c>
    </row>
    <row r="5570" spans="1:8" ht="116" x14ac:dyDescent="0.35">
      <c r="A5570" s="99" t="s">
        <v>2927</v>
      </c>
      <c r="B5570" s="99" t="s">
        <v>2928</v>
      </c>
      <c r="C5570" s="99" t="s">
        <v>148</v>
      </c>
      <c r="D5570" s="99" t="s">
        <v>6982</v>
      </c>
      <c r="E5570" s="99" t="s">
        <v>281</v>
      </c>
      <c r="F5570" s="99"/>
      <c r="G5570" s="99"/>
      <c r="H5570" s="99" t="str">
        <f t="shared" ref="H5570:H5633" si="87">_xlfn.CONCAT(A5570, ", ",B5570, ", ",C5570, ", ",D5570,", ",E5570)</f>
        <v>Ezetimibe and rosuvastatin, Pack containing 30 tablets ezetimibe 10 mg and 30 tablets rosuvastatin 10 mg (as calcium), Oral, Pharmacor Ezetimibe Rosuvastatin Composite Pack, Pharmacor Pty Limited</v>
      </c>
    </row>
    <row r="5571" spans="1:8" ht="116" x14ac:dyDescent="0.35">
      <c r="A5571" s="99" t="s">
        <v>2927</v>
      </c>
      <c r="B5571" s="99" t="s">
        <v>2931</v>
      </c>
      <c r="C5571" s="99" t="s">
        <v>148</v>
      </c>
      <c r="D5571" s="99" t="s">
        <v>6982</v>
      </c>
      <c r="E5571" s="99" t="s">
        <v>281</v>
      </c>
      <c r="F5571" s="99"/>
      <c r="G5571" s="99"/>
      <c r="H5571" s="99" t="str">
        <f t="shared" si="87"/>
        <v>Ezetimibe and rosuvastatin, Pack containing 30 tablets ezetimibe 10 mg and 30 tablets rosuvastatin 20 mg (as calcium), Oral, Pharmacor Ezetimibe Rosuvastatin Composite Pack, Pharmacor Pty Limited</v>
      </c>
    </row>
    <row r="5572" spans="1:8" ht="116" x14ac:dyDescent="0.35">
      <c r="A5572" s="99" t="s">
        <v>2927</v>
      </c>
      <c r="B5572" s="99" t="s">
        <v>2933</v>
      </c>
      <c r="C5572" s="99" t="s">
        <v>148</v>
      </c>
      <c r="D5572" s="99" t="s">
        <v>6982</v>
      </c>
      <c r="E5572" s="99" t="s">
        <v>281</v>
      </c>
      <c r="F5572" s="99"/>
      <c r="G5572" s="99"/>
      <c r="H5572" s="99" t="str">
        <f t="shared" si="87"/>
        <v>Ezetimibe and rosuvastatin, Pack containing 30 tablets ezetimibe 10 mg and 30 tablets rosuvastatin 40 mg (as calcium), Oral, Pharmacor Ezetimibe Rosuvastatin Composite Pack, Pharmacor Pty Limited</v>
      </c>
    </row>
    <row r="5573" spans="1:8" ht="43.5" x14ac:dyDescent="0.35">
      <c r="A5573" s="99" t="s">
        <v>6983</v>
      </c>
      <c r="B5573" s="99" t="s">
        <v>461</v>
      </c>
      <c r="C5573" s="99" t="s">
        <v>148</v>
      </c>
      <c r="D5573" s="99" t="s">
        <v>6984</v>
      </c>
      <c r="E5573" s="99" t="s">
        <v>177</v>
      </c>
      <c r="F5573" s="99"/>
      <c r="G5573" s="99"/>
      <c r="H5573" s="99" t="str">
        <f t="shared" si="87"/>
        <v>Finerenone, Tablet 10 mg, Oral, Kerendia, Bayer Australia Ltd</v>
      </c>
    </row>
    <row r="5574" spans="1:8" ht="43.5" x14ac:dyDescent="0.35">
      <c r="A5574" s="99" t="s">
        <v>6983</v>
      </c>
      <c r="B5574" s="99" t="s">
        <v>427</v>
      </c>
      <c r="C5574" s="99" t="s">
        <v>148</v>
      </c>
      <c r="D5574" s="99" t="s">
        <v>6984</v>
      </c>
      <c r="E5574" s="99" t="s">
        <v>177</v>
      </c>
      <c r="F5574" s="99"/>
      <c r="G5574" s="99"/>
      <c r="H5574" s="99" t="str">
        <f t="shared" si="87"/>
        <v>Finerenone, Tablet 20 mg, Oral, Kerendia, Bayer Australia Ltd</v>
      </c>
    </row>
    <row r="5575" spans="1:8" ht="72.5" x14ac:dyDescent="0.35">
      <c r="A5575" s="99" t="s">
        <v>3111</v>
      </c>
      <c r="B5575" s="99" t="s">
        <v>3114</v>
      </c>
      <c r="C5575" s="99" t="s">
        <v>148</v>
      </c>
      <c r="D5575" s="99" t="s">
        <v>6985</v>
      </c>
      <c r="E5575" s="99" t="s">
        <v>198</v>
      </c>
      <c r="F5575" s="99"/>
      <c r="G5575" s="99"/>
      <c r="H5575" s="99" t="str">
        <f t="shared" si="87"/>
        <v>Fingolimod, Capsule 500 micrograms (as hydrochloride), Oral, FINGOLIS, Cipla Australia Pty Ltd</v>
      </c>
    </row>
    <row r="5576" spans="1:8" ht="58" x14ac:dyDescent="0.35">
      <c r="A5576" s="99" t="s">
        <v>3861</v>
      </c>
      <c r="B5576" s="99" t="s">
        <v>344</v>
      </c>
      <c r="C5576" s="99" t="s">
        <v>148</v>
      </c>
      <c r="D5576" s="99" t="s">
        <v>6986</v>
      </c>
      <c r="E5576" s="99" t="s">
        <v>173</v>
      </c>
      <c r="F5576" s="99"/>
      <c r="G5576" s="99"/>
      <c r="H5576" s="99" t="str">
        <f t="shared" si="87"/>
        <v>Irbesartan, Tablet 150 mg, Oral, Noumed Irbesartan, Avallon Pharmaceuticals Pty Limited</v>
      </c>
    </row>
    <row r="5577" spans="1:8" ht="58" x14ac:dyDescent="0.35">
      <c r="A5577" s="99" t="s">
        <v>3861</v>
      </c>
      <c r="B5577" s="99" t="s">
        <v>477</v>
      </c>
      <c r="C5577" s="99" t="s">
        <v>148</v>
      </c>
      <c r="D5577" s="99" t="s">
        <v>6986</v>
      </c>
      <c r="E5577" s="99" t="s">
        <v>173</v>
      </c>
      <c r="F5577" s="99"/>
      <c r="G5577" s="99"/>
      <c r="H5577" s="99" t="str">
        <f t="shared" si="87"/>
        <v>Irbesartan, Tablet 300 mg, Oral, Noumed Irbesartan, Avallon Pharmaceuticals Pty Limited</v>
      </c>
    </row>
    <row r="5578" spans="1:8" ht="43.5" x14ac:dyDescent="0.35">
      <c r="A5578" s="99" t="s">
        <v>3861</v>
      </c>
      <c r="B5578" s="99" t="s">
        <v>1352</v>
      </c>
      <c r="C5578" s="99" t="s">
        <v>148</v>
      </c>
      <c r="D5578" s="99" t="s">
        <v>6986</v>
      </c>
      <c r="E5578" s="99" t="s">
        <v>173</v>
      </c>
      <c r="F5578" s="99"/>
      <c r="G5578" s="99"/>
      <c r="H5578" s="99" t="str">
        <f t="shared" si="87"/>
        <v>Irbesartan, Tablet 75 mg, Oral, Noumed Irbesartan, Avallon Pharmaceuticals Pty Limited</v>
      </c>
    </row>
    <row r="5579" spans="1:8" ht="58" x14ac:dyDescent="0.35">
      <c r="A5579" s="99" t="s">
        <v>3985</v>
      </c>
      <c r="B5579" s="99" t="s">
        <v>3986</v>
      </c>
      <c r="C5579" s="99" t="s">
        <v>148</v>
      </c>
      <c r="D5579" s="99" t="s">
        <v>6987</v>
      </c>
      <c r="E5579" s="99" t="s">
        <v>160</v>
      </c>
      <c r="F5579" s="99"/>
      <c r="G5579" s="99"/>
      <c r="H5579" s="99" t="str">
        <f t="shared" si="87"/>
        <v>Lamivudine with zidovudine, Tablet 150 mg-300 mg, Oral, Lamivudine/Zidovudine Viatris 150/300, Alphapharm Pty Ltd</v>
      </c>
    </row>
    <row r="5580" spans="1:8" ht="101.5" x14ac:dyDescent="0.35">
      <c r="A5580" s="99" t="s">
        <v>4479</v>
      </c>
      <c r="B5580" s="99" t="s">
        <v>6988</v>
      </c>
      <c r="C5580" s="99" t="s">
        <v>148</v>
      </c>
      <c r="D5580" s="99" t="s">
        <v>4483</v>
      </c>
      <c r="E5580" s="99" t="s">
        <v>169</v>
      </c>
      <c r="F5580" s="99"/>
      <c r="G5580" s="99"/>
      <c r="H5580" s="99" t="str">
        <f t="shared" si="87"/>
        <v>Methadone, Oral liquid containing methadone hydrochloride 25 mg per 5 mL in 1 L bottle, 1 mL, Oral, Aspen Methadone Syrup, Aspen Pharmacare Australia Pty Limited</v>
      </c>
    </row>
    <row r="5581" spans="1:8" ht="87" x14ac:dyDescent="0.35">
      <c r="A5581" s="99" t="s">
        <v>4479</v>
      </c>
      <c r="B5581" s="99" t="s">
        <v>6988</v>
      </c>
      <c r="C5581" s="99" t="s">
        <v>148</v>
      </c>
      <c r="D5581" s="99" t="s">
        <v>4484</v>
      </c>
      <c r="E5581" s="99" t="s">
        <v>184</v>
      </c>
      <c r="F5581" s="99"/>
      <c r="G5581" s="99"/>
      <c r="H5581" s="99" t="str">
        <f t="shared" si="87"/>
        <v>Methadone, Oral liquid containing methadone hydrochloride 25 mg per 5 mL in 1 L bottle, 1 mL, Oral, Biodone Forte, Biomed Aust Pty Limited</v>
      </c>
    </row>
    <row r="5582" spans="1:8" ht="101.5" x14ac:dyDescent="0.35">
      <c r="A5582" s="99" t="s">
        <v>4479</v>
      </c>
      <c r="B5582" s="99" t="s">
        <v>6989</v>
      </c>
      <c r="C5582" s="99" t="s">
        <v>148</v>
      </c>
      <c r="D5582" s="99" t="s">
        <v>4483</v>
      </c>
      <c r="E5582" s="99" t="s">
        <v>169</v>
      </c>
      <c r="F5582" s="99"/>
      <c r="G5582" s="99"/>
      <c r="H5582" s="99" t="str">
        <f t="shared" si="87"/>
        <v>Methadone, Oral liquid containing methadone hydrochloride 25 mg per 5 mL in 200 mL bottle, 1 mL, Oral, Aspen Methadone Syrup, Aspen Pharmacare Australia Pty Limited</v>
      </c>
    </row>
    <row r="5583" spans="1:8" ht="87" x14ac:dyDescent="0.35">
      <c r="A5583" s="99" t="s">
        <v>4479</v>
      </c>
      <c r="B5583" s="99" t="s">
        <v>6989</v>
      </c>
      <c r="C5583" s="99" t="s">
        <v>148</v>
      </c>
      <c r="D5583" s="99" t="s">
        <v>4484</v>
      </c>
      <c r="E5583" s="99" t="s">
        <v>184</v>
      </c>
      <c r="F5583" s="99"/>
      <c r="G5583" s="99"/>
      <c r="H5583" s="99" t="str">
        <f t="shared" si="87"/>
        <v>Methadone, Oral liquid containing methadone hydrochloride 25 mg per 5 mL in 200 mL bottle, 1 mL, Oral, Biodone Forte, Biomed Aust Pty Limited</v>
      </c>
    </row>
    <row r="5584" spans="1:8" ht="43.5" x14ac:dyDescent="0.35">
      <c r="A5584" s="99" t="s">
        <v>4633</v>
      </c>
      <c r="B5584" s="99" t="s">
        <v>945</v>
      </c>
      <c r="C5584" s="99" t="s">
        <v>148</v>
      </c>
      <c r="D5584" s="99" t="s">
        <v>6990</v>
      </c>
      <c r="E5584" s="99" t="s">
        <v>290</v>
      </c>
      <c r="F5584" s="99"/>
      <c r="G5584" s="99"/>
      <c r="H5584" s="99" t="str">
        <f t="shared" si="87"/>
        <v>Mirtazapine, Tablet 15 mg, Oral, Blooms The Chemist Mirtazapine, Sandoz Pty Ltd</v>
      </c>
    </row>
    <row r="5585" spans="1:8" ht="43.5" x14ac:dyDescent="0.35">
      <c r="A5585" s="99" t="s">
        <v>4633</v>
      </c>
      <c r="B5585" s="99" t="s">
        <v>429</v>
      </c>
      <c r="C5585" s="99" t="s">
        <v>148</v>
      </c>
      <c r="D5585" s="99" t="s">
        <v>6990</v>
      </c>
      <c r="E5585" s="99" t="s">
        <v>290</v>
      </c>
      <c r="F5585" s="99"/>
      <c r="G5585" s="99"/>
      <c r="H5585" s="99" t="str">
        <f t="shared" si="87"/>
        <v>Mirtazapine, Tablet 30 mg, Oral, Blooms The Chemist Mirtazapine, Sandoz Pty Ltd</v>
      </c>
    </row>
    <row r="5586" spans="1:8" ht="43.5" x14ac:dyDescent="0.35">
      <c r="A5586" s="99" t="s">
        <v>4633</v>
      </c>
      <c r="B5586" s="99" t="s">
        <v>4648</v>
      </c>
      <c r="C5586" s="99" t="s">
        <v>148</v>
      </c>
      <c r="D5586" s="99" t="s">
        <v>6990</v>
      </c>
      <c r="E5586" s="99" t="s">
        <v>290</v>
      </c>
      <c r="F5586" s="99"/>
      <c r="G5586" s="99"/>
      <c r="H5586" s="99" t="str">
        <f t="shared" si="87"/>
        <v>Mirtazapine, Tablet 45 mg, Oral, Blooms The Chemist Mirtazapine, Sandoz Pty Ltd</v>
      </c>
    </row>
    <row r="5587" spans="1:8" ht="58" x14ac:dyDescent="0.35">
      <c r="A5587" s="99" t="s">
        <v>5316</v>
      </c>
      <c r="B5587" s="99" t="s">
        <v>5317</v>
      </c>
      <c r="C5587" s="99" t="s">
        <v>148</v>
      </c>
      <c r="D5587" s="99" t="s">
        <v>6991</v>
      </c>
      <c r="E5587" s="99" t="s">
        <v>173</v>
      </c>
      <c r="F5587" s="99"/>
      <c r="G5587" s="99"/>
      <c r="H5587" s="99" t="str">
        <f t="shared" si="87"/>
        <v>Paroxetine, Tablet 20 mg (as hydrochloride), Oral, Noumed Paroxetine, Avallon Pharmaceuticals Pty Limited</v>
      </c>
    </row>
    <row r="5588" spans="1:8" ht="72.5" x14ac:dyDescent="0.35">
      <c r="A5588" s="99" t="s">
        <v>7496</v>
      </c>
      <c r="B5588" s="99" t="s">
        <v>7541</v>
      </c>
      <c r="C5588" s="99" t="s">
        <v>336</v>
      </c>
      <c r="D5588" s="99" t="s">
        <v>7542</v>
      </c>
      <c r="E5588" s="99" t="s">
        <v>231</v>
      </c>
      <c r="F5588" s="99"/>
      <c r="G5588" s="99"/>
      <c r="H5588" s="99" t="str">
        <f t="shared" si="87"/>
        <v>Pemetrexed, Solution concentrate for I.V. infusion 1 g (as disodium) in 40 mL, Injection, Pemetrexed Ever Pharma, InterPharma Pty Ltd</v>
      </c>
    </row>
    <row r="5589" spans="1:8" ht="72.5" x14ac:dyDescent="0.35">
      <c r="A5589" s="99" t="s">
        <v>7496</v>
      </c>
      <c r="B5589" s="99" t="s">
        <v>7543</v>
      </c>
      <c r="C5589" s="99" t="s">
        <v>336</v>
      </c>
      <c r="D5589" s="99" t="s">
        <v>7542</v>
      </c>
      <c r="E5589" s="99" t="s">
        <v>231</v>
      </c>
      <c r="F5589" s="99"/>
      <c r="G5589" s="99"/>
      <c r="H5589" s="99" t="str">
        <f t="shared" si="87"/>
        <v>Pemetrexed, Solution concentrate for I.V. infusion 500 mg (as disodium) in 20mL, Injection, Pemetrexed Ever Pharma, InterPharma Pty Ltd</v>
      </c>
    </row>
    <row r="5590" spans="1:8" ht="72.5" x14ac:dyDescent="0.35">
      <c r="A5590" s="99" t="s">
        <v>7496</v>
      </c>
      <c r="B5590" s="99" t="s">
        <v>7544</v>
      </c>
      <c r="C5590" s="99" t="s">
        <v>336</v>
      </c>
      <c r="D5590" s="99" t="s">
        <v>7542</v>
      </c>
      <c r="E5590" s="99" t="s">
        <v>231</v>
      </c>
      <c r="F5590" s="99"/>
      <c r="G5590" s="99"/>
      <c r="H5590" s="99" t="str">
        <f t="shared" si="87"/>
        <v>Pemetrexed, Solution concentrate for I.V. infusion 100 mg (as disodium) in 4 mL, Injection, Pemetrexed Ever Pharma, InterPharma Pty Ltd</v>
      </c>
    </row>
    <row r="5591" spans="1:8" ht="72.5" x14ac:dyDescent="0.35">
      <c r="A5591" s="99" t="s">
        <v>356</v>
      </c>
      <c r="B5591" s="99" t="s">
        <v>357</v>
      </c>
      <c r="C5591" s="99" t="s">
        <v>148</v>
      </c>
      <c r="D5591" s="99" t="s">
        <v>6992</v>
      </c>
      <c r="E5591" s="99" t="s">
        <v>160</v>
      </c>
      <c r="F5591" s="99"/>
      <c r="G5591" s="99"/>
      <c r="H5591" s="99" t="str">
        <f t="shared" si="87"/>
        <v>Acamprosate, Tablet (enteric coated) containing acamprosate calcium 333 mg, Oral, ACAMPROSATE VIATRIS, Alphapharm Pty Ltd</v>
      </c>
    </row>
    <row r="5592" spans="1:8" ht="43.5" x14ac:dyDescent="0.35">
      <c r="A5592" s="99" t="s">
        <v>361</v>
      </c>
      <c r="B5592" s="99" t="s">
        <v>345</v>
      </c>
      <c r="C5592" s="99" t="s">
        <v>148</v>
      </c>
      <c r="D5592" s="99" t="s">
        <v>363</v>
      </c>
      <c r="E5592" s="99" t="s">
        <v>160</v>
      </c>
      <c r="F5592" s="99"/>
      <c r="G5592" s="99"/>
      <c r="H5592" s="99" t="str">
        <f t="shared" si="87"/>
        <v>Acarbose, Tablet 50 mg, Oral, Acarbose Viatris, Alphapharm Pty Ltd</v>
      </c>
    </row>
    <row r="5593" spans="1:8" ht="87" x14ac:dyDescent="0.35">
      <c r="A5593" s="99" t="s">
        <v>1020</v>
      </c>
      <c r="B5593" s="99" t="s">
        <v>1021</v>
      </c>
      <c r="C5593" s="99" t="s">
        <v>148</v>
      </c>
      <c r="D5593" s="99" t="s">
        <v>6993</v>
      </c>
      <c r="E5593" s="99" t="s">
        <v>222</v>
      </c>
      <c r="F5593" s="99"/>
      <c r="G5593" s="99"/>
      <c r="H5593" s="99" t="str">
        <f t="shared" si="87"/>
        <v>Atovaquone with proguanil, Tablet containing atovaquone 250 mg with proguanil hydrochloride 100 mg, Oral, AtovaquoPro Lupin 250/100, Generic Health Pty Ltd</v>
      </c>
    </row>
    <row r="5594" spans="1:8" ht="130.5" x14ac:dyDescent="0.35">
      <c r="A5594" s="99" t="s">
        <v>1381</v>
      </c>
      <c r="B5594" s="99" t="s">
        <v>1394</v>
      </c>
      <c r="C5594" s="99" t="s">
        <v>387</v>
      </c>
      <c r="D5594" s="99" t="s">
        <v>6994</v>
      </c>
      <c r="E5594" s="99" t="s">
        <v>171</v>
      </c>
      <c r="F5594" s="99"/>
      <c r="G5594" s="99"/>
      <c r="H5594" s="99" t="str">
        <f t="shared" si="87"/>
        <v>Budesonide with formoterol, Pressurised inhalation containing budesonide 100 micrograms with formoterol fumarate dihydrate 3 micrograms per dose, 120 doses, Inhalation by Mouth, Rilast RAPIHALER 100/3, AstraZeneca Pty Ltd</v>
      </c>
    </row>
    <row r="5595" spans="1:8" ht="130.5" x14ac:dyDescent="0.35">
      <c r="A5595" s="99" t="s">
        <v>1381</v>
      </c>
      <c r="B5595" s="99" t="s">
        <v>1396</v>
      </c>
      <c r="C5595" s="99" t="s">
        <v>387</v>
      </c>
      <c r="D5595" s="99" t="s">
        <v>6995</v>
      </c>
      <c r="E5595" s="99" t="s">
        <v>171</v>
      </c>
      <c r="F5595" s="99"/>
      <c r="G5595" s="99"/>
      <c r="H5595" s="99" t="str">
        <f t="shared" si="87"/>
        <v>Budesonide with formoterol, Pressurised inhalation containing budesonide 200 micrograms with formoterol fumarate dihydrate 6 micrograms per dose, 120 doses, Inhalation by Mouth, Rilast RAPIHALER 200/6, AstraZeneca Pty Ltd</v>
      </c>
    </row>
    <row r="5596" spans="1:8" ht="58" x14ac:dyDescent="0.35">
      <c r="A5596" s="99" t="s">
        <v>1639</v>
      </c>
      <c r="B5596" s="99" t="s">
        <v>1642</v>
      </c>
      <c r="C5596" s="99" t="s">
        <v>336</v>
      </c>
      <c r="D5596" s="99" t="s">
        <v>6996</v>
      </c>
      <c r="E5596" s="99" t="s">
        <v>160</v>
      </c>
      <c r="F5596" s="99"/>
      <c r="G5596" s="99"/>
      <c r="H5596" s="99" t="str">
        <f t="shared" si="87"/>
        <v>Cefazolin, Powder for injection 2 g (as sodium), Injection, Cephazolin Viatris, Alphapharm Pty Ltd</v>
      </c>
    </row>
    <row r="5597" spans="1:8" ht="58" x14ac:dyDescent="0.35">
      <c r="A5597" s="99" t="s">
        <v>1734</v>
      </c>
      <c r="B5597" s="99" t="s">
        <v>1740</v>
      </c>
      <c r="C5597" s="99" t="s">
        <v>148</v>
      </c>
      <c r="D5597" s="99" t="s">
        <v>1737</v>
      </c>
      <c r="E5597" s="99" t="s">
        <v>160</v>
      </c>
      <c r="F5597" s="99"/>
      <c r="G5597" s="99"/>
      <c r="H5597" s="99" t="str">
        <f t="shared" si="87"/>
        <v>Cinacalcet, Tablet 90 mg (as hydrochloride), Oral, Cinacalcet Viatris, Alphapharm Pty Ltd</v>
      </c>
    </row>
    <row r="5598" spans="1:8" ht="72.5" x14ac:dyDescent="0.35">
      <c r="A5598" s="99" t="s">
        <v>1893</v>
      </c>
      <c r="B5598" s="99" t="s">
        <v>6997</v>
      </c>
      <c r="C5598" s="99" t="s">
        <v>148</v>
      </c>
      <c r="D5598" s="99" t="s">
        <v>6998</v>
      </c>
      <c r="E5598" s="99" t="s">
        <v>254</v>
      </c>
      <c r="F5598" s="99"/>
      <c r="G5598" s="99"/>
      <c r="H5598" s="99" t="str">
        <f t="shared" si="87"/>
        <v>Colestyramine, Sachet containing 4 g oral powder (s19A), Oral, JAMP-Cholestyramine, Medsurge Healthcare Pty Ltd</v>
      </c>
    </row>
    <row r="5599" spans="1:8" ht="72.5" x14ac:dyDescent="0.35">
      <c r="A5599" s="99" t="s">
        <v>6999</v>
      </c>
      <c r="B5599" s="99" t="s">
        <v>7000</v>
      </c>
      <c r="C5599" s="99" t="s">
        <v>336</v>
      </c>
      <c r="D5599" s="99" t="s">
        <v>7001</v>
      </c>
      <c r="E5599" s="99" t="s">
        <v>248</v>
      </c>
      <c r="F5599" s="99"/>
      <c r="G5599" s="99"/>
      <c r="H5599" s="99" t="str">
        <f t="shared" si="87"/>
        <v>Eptinezumab, Solution concentrate for I.V. infusion 100 mg in 1 mL, Injection, Vyepti, Lundbeck Australia Pty Ltd</v>
      </c>
    </row>
    <row r="5600" spans="1:8" ht="72.5" x14ac:dyDescent="0.35">
      <c r="A5600" s="99" t="s">
        <v>3654</v>
      </c>
      <c r="B5600" s="99" t="s">
        <v>3655</v>
      </c>
      <c r="C5600" s="99" t="s">
        <v>336</v>
      </c>
      <c r="D5600" s="99" t="s">
        <v>7002</v>
      </c>
      <c r="E5600" s="99" t="s">
        <v>157</v>
      </c>
      <c r="F5600" s="99"/>
      <c r="G5600" s="99"/>
      <c r="H5600" s="99" t="str">
        <f t="shared" si="87"/>
        <v>Hyoscine, Injection containing hyoscine butylbromide 20 mg in 1 mL, Injection, HYOSCINE BUTYLBROMIDE-AFT, AFT Pharmaceuticals (AU) Pty Ltd</v>
      </c>
    </row>
    <row r="5601" spans="1:8" ht="72.5" x14ac:dyDescent="0.35">
      <c r="A5601" s="99" t="s">
        <v>4006</v>
      </c>
      <c r="B5601" s="99" t="s">
        <v>4007</v>
      </c>
      <c r="C5601" s="99" t="s">
        <v>336</v>
      </c>
      <c r="D5601" s="99" t="s">
        <v>7003</v>
      </c>
      <c r="E5601" s="99" t="s">
        <v>161</v>
      </c>
      <c r="F5601" s="99"/>
      <c r="G5601" s="99"/>
      <c r="H5601" s="99" t="str">
        <f t="shared" si="87"/>
        <v>Lanreotide, Injection 120 mg (as acetate) in single dose pre-filled syringe, Injection, Mytolac, Amdipharm Mercury (Australia) Pty Limited</v>
      </c>
    </row>
    <row r="5602" spans="1:8" ht="72.5" x14ac:dyDescent="0.35">
      <c r="A5602" s="99" t="s">
        <v>4006</v>
      </c>
      <c r="B5602" s="99" t="s">
        <v>4009</v>
      </c>
      <c r="C5602" s="99" t="s">
        <v>336</v>
      </c>
      <c r="D5602" s="99" t="s">
        <v>7003</v>
      </c>
      <c r="E5602" s="99" t="s">
        <v>161</v>
      </c>
      <c r="F5602" s="99"/>
      <c r="G5602" s="99"/>
      <c r="H5602" s="99" t="str">
        <f t="shared" si="87"/>
        <v>Lanreotide, Injection 60 mg (as acetate) in single dose pre-filled syringe, Injection, Mytolac, Amdipharm Mercury (Australia) Pty Limited</v>
      </c>
    </row>
    <row r="5603" spans="1:8" ht="72.5" x14ac:dyDescent="0.35">
      <c r="A5603" s="99" t="s">
        <v>4006</v>
      </c>
      <c r="B5603" s="99" t="s">
        <v>4010</v>
      </c>
      <c r="C5603" s="99" t="s">
        <v>336</v>
      </c>
      <c r="D5603" s="99" t="s">
        <v>7003</v>
      </c>
      <c r="E5603" s="99" t="s">
        <v>161</v>
      </c>
      <c r="F5603" s="99"/>
      <c r="G5603" s="99"/>
      <c r="H5603" s="99" t="str">
        <f t="shared" si="87"/>
        <v>Lanreotide, Injection 90 mg (as acetate) in single dose pre-filled syringe, Injection, Mytolac, Amdipharm Mercury (Australia) Pty Limited</v>
      </c>
    </row>
    <row r="5604" spans="1:8" ht="43.5" x14ac:dyDescent="0.35">
      <c r="A5604" s="99" t="s">
        <v>4369</v>
      </c>
      <c r="B5604" s="99" t="s">
        <v>945</v>
      </c>
      <c r="C5604" s="99" t="s">
        <v>148</v>
      </c>
      <c r="D5604" s="99" t="s">
        <v>7004</v>
      </c>
      <c r="E5604" s="99" t="s">
        <v>160</v>
      </c>
      <c r="F5604" s="99"/>
      <c r="G5604" s="99"/>
      <c r="H5604" s="99" t="str">
        <f t="shared" si="87"/>
        <v>Meloxicam, Tablet 15 mg, Oral, Meloxicam Viatris, Alphapharm Pty Ltd</v>
      </c>
    </row>
    <row r="5605" spans="1:8" ht="72.5" x14ac:dyDescent="0.35">
      <c r="A5605" s="99" t="s">
        <v>5375</v>
      </c>
      <c r="B5605" s="99" t="s">
        <v>5376</v>
      </c>
      <c r="C5605" s="99" t="s">
        <v>148</v>
      </c>
      <c r="D5605" s="99" t="s">
        <v>7005</v>
      </c>
      <c r="E5605" s="99" t="s">
        <v>166</v>
      </c>
      <c r="F5605" s="99"/>
      <c r="G5605" s="99"/>
      <c r="H5605" s="99" t="str">
        <f t="shared" si="87"/>
        <v>Perindopril, Tablet containing perindopril arginine 10 mg, Oral, APX-Perindopril Arginine, Arrotex Pharmaceuticals Pty Ltd</v>
      </c>
    </row>
    <row r="5606" spans="1:8" ht="72.5" x14ac:dyDescent="0.35">
      <c r="A5606" s="99" t="s">
        <v>5375</v>
      </c>
      <c r="B5606" s="99" t="s">
        <v>5380</v>
      </c>
      <c r="C5606" s="99" t="s">
        <v>148</v>
      </c>
      <c r="D5606" s="99" t="s">
        <v>7005</v>
      </c>
      <c r="E5606" s="99" t="s">
        <v>166</v>
      </c>
      <c r="F5606" s="99"/>
      <c r="G5606" s="99"/>
      <c r="H5606" s="99" t="str">
        <f t="shared" si="87"/>
        <v>Perindopril, Tablet containing perindopril arginine 2.5 mg, Oral, APX-Perindopril Arginine, Arrotex Pharmaceuticals Pty Ltd</v>
      </c>
    </row>
    <row r="5607" spans="1:8" ht="72.5" x14ac:dyDescent="0.35">
      <c r="A5607" s="99" t="s">
        <v>5375</v>
      </c>
      <c r="B5607" s="99" t="s">
        <v>5383</v>
      </c>
      <c r="C5607" s="99" t="s">
        <v>148</v>
      </c>
      <c r="D5607" s="99" t="s">
        <v>7005</v>
      </c>
      <c r="E5607" s="99" t="s">
        <v>166</v>
      </c>
      <c r="F5607" s="99"/>
      <c r="G5607" s="99"/>
      <c r="H5607" s="99" t="str">
        <f t="shared" si="87"/>
        <v>Perindopril, Tablet containing perindopril arginine 5 mg, Oral, APX-Perindopril Arginine, Arrotex Pharmaceuticals Pty Ltd</v>
      </c>
    </row>
    <row r="5608" spans="1:8" ht="116" x14ac:dyDescent="0.35">
      <c r="A5608" s="99" t="s">
        <v>5401</v>
      </c>
      <c r="B5608" s="99" t="s">
        <v>5402</v>
      </c>
      <c r="C5608" s="99" t="s">
        <v>148</v>
      </c>
      <c r="D5608" s="99" t="s">
        <v>7006</v>
      </c>
      <c r="E5608" s="99" t="s">
        <v>166</v>
      </c>
      <c r="F5608" s="99"/>
      <c r="G5608" s="99"/>
      <c r="H5608" s="99" t="str">
        <f t="shared" si="87"/>
        <v>Perindopril with amlodipine, Tablet containing 10 mg perindopril arginine with 10 mg amlodipine (as besilate), Oral, APX-Perindopril Arginine/Amlodipine 10/10, Arrotex Pharmaceuticals Pty Ltd</v>
      </c>
    </row>
    <row r="5609" spans="1:8" ht="116" x14ac:dyDescent="0.35">
      <c r="A5609" s="99" t="s">
        <v>5401</v>
      </c>
      <c r="B5609" s="99" t="s">
        <v>5406</v>
      </c>
      <c r="C5609" s="99" t="s">
        <v>148</v>
      </c>
      <c r="D5609" s="99" t="s">
        <v>7007</v>
      </c>
      <c r="E5609" s="99" t="s">
        <v>166</v>
      </c>
      <c r="F5609" s="99"/>
      <c r="G5609" s="99"/>
      <c r="H5609" s="99" t="str">
        <f t="shared" si="87"/>
        <v>Perindopril with amlodipine, Tablet containing 10 mg perindopril arginine with 5 mg amlodipine (as besilate), Oral, APX-Perindopril Arginine/Amlodipine 10/5, Arrotex Pharmaceuticals Pty Ltd</v>
      </c>
    </row>
    <row r="5610" spans="1:8" ht="116" x14ac:dyDescent="0.35">
      <c r="A5610" s="99" t="s">
        <v>5401</v>
      </c>
      <c r="B5610" s="99" t="s">
        <v>5410</v>
      </c>
      <c r="C5610" s="99" t="s">
        <v>148</v>
      </c>
      <c r="D5610" s="99" t="s">
        <v>7008</v>
      </c>
      <c r="E5610" s="99" t="s">
        <v>166</v>
      </c>
      <c r="F5610" s="99"/>
      <c r="G5610" s="99"/>
      <c r="H5610" s="99" t="str">
        <f t="shared" si="87"/>
        <v>Perindopril with amlodipine, Tablet containing 5 mg perindopril arginine with 10 mg amlodipine (as besilate), Oral, APX-Perindopril Arginine/Amlodipine 5/10, Arrotex Pharmaceuticals Pty Ltd</v>
      </c>
    </row>
    <row r="5611" spans="1:8" ht="116" x14ac:dyDescent="0.35">
      <c r="A5611" s="99" t="s">
        <v>5401</v>
      </c>
      <c r="B5611" s="99" t="s">
        <v>5414</v>
      </c>
      <c r="C5611" s="99" t="s">
        <v>148</v>
      </c>
      <c r="D5611" s="99" t="s">
        <v>7009</v>
      </c>
      <c r="E5611" s="99" t="s">
        <v>166</v>
      </c>
      <c r="F5611" s="99"/>
      <c r="G5611" s="99"/>
      <c r="H5611" s="99" t="str">
        <f t="shared" si="87"/>
        <v>Perindopril with amlodipine, Tablet containing 5 mg perindopril arginine with 5 mg amlodipine (as besilate), Oral, APX-Perindopril Arginine/Amlodipine 5/5, Arrotex Pharmaceuticals Pty Ltd</v>
      </c>
    </row>
    <row r="5612" spans="1:8" ht="43.5" x14ac:dyDescent="0.35">
      <c r="A5612" s="99" t="s">
        <v>6639</v>
      </c>
      <c r="B5612" s="99" t="s">
        <v>1520</v>
      </c>
      <c r="C5612" s="99" t="s">
        <v>148</v>
      </c>
      <c r="D5612" s="99" t="s">
        <v>7010</v>
      </c>
      <c r="E5612" s="99" t="s">
        <v>222</v>
      </c>
      <c r="F5612" s="99"/>
      <c r="G5612" s="99"/>
      <c r="H5612" s="99" t="str">
        <f t="shared" si="87"/>
        <v>Tranexamic acid, Tablet 500 mg, Oral, Tranexamic Acid Lupin, Generic Health Pty Ltd</v>
      </c>
    </row>
    <row r="5613" spans="1:8" ht="58" x14ac:dyDescent="0.35">
      <c r="A5613" s="99" t="s">
        <v>6825</v>
      </c>
      <c r="B5613" s="99" t="s">
        <v>7011</v>
      </c>
      <c r="C5613" s="99" t="s">
        <v>148</v>
      </c>
      <c r="D5613" s="99" t="s">
        <v>6831</v>
      </c>
      <c r="E5613" s="99" t="s">
        <v>166</v>
      </c>
      <c r="F5613" s="99"/>
      <c r="G5613" s="99"/>
      <c r="H5613" s="99" t="str">
        <f t="shared" si="87"/>
        <v>Varenicline, Tablet 0.5 mg (as tartrate) (s19A), Oral, APO-Varenicline (Canada), Arrotex Pharmaceuticals Pty Ltd</v>
      </c>
    </row>
    <row r="5614" spans="1:8" ht="87" x14ac:dyDescent="0.35">
      <c r="A5614" s="99" t="s">
        <v>7309</v>
      </c>
      <c r="B5614" s="99" t="s">
        <v>7312</v>
      </c>
      <c r="C5614" s="99" t="s">
        <v>336</v>
      </c>
      <c r="D5614" s="99" t="s">
        <v>7545</v>
      </c>
      <c r="E5614" s="99" t="s">
        <v>290</v>
      </c>
      <c r="F5614" s="99"/>
      <c r="G5614" s="99"/>
      <c r="H5614" s="99" t="str">
        <f t="shared" si="87"/>
        <v>Bendamustine, Powder for injection containing bendamustine hydrochloride 25 mg, Injection, Bendamustine Sandoz, Sandoz Pty Ltd</v>
      </c>
    </row>
    <row r="5615" spans="1:8" ht="87" x14ac:dyDescent="0.35">
      <c r="A5615" s="99" t="s">
        <v>7309</v>
      </c>
      <c r="B5615" s="99" t="s">
        <v>7310</v>
      </c>
      <c r="C5615" s="99" t="s">
        <v>336</v>
      </c>
      <c r="D5615" s="99" t="s">
        <v>7545</v>
      </c>
      <c r="E5615" s="99" t="s">
        <v>290</v>
      </c>
      <c r="F5615" s="99"/>
      <c r="G5615" s="99"/>
      <c r="H5615" s="99" t="str">
        <f t="shared" si="87"/>
        <v>Bendamustine, Powder for injection containing bendamustine hydrochloride 100 mg, Injection, Bendamustine Sandoz, Sandoz Pty Ltd</v>
      </c>
    </row>
    <row r="5616" spans="1:8" ht="87" x14ac:dyDescent="0.35">
      <c r="A5616" s="99" t="s">
        <v>7309</v>
      </c>
      <c r="B5616" s="99" t="s">
        <v>7312</v>
      </c>
      <c r="C5616" s="99" t="s">
        <v>336</v>
      </c>
      <c r="D5616" s="99" t="s">
        <v>7546</v>
      </c>
      <c r="E5616" s="99" t="s">
        <v>160</v>
      </c>
      <c r="F5616" s="99"/>
      <c r="G5616" s="99"/>
      <c r="H5616" s="99" t="str">
        <f t="shared" si="87"/>
        <v>Bendamustine, Powder for injection containing bendamustine hydrochloride 25 mg, Injection, Bendamustine Viatris, Alphapharm Pty Ltd</v>
      </c>
    </row>
    <row r="5617" spans="1:8" ht="87" x14ac:dyDescent="0.35">
      <c r="A5617" s="99" t="s">
        <v>7309</v>
      </c>
      <c r="B5617" s="99" t="s">
        <v>7310</v>
      </c>
      <c r="C5617" s="99" t="s">
        <v>336</v>
      </c>
      <c r="D5617" s="99" t="s">
        <v>7546</v>
      </c>
      <c r="E5617" s="99" t="s">
        <v>160</v>
      </c>
      <c r="F5617" s="99"/>
      <c r="G5617" s="99"/>
      <c r="H5617" s="99" t="str">
        <f t="shared" si="87"/>
        <v>Bendamustine, Powder for injection containing bendamustine hydrochloride 100 mg, Injection, Bendamustine Viatris, Alphapharm Pty Ltd</v>
      </c>
    </row>
    <row r="5618" spans="1:8" ht="58" x14ac:dyDescent="0.35">
      <c r="A5618" s="99" t="s">
        <v>7547</v>
      </c>
      <c r="B5618" s="99" t="s">
        <v>7445</v>
      </c>
      <c r="C5618" s="99" t="s">
        <v>336</v>
      </c>
      <c r="D5618" s="99" t="s">
        <v>7548</v>
      </c>
      <c r="E5618" s="99" t="s">
        <v>7293</v>
      </c>
      <c r="F5618" s="99"/>
      <c r="G5618" s="99"/>
      <c r="H5618" s="99" t="str">
        <f t="shared" si="87"/>
        <v>Trabectedin, Powder for I.V. infusion 1 mg, Injection, Yondelis, Specialised Therapeutics Pharma Pty Ltd</v>
      </c>
    </row>
    <row r="5619" spans="1:8" ht="130.5" x14ac:dyDescent="0.35">
      <c r="A5619" s="99" t="s">
        <v>702</v>
      </c>
      <c r="B5619" s="99" t="s">
        <v>7012</v>
      </c>
      <c r="C5619" s="99" t="s">
        <v>148</v>
      </c>
      <c r="D5619" s="99" t="s">
        <v>704</v>
      </c>
      <c r="E5619" s="99" t="s">
        <v>262</v>
      </c>
      <c r="F5619" s="99"/>
      <c r="G5619" s="99"/>
      <c r="H5619" s="99" t="str">
        <f t="shared" si="87"/>
        <v>Amino acid synthetic formula supplemented with long chain polyunsaturated fatty acids and medium chain triglycerides, Oral powder with 2'-fucosyllactose and lacto-N-neotetraose, 400 g (Alfamino), Oral, Alfamino, Nestle Australia Ltd</v>
      </c>
    </row>
    <row r="5620" spans="1:8" ht="101.5" x14ac:dyDescent="0.35">
      <c r="A5620" s="99" t="s">
        <v>851</v>
      </c>
      <c r="B5620" s="99" t="s">
        <v>857</v>
      </c>
      <c r="C5620" s="99" t="s">
        <v>148</v>
      </c>
      <c r="D5620" s="99" t="s">
        <v>7013</v>
      </c>
      <c r="E5620" s="99" t="s">
        <v>160</v>
      </c>
      <c r="F5620" s="99"/>
      <c r="G5620" s="99"/>
      <c r="H5620" s="99" t="str">
        <f t="shared" si="87"/>
        <v>Amoxicillin with clavulanic acid, Tablet containing 500 mg amoxicillin (as trihydrate) with 125 mg clavulanic acid (as potassium clavulanate), Oral, Alphaclav Duo Viatris, Alphapharm Pty Ltd</v>
      </c>
    </row>
    <row r="5621" spans="1:8" ht="101.5" x14ac:dyDescent="0.35">
      <c r="A5621" s="99" t="s">
        <v>851</v>
      </c>
      <c r="B5621" s="99" t="s">
        <v>867</v>
      </c>
      <c r="C5621" s="99" t="s">
        <v>148</v>
      </c>
      <c r="D5621" s="99" t="s">
        <v>7014</v>
      </c>
      <c r="E5621" s="99" t="s">
        <v>160</v>
      </c>
      <c r="F5621" s="99"/>
      <c r="G5621" s="99"/>
      <c r="H5621" s="99" t="str">
        <f t="shared" si="87"/>
        <v>Amoxicillin with clavulanic acid, Tablet containing 875 mg amoxicillin (as trihydrate) with 125 mg clavulanic acid (as potassium clavulanate), Oral, Alphaclav Duo Forte Viatris, Alphapharm Pty Ltd</v>
      </c>
    </row>
    <row r="5622" spans="1:8" ht="43.5" x14ac:dyDescent="0.35">
      <c r="A5622" s="99" t="s">
        <v>1035</v>
      </c>
      <c r="B5622" s="99" t="s">
        <v>373</v>
      </c>
      <c r="C5622" s="99" t="s">
        <v>148</v>
      </c>
      <c r="D5622" s="99" t="s">
        <v>7015</v>
      </c>
      <c r="E5622" s="99" t="s">
        <v>194</v>
      </c>
      <c r="F5622" s="99"/>
      <c r="G5622" s="99"/>
      <c r="H5622" s="99" t="str">
        <f t="shared" si="87"/>
        <v>Azacitidine, Tablet 200 mg, Oral, Onureg, Celgene Pty Limited</v>
      </c>
    </row>
    <row r="5623" spans="1:8" ht="43.5" x14ac:dyDescent="0.35">
      <c r="A5623" s="99" t="s">
        <v>1035</v>
      </c>
      <c r="B5623" s="99" t="s">
        <v>477</v>
      </c>
      <c r="C5623" s="99" t="s">
        <v>148</v>
      </c>
      <c r="D5623" s="99" t="s">
        <v>7015</v>
      </c>
      <c r="E5623" s="99" t="s">
        <v>194</v>
      </c>
      <c r="F5623" s="99"/>
      <c r="G5623" s="99"/>
      <c r="H5623" s="99" t="str">
        <f t="shared" si="87"/>
        <v>Azacitidine, Tablet 300 mg, Oral, Onureg, Celgene Pty Limited</v>
      </c>
    </row>
    <row r="5624" spans="1:8" ht="72.5" x14ac:dyDescent="0.35">
      <c r="A5624" s="99" t="s">
        <v>1696</v>
      </c>
      <c r="B5624" s="99" t="s">
        <v>1697</v>
      </c>
      <c r="C5624" s="99" t="s">
        <v>336</v>
      </c>
      <c r="D5624" s="99" t="s">
        <v>1698</v>
      </c>
      <c r="E5624" s="99" t="s">
        <v>199</v>
      </c>
      <c r="F5624" s="99"/>
      <c r="G5624" s="99"/>
      <c r="H5624" s="99" t="str">
        <f t="shared" si="87"/>
        <v>Chlorpromazine, Injection containing chlorpromazine hydrochloride 50 mg in 2 mL, Injection, Largactil, Clinect Pty Ltd</v>
      </c>
    </row>
    <row r="5625" spans="1:8" ht="72.5" x14ac:dyDescent="0.35">
      <c r="A5625" s="99" t="s">
        <v>1696</v>
      </c>
      <c r="B5625" s="99" t="s">
        <v>1699</v>
      </c>
      <c r="C5625" s="99" t="s">
        <v>148</v>
      </c>
      <c r="D5625" s="99" t="s">
        <v>1698</v>
      </c>
      <c r="E5625" s="99" t="s">
        <v>199</v>
      </c>
      <c r="F5625" s="99"/>
      <c r="G5625" s="99"/>
      <c r="H5625" s="99" t="str">
        <f t="shared" si="87"/>
        <v>Chlorpromazine, Oral solution containing chlorpromazine hydrochloride 25 mg per 5 mL, 100 mL, Oral, Largactil, Clinect Pty Ltd</v>
      </c>
    </row>
    <row r="5626" spans="1:8" ht="58" x14ac:dyDescent="0.35">
      <c r="A5626" s="99" t="s">
        <v>1696</v>
      </c>
      <c r="B5626" s="99" t="s">
        <v>1701</v>
      </c>
      <c r="C5626" s="99" t="s">
        <v>148</v>
      </c>
      <c r="D5626" s="99" t="s">
        <v>1698</v>
      </c>
      <c r="E5626" s="99" t="s">
        <v>199</v>
      </c>
      <c r="F5626" s="99"/>
      <c r="G5626" s="99"/>
      <c r="H5626" s="99" t="str">
        <f t="shared" si="87"/>
        <v>Chlorpromazine, Tablet containing chlorpromazine hydrochloride 100 mg, Oral, Largactil, Clinect Pty Ltd</v>
      </c>
    </row>
    <row r="5627" spans="1:8" ht="58" x14ac:dyDescent="0.35">
      <c r="A5627" s="99" t="s">
        <v>1696</v>
      </c>
      <c r="B5627" s="99" t="s">
        <v>1702</v>
      </c>
      <c r="C5627" s="99" t="s">
        <v>148</v>
      </c>
      <c r="D5627" s="99" t="s">
        <v>1698</v>
      </c>
      <c r="E5627" s="99" t="s">
        <v>199</v>
      </c>
      <c r="F5627" s="99"/>
      <c r="G5627" s="99"/>
      <c r="H5627" s="99" t="str">
        <f t="shared" si="87"/>
        <v>Chlorpromazine, Tablet containing chlorpromazine hydrochloride 25 mg, Oral, Largactil, Clinect Pty Ltd</v>
      </c>
    </row>
    <row r="5628" spans="1:8" ht="58" x14ac:dyDescent="0.35">
      <c r="A5628" s="99" t="s">
        <v>1813</v>
      </c>
      <c r="B5628" s="99" t="s">
        <v>1814</v>
      </c>
      <c r="C5628" s="99" t="s">
        <v>148</v>
      </c>
      <c r="D5628" s="99" t="s">
        <v>7016</v>
      </c>
      <c r="E5628" s="99" t="s">
        <v>222</v>
      </c>
      <c r="F5628" s="99"/>
      <c r="G5628" s="99"/>
      <c r="H5628" s="99" t="str">
        <f t="shared" si="87"/>
        <v>Clonidine, Tablet containing clonidine hydrochloride 100 micrograms, Oral, Clonidine Lupin, Generic Health Pty Ltd</v>
      </c>
    </row>
    <row r="5629" spans="1:8" ht="72.5" x14ac:dyDescent="0.35">
      <c r="A5629" s="99" t="s">
        <v>3111</v>
      </c>
      <c r="B5629" s="99" t="s">
        <v>3114</v>
      </c>
      <c r="C5629" s="99" t="s">
        <v>148</v>
      </c>
      <c r="D5629" s="99" t="s">
        <v>7017</v>
      </c>
      <c r="E5629" s="99" t="s">
        <v>290</v>
      </c>
      <c r="F5629" s="99"/>
      <c r="G5629" s="99"/>
      <c r="H5629" s="99" t="str">
        <f t="shared" si="87"/>
        <v>Fingolimod, Capsule 500 micrograms (as hydrochloride), Oral, Fingolimod Sandoz, Sandoz Pty Ltd</v>
      </c>
    </row>
    <row r="5630" spans="1:8" ht="116" x14ac:dyDescent="0.35">
      <c r="A5630" s="99" t="s">
        <v>3445</v>
      </c>
      <c r="B5630" s="99" t="s">
        <v>7018</v>
      </c>
      <c r="C5630" s="99" t="s">
        <v>336</v>
      </c>
      <c r="D5630" s="99" t="s">
        <v>7019</v>
      </c>
      <c r="E5630" s="99" t="s">
        <v>254</v>
      </c>
      <c r="F5630" s="99"/>
      <c r="G5630" s="99"/>
      <c r="H5630" s="99" t="str">
        <f t="shared" si="87"/>
        <v>Glucagon, Injection set containing glucagon hydrochloride 1 mg (1 I.U.) and 1 mL solvent in disposable syringe (s19A), Injection, GlucaGen Hypokit (Germany), Medsurge Healthcare Pty Ltd</v>
      </c>
    </row>
    <row r="5631" spans="1:8" ht="87" x14ac:dyDescent="0.35">
      <c r="A5631" s="99" t="s">
        <v>4211</v>
      </c>
      <c r="B5631" s="99" t="s">
        <v>4212</v>
      </c>
      <c r="C5631" s="99" t="s">
        <v>148</v>
      </c>
      <c r="D5631" s="99" t="s">
        <v>7020</v>
      </c>
      <c r="E5631" s="99" t="s">
        <v>166</v>
      </c>
      <c r="F5631" s="99"/>
      <c r="G5631" s="99"/>
      <c r="H5631" s="99" t="str">
        <f t="shared" si="87"/>
        <v>Levothyroxine, Tablet containing 100 micrograms anhydrous levothyroxine sodium, Oral, APO-Levothyroxine, Arrotex Pharmaceuticals Pty Ltd</v>
      </c>
    </row>
    <row r="5632" spans="1:8" ht="72.5" x14ac:dyDescent="0.35">
      <c r="A5632" s="99" t="s">
        <v>4211</v>
      </c>
      <c r="B5632" s="99" t="s">
        <v>4212</v>
      </c>
      <c r="C5632" s="99" t="s">
        <v>148</v>
      </c>
      <c r="D5632" s="99" t="s">
        <v>7021</v>
      </c>
      <c r="E5632" s="99" t="s">
        <v>222</v>
      </c>
      <c r="F5632" s="99"/>
      <c r="G5632" s="99"/>
      <c r="H5632" s="99" t="str">
        <f t="shared" si="87"/>
        <v>Levothyroxine, Tablet containing 100 micrograms anhydrous levothyroxine sodium, Oral, Levothyroxine Lup, Generic Health Pty Ltd</v>
      </c>
    </row>
    <row r="5633" spans="1:8" ht="87" x14ac:dyDescent="0.35">
      <c r="A5633" s="99" t="s">
        <v>4211</v>
      </c>
      <c r="B5633" s="99" t="s">
        <v>4219</v>
      </c>
      <c r="C5633" s="99" t="s">
        <v>148</v>
      </c>
      <c r="D5633" s="99" t="s">
        <v>7020</v>
      </c>
      <c r="E5633" s="99" t="s">
        <v>166</v>
      </c>
      <c r="F5633" s="99"/>
      <c r="G5633" s="99"/>
      <c r="H5633" s="99" t="str">
        <f t="shared" si="87"/>
        <v>Levothyroxine, Tablet containing 200 micrograms anhydrous levothyroxine sodium, Oral, APO-Levothyroxine, Arrotex Pharmaceuticals Pty Ltd</v>
      </c>
    </row>
    <row r="5634" spans="1:8" ht="72.5" x14ac:dyDescent="0.35">
      <c r="A5634" s="99" t="s">
        <v>4211</v>
      </c>
      <c r="B5634" s="99" t="s">
        <v>4219</v>
      </c>
      <c r="C5634" s="99" t="s">
        <v>148</v>
      </c>
      <c r="D5634" s="99" t="s">
        <v>7021</v>
      </c>
      <c r="E5634" s="99" t="s">
        <v>222</v>
      </c>
      <c r="F5634" s="99"/>
      <c r="G5634" s="99"/>
      <c r="H5634" s="99" t="str">
        <f t="shared" ref="H5634:H5697" si="88">_xlfn.CONCAT(A5634, ", ",B5634, ", ",C5634, ", ",D5634,", ",E5634)</f>
        <v>Levothyroxine, Tablet containing 200 micrograms anhydrous levothyroxine sodium, Oral, Levothyroxine Lup, Generic Health Pty Ltd</v>
      </c>
    </row>
    <row r="5635" spans="1:8" ht="87" x14ac:dyDescent="0.35">
      <c r="A5635" s="99" t="s">
        <v>4211</v>
      </c>
      <c r="B5635" s="99" t="s">
        <v>4220</v>
      </c>
      <c r="C5635" s="99" t="s">
        <v>148</v>
      </c>
      <c r="D5635" s="99" t="s">
        <v>7020</v>
      </c>
      <c r="E5635" s="99" t="s">
        <v>166</v>
      </c>
      <c r="F5635" s="99"/>
      <c r="G5635" s="99"/>
      <c r="H5635" s="99" t="str">
        <f t="shared" si="88"/>
        <v>Levothyroxine, Tablet containing 50 micrograms anhydrous levothyroxine sodium, Oral, APO-Levothyroxine, Arrotex Pharmaceuticals Pty Ltd</v>
      </c>
    </row>
    <row r="5636" spans="1:8" ht="72.5" x14ac:dyDescent="0.35">
      <c r="A5636" s="99" t="s">
        <v>4211</v>
      </c>
      <c r="B5636" s="99" t="s">
        <v>4220</v>
      </c>
      <c r="C5636" s="99" t="s">
        <v>148</v>
      </c>
      <c r="D5636" s="99" t="s">
        <v>7021</v>
      </c>
      <c r="E5636" s="99" t="s">
        <v>222</v>
      </c>
      <c r="F5636" s="99"/>
      <c r="G5636" s="99"/>
      <c r="H5636" s="99" t="str">
        <f t="shared" si="88"/>
        <v>Levothyroxine, Tablet containing 50 micrograms anhydrous levothyroxine sodium, Oral, Levothyroxine Lup, Generic Health Pty Ltd</v>
      </c>
    </row>
    <row r="5637" spans="1:8" ht="87" x14ac:dyDescent="0.35">
      <c r="A5637" s="99" t="s">
        <v>4211</v>
      </c>
      <c r="B5637" s="99" t="s">
        <v>4221</v>
      </c>
      <c r="C5637" s="99" t="s">
        <v>148</v>
      </c>
      <c r="D5637" s="99" t="s">
        <v>7020</v>
      </c>
      <c r="E5637" s="99" t="s">
        <v>166</v>
      </c>
      <c r="F5637" s="99"/>
      <c r="G5637" s="99"/>
      <c r="H5637" s="99" t="str">
        <f t="shared" si="88"/>
        <v>Levothyroxine, Tablet containing 75 micrograms anhydrous levothyroxine sodium, Oral, APO-Levothyroxine, Arrotex Pharmaceuticals Pty Ltd</v>
      </c>
    </row>
    <row r="5638" spans="1:8" ht="72.5" x14ac:dyDescent="0.35">
      <c r="A5638" s="99" t="s">
        <v>4211</v>
      </c>
      <c r="B5638" s="99" t="s">
        <v>4221</v>
      </c>
      <c r="C5638" s="99" t="s">
        <v>148</v>
      </c>
      <c r="D5638" s="99" t="s">
        <v>7021</v>
      </c>
      <c r="E5638" s="99" t="s">
        <v>222</v>
      </c>
      <c r="F5638" s="99"/>
      <c r="G5638" s="99"/>
      <c r="H5638" s="99" t="str">
        <f t="shared" si="88"/>
        <v>Levothyroxine, Tablet containing 75 micrograms anhydrous levothyroxine sodium, Oral, Levothyroxine Lup, Generic Health Pty Ltd</v>
      </c>
    </row>
    <row r="5639" spans="1:8" ht="87" x14ac:dyDescent="0.35">
      <c r="A5639" s="99" t="s">
        <v>4792</v>
      </c>
      <c r="B5639" s="99" t="s">
        <v>7022</v>
      </c>
      <c r="C5639" s="99" t="s">
        <v>1364</v>
      </c>
      <c r="D5639" s="99" t="s">
        <v>7023</v>
      </c>
      <c r="E5639" s="99" t="s">
        <v>284</v>
      </c>
      <c r="F5639" s="99"/>
      <c r="G5639" s="99"/>
      <c r="H5639" s="99" t="str">
        <f t="shared" si="88"/>
        <v>Naloxone, Nasal spray 1.8 mg (as hydrochloride dihydrate) in 0.1 mL single dose unit, 2 (s19A), Nasal, Nyxoid (UK), Pro Pharmaceuticals Group Pty. Ltd.</v>
      </c>
    </row>
    <row r="5640" spans="1:8" ht="43.5" x14ac:dyDescent="0.35">
      <c r="A5640" s="99" t="s">
        <v>5148</v>
      </c>
      <c r="B5640" s="99" t="s">
        <v>945</v>
      </c>
      <c r="C5640" s="99" t="s">
        <v>148</v>
      </c>
      <c r="D5640" s="99" t="s">
        <v>7024</v>
      </c>
      <c r="E5640" s="99" t="s">
        <v>160</v>
      </c>
      <c r="F5640" s="99"/>
      <c r="G5640" s="99"/>
      <c r="H5640" s="99" t="str">
        <f t="shared" si="88"/>
        <v>Oxazepam, Tablet 15 mg, Oral, Alepam 15, Alphapharm Pty Ltd</v>
      </c>
    </row>
    <row r="5641" spans="1:8" ht="43.5" x14ac:dyDescent="0.35">
      <c r="A5641" s="99" t="s">
        <v>5148</v>
      </c>
      <c r="B5641" s="99" t="s">
        <v>429</v>
      </c>
      <c r="C5641" s="99" t="s">
        <v>148</v>
      </c>
      <c r="D5641" s="99" t="s">
        <v>7025</v>
      </c>
      <c r="E5641" s="99" t="s">
        <v>160</v>
      </c>
      <c r="F5641" s="99"/>
      <c r="G5641" s="99"/>
      <c r="H5641" s="99" t="str">
        <f t="shared" si="88"/>
        <v>Oxazepam, Tablet 30 mg, Oral, Alepam 30, Alphapharm Pty Ltd</v>
      </c>
    </row>
    <row r="5642" spans="1:8" ht="58" x14ac:dyDescent="0.35">
      <c r="A5642" s="99" t="s">
        <v>7026</v>
      </c>
      <c r="B5642" s="99" t="s">
        <v>7027</v>
      </c>
      <c r="C5642" s="99" t="s">
        <v>148</v>
      </c>
      <c r="D5642" s="99" t="s">
        <v>7028</v>
      </c>
      <c r="E5642" s="99" t="s">
        <v>295</v>
      </c>
      <c r="F5642" s="99"/>
      <c r="G5642" s="99"/>
      <c r="H5642" s="99" t="str">
        <f t="shared" si="88"/>
        <v>Patiromer, Powder for oral suspension 16.8 g, Oral, Veltassa, Seqirus (Australia) Pty Ltd</v>
      </c>
    </row>
    <row r="5643" spans="1:8" ht="58" x14ac:dyDescent="0.35">
      <c r="A5643" s="99" t="s">
        <v>7026</v>
      </c>
      <c r="B5643" s="99" t="s">
        <v>7029</v>
      </c>
      <c r="C5643" s="99" t="s">
        <v>148</v>
      </c>
      <c r="D5643" s="99" t="s">
        <v>7028</v>
      </c>
      <c r="E5643" s="99" t="s">
        <v>295</v>
      </c>
      <c r="F5643" s="99"/>
      <c r="G5643" s="99"/>
      <c r="H5643" s="99" t="str">
        <f t="shared" si="88"/>
        <v>Patiromer, Powder for oral suspension 8.4 g, Oral, Veltassa, Seqirus (Australia) Pty Ltd</v>
      </c>
    </row>
    <row r="5644" spans="1:8" ht="29" x14ac:dyDescent="0.35">
      <c r="A5644" s="99" t="s">
        <v>5373</v>
      </c>
      <c r="B5644" s="99" t="s">
        <v>461</v>
      </c>
      <c r="C5644" s="99" t="s">
        <v>148</v>
      </c>
      <c r="D5644" s="99" t="s">
        <v>5374</v>
      </c>
      <c r="E5644" s="99" t="s">
        <v>199</v>
      </c>
      <c r="F5644" s="99"/>
      <c r="G5644" s="99"/>
      <c r="H5644" s="99" t="str">
        <f t="shared" si="88"/>
        <v>Periciazine, Tablet 10 mg, Oral, Neulactil, Clinect Pty Ltd</v>
      </c>
    </row>
    <row r="5645" spans="1:8" ht="29" x14ac:dyDescent="0.35">
      <c r="A5645" s="99" t="s">
        <v>5373</v>
      </c>
      <c r="B5645" s="99" t="s">
        <v>900</v>
      </c>
      <c r="C5645" s="99" t="s">
        <v>148</v>
      </c>
      <c r="D5645" s="99" t="s">
        <v>5374</v>
      </c>
      <c r="E5645" s="99" t="s">
        <v>199</v>
      </c>
      <c r="F5645" s="99"/>
      <c r="G5645" s="99"/>
      <c r="H5645" s="99" t="str">
        <f t="shared" si="88"/>
        <v>Periciazine, Tablet 2.5 mg, Oral, Neulactil, Clinect Pty Ltd</v>
      </c>
    </row>
    <row r="5646" spans="1:8" ht="43.5" x14ac:dyDescent="0.35">
      <c r="A5646" s="99" t="s">
        <v>5936</v>
      </c>
      <c r="B5646" s="99" t="s">
        <v>1000</v>
      </c>
      <c r="C5646" s="99" t="s">
        <v>148</v>
      </c>
      <c r="D5646" s="99" t="s">
        <v>7030</v>
      </c>
      <c r="E5646" s="99" t="s">
        <v>290</v>
      </c>
      <c r="F5646" s="99"/>
      <c r="G5646" s="99"/>
      <c r="H5646" s="99" t="str">
        <f t="shared" si="88"/>
        <v>Rosuvastatin, Tablet 10 mg (as calcium), Oral, Blooms Rosuvastatin, Sandoz Pty Ltd</v>
      </c>
    </row>
    <row r="5647" spans="1:8" ht="43.5" x14ac:dyDescent="0.35">
      <c r="A5647" s="99" t="s">
        <v>5936</v>
      </c>
      <c r="B5647" s="99" t="s">
        <v>1011</v>
      </c>
      <c r="C5647" s="99" t="s">
        <v>148</v>
      </c>
      <c r="D5647" s="99" t="s">
        <v>7030</v>
      </c>
      <c r="E5647" s="99" t="s">
        <v>290</v>
      </c>
      <c r="F5647" s="99"/>
      <c r="G5647" s="99"/>
      <c r="H5647" s="99" t="str">
        <f t="shared" si="88"/>
        <v>Rosuvastatin, Tablet 20 mg (as calcium), Oral, Blooms Rosuvastatin, Sandoz Pty Ltd</v>
      </c>
    </row>
    <row r="5648" spans="1:8" ht="43.5" x14ac:dyDescent="0.35">
      <c r="A5648" s="99" t="s">
        <v>5936</v>
      </c>
      <c r="B5648" s="99" t="s">
        <v>1013</v>
      </c>
      <c r="C5648" s="99" t="s">
        <v>148</v>
      </c>
      <c r="D5648" s="99" t="s">
        <v>7030</v>
      </c>
      <c r="E5648" s="99" t="s">
        <v>290</v>
      </c>
      <c r="F5648" s="99"/>
      <c r="G5648" s="99"/>
      <c r="H5648" s="99" t="str">
        <f t="shared" si="88"/>
        <v>Rosuvastatin, Tablet 40 mg (as calcium), Oral, Blooms Rosuvastatin, Sandoz Pty Ltd</v>
      </c>
    </row>
    <row r="5649" spans="1:8" ht="43.5" x14ac:dyDescent="0.35">
      <c r="A5649" s="99" t="s">
        <v>5936</v>
      </c>
      <c r="B5649" s="99" t="s">
        <v>5952</v>
      </c>
      <c r="C5649" s="99" t="s">
        <v>148</v>
      </c>
      <c r="D5649" s="99" t="s">
        <v>7030</v>
      </c>
      <c r="E5649" s="99" t="s">
        <v>290</v>
      </c>
      <c r="F5649" s="99"/>
      <c r="G5649" s="99"/>
      <c r="H5649" s="99" t="str">
        <f t="shared" si="88"/>
        <v>Rosuvastatin, Tablet 5 mg (as calcium), Oral, Blooms Rosuvastatin, Sandoz Pty Ltd</v>
      </c>
    </row>
    <row r="5650" spans="1:8" ht="87" x14ac:dyDescent="0.35">
      <c r="A5650" s="99" t="s">
        <v>7309</v>
      </c>
      <c r="B5650" s="99" t="s">
        <v>7312</v>
      </c>
      <c r="C5650" s="99" t="s">
        <v>336</v>
      </c>
      <c r="D5650" s="99" t="s">
        <v>7549</v>
      </c>
      <c r="E5650" s="99" t="s">
        <v>238</v>
      </c>
      <c r="F5650" s="99"/>
      <c r="G5650" s="99"/>
      <c r="H5650" s="99" t="str">
        <f t="shared" si="88"/>
        <v>Bendamustine, Powder for injection containing bendamustine hydrochloride 25 mg, Injection, Bendamustine Juno, Juno Pharmaceuticals Pty Ltd</v>
      </c>
    </row>
    <row r="5651" spans="1:8" ht="87" x14ac:dyDescent="0.35">
      <c r="A5651" s="99" t="s">
        <v>7309</v>
      </c>
      <c r="B5651" s="99" t="s">
        <v>7310</v>
      </c>
      <c r="C5651" s="99" t="s">
        <v>336</v>
      </c>
      <c r="D5651" s="99" t="s">
        <v>7549</v>
      </c>
      <c r="E5651" s="99" t="s">
        <v>238</v>
      </c>
      <c r="F5651" s="99"/>
      <c r="G5651" s="99"/>
      <c r="H5651" s="99" t="str">
        <f t="shared" si="88"/>
        <v>Bendamustine, Powder for injection containing bendamustine hydrochloride 100 mg, Injection, Bendamustine Juno, Juno Pharmaceuticals Pty Ltd</v>
      </c>
    </row>
    <row r="5652" spans="1:8" ht="87" x14ac:dyDescent="0.35">
      <c r="A5652" s="99" t="s">
        <v>902</v>
      </c>
      <c r="B5652" s="99" t="s">
        <v>903</v>
      </c>
      <c r="C5652" s="99" t="s">
        <v>336</v>
      </c>
      <c r="D5652" s="99" t="s">
        <v>904</v>
      </c>
      <c r="E5652" s="99" t="s">
        <v>231</v>
      </c>
      <c r="F5652" s="99"/>
      <c r="G5652" s="99"/>
      <c r="H5652" s="99" t="str">
        <f t="shared" si="88"/>
        <v>Apomorphine, Injection containing apomorphine hydrochloride hemihydrate 100 mg in 20 mL, Injection, Apomine Solution for Infusion, InterPharma Pty Ltd</v>
      </c>
    </row>
    <row r="5653" spans="1:8" ht="101.5" x14ac:dyDescent="0.35">
      <c r="A5653" s="99" t="s">
        <v>902</v>
      </c>
      <c r="B5653" s="99" t="s">
        <v>910</v>
      </c>
      <c r="C5653" s="99" t="s">
        <v>336</v>
      </c>
      <c r="D5653" s="99" t="s">
        <v>911</v>
      </c>
      <c r="E5653" s="99" t="s">
        <v>231</v>
      </c>
      <c r="F5653" s="99"/>
      <c r="G5653" s="99"/>
      <c r="H5653" s="99" t="str">
        <f t="shared" si="88"/>
        <v>Apomorphine, Solution for subcutaneous injection containing apomorphine hydrochloride 30 mg in 3 mL pre-filled pen, Injection, Apomine Intermittent, InterPharma Pty Ltd</v>
      </c>
    </row>
    <row r="5654" spans="1:8" ht="101.5" x14ac:dyDescent="0.35">
      <c r="A5654" s="99" t="s">
        <v>948</v>
      </c>
      <c r="B5654" s="99" t="s">
        <v>949</v>
      </c>
      <c r="C5654" s="99" t="s">
        <v>148</v>
      </c>
      <c r="D5654" s="99" t="s">
        <v>950</v>
      </c>
      <c r="E5654" s="99" t="s">
        <v>266</v>
      </c>
      <c r="F5654" s="99"/>
      <c r="G5654" s="99"/>
      <c r="H5654" s="99" t="str">
        <f t="shared" si="88"/>
        <v>Artemether with lumefantrine, Tablet (dispersible) 20 mg-120 mg, Oral, Riamet 20mg/120mg Dispersible, Novartis Pharmaceuticals Australia Pty Limited</v>
      </c>
    </row>
    <row r="5655" spans="1:8" ht="72.5" x14ac:dyDescent="0.35">
      <c r="A5655" s="99" t="s">
        <v>948</v>
      </c>
      <c r="B5655" s="99" t="s">
        <v>951</v>
      </c>
      <c r="C5655" s="99" t="s">
        <v>148</v>
      </c>
      <c r="D5655" s="99" t="s">
        <v>952</v>
      </c>
      <c r="E5655" s="99" t="s">
        <v>266</v>
      </c>
      <c r="F5655" s="99"/>
      <c r="G5655" s="99"/>
      <c r="H5655" s="99" t="str">
        <f t="shared" si="88"/>
        <v>Artemether with lumefantrine, Tablet 20 mg-120 mg, Oral, Riamet, Novartis Pharmaceuticals Australia Pty Limited</v>
      </c>
    </row>
    <row r="5656" spans="1:8" ht="43.5" x14ac:dyDescent="0.35">
      <c r="A5656" s="99" t="s">
        <v>978</v>
      </c>
      <c r="B5656" s="99" t="s">
        <v>345</v>
      </c>
      <c r="C5656" s="99" t="s">
        <v>148</v>
      </c>
      <c r="D5656" s="99" t="s">
        <v>7031</v>
      </c>
      <c r="E5656" s="99" t="s">
        <v>290</v>
      </c>
      <c r="F5656" s="99"/>
      <c r="G5656" s="99"/>
      <c r="H5656" s="99" t="str">
        <f t="shared" si="88"/>
        <v>Atenolol, Tablet 50 mg, Oral, Blooms The Chemist Atenolol, Sandoz Pty Ltd</v>
      </c>
    </row>
    <row r="5657" spans="1:8" ht="72.5" x14ac:dyDescent="0.35">
      <c r="A5657" s="99" t="s">
        <v>1035</v>
      </c>
      <c r="B5657" s="99" t="s">
        <v>1036</v>
      </c>
      <c r="C5657" s="99" t="s">
        <v>336</v>
      </c>
      <c r="D5657" s="99" t="s">
        <v>7032</v>
      </c>
      <c r="E5657" s="99" t="s">
        <v>209</v>
      </c>
      <c r="F5657" s="99"/>
      <c r="G5657" s="99"/>
      <c r="H5657" s="99" t="str">
        <f t="shared" si="88"/>
        <v>Azacitidine, Powder for injection 100 mg, Injection, Azacitidine Dr.Reddy's, Dr Reddy's Laboratories (Australia) Pty Ltd</v>
      </c>
    </row>
    <row r="5658" spans="1:8" ht="72.5" x14ac:dyDescent="0.35">
      <c r="A5658" s="99" t="s">
        <v>7033</v>
      </c>
      <c r="B5658" s="99" t="s">
        <v>7034</v>
      </c>
      <c r="C5658" s="99" t="s">
        <v>336</v>
      </c>
      <c r="D5658" s="99" t="s">
        <v>7035</v>
      </c>
      <c r="E5658" s="99" t="s">
        <v>316</v>
      </c>
      <c r="F5658" s="99"/>
      <c r="G5658" s="99"/>
      <c r="H5658" s="99" t="str">
        <f t="shared" si="88"/>
        <v>Bimekizumab, Injection 160 mg in 1 mL single use pre-filled pen, Injection, Bimzelx, UCB Australia Proprietary Limited</v>
      </c>
    </row>
    <row r="5659" spans="1:8" ht="58" x14ac:dyDescent="0.35">
      <c r="A5659" s="99" t="s">
        <v>1466</v>
      </c>
      <c r="B5659" s="99" t="s">
        <v>1467</v>
      </c>
      <c r="C5659" s="99" t="s">
        <v>148</v>
      </c>
      <c r="D5659" s="99" t="s">
        <v>1469</v>
      </c>
      <c r="E5659" s="99" t="s">
        <v>166</v>
      </c>
      <c r="F5659" s="99"/>
      <c r="G5659" s="99"/>
      <c r="H5659" s="99" t="str">
        <f t="shared" si="88"/>
        <v>Calcitriol, Capsule 0.25 microgram, Oral, CALITROL, Arrotex Pharmaceuticals Pty Ltd</v>
      </c>
    </row>
    <row r="5660" spans="1:8" ht="101.5" x14ac:dyDescent="0.35">
      <c r="A5660" s="99" t="s">
        <v>1494</v>
      </c>
      <c r="B5660" s="99" t="s">
        <v>1495</v>
      </c>
      <c r="C5660" s="99" t="s">
        <v>148</v>
      </c>
      <c r="D5660" s="99" t="s">
        <v>7036</v>
      </c>
      <c r="E5660" s="99" t="s">
        <v>290</v>
      </c>
      <c r="F5660" s="99"/>
      <c r="G5660" s="99"/>
      <c r="H5660" s="99" t="str">
        <f t="shared" si="88"/>
        <v>Candesartan with hydrochlorothiazide, Tablet containing candesartan cilexetil 16 mg with hydrochlorothiazide 12.5 mg, Oral, BTC Candesartan HCT, Sandoz Pty Ltd</v>
      </c>
    </row>
    <row r="5661" spans="1:8" ht="101.5" x14ac:dyDescent="0.35">
      <c r="A5661" s="99" t="s">
        <v>1494</v>
      </c>
      <c r="B5661" s="99" t="s">
        <v>1503</v>
      </c>
      <c r="C5661" s="99" t="s">
        <v>148</v>
      </c>
      <c r="D5661" s="99" t="s">
        <v>7036</v>
      </c>
      <c r="E5661" s="99" t="s">
        <v>290</v>
      </c>
      <c r="F5661" s="99"/>
      <c r="G5661" s="99"/>
      <c r="H5661" s="99" t="str">
        <f t="shared" si="88"/>
        <v>Candesartan with hydrochlorothiazide, Tablet containing candesartan cilexetil 32 mg with hydrochlorothiazide 12.5 mg, Oral, BTC Candesartan HCT, Sandoz Pty Ltd</v>
      </c>
    </row>
    <row r="5662" spans="1:8" ht="101.5" x14ac:dyDescent="0.35">
      <c r="A5662" s="99" t="s">
        <v>1494</v>
      </c>
      <c r="B5662" s="99" t="s">
        <v>1509</v>
      </c>
      <c r="C5662" s="99" t="s">
        <v>148</v>
      </c>
      <c r="D5662" s="99" t="s">
        <v>7036</v>
      </c>
      <c r="E5662" s="99" t="s">
        <v>290</v>
      </c>
      <c r="F5662" s="99"/>
      <c r="G5662" s="99"/>
      <c r="H5662" s="99" t="str">
        <f t="shared" si="88"/>
        <v>Candesartan with hydrochlorothiazide, Tablet containing candesartan cilexetil 32 mg with hydrochlorothiazide 25 mg, Oral, BTC Candesartan HCT, Sandoz Pty Ltd</v>
      </c>
    </row>
    <row r="5663" spans="1:8" ht="58" x14ac:dyDescent="0.35">
      <c r="A5663" s="99" t="s">
        <v>1623</v>
      </c>
      <c r="B5663" s="99" t="s">
        <v>1628</v>
      </c>
      <c r="C5663" s="99" t="s">
        <v>148</v>
      </c>
      <c r="D5663" s="99" t="s">
        <v>7037</v>
      </c>
      <c r="E5663" s="99" t="s">
        <v>290</v>
      </c>
      <c r="F5663" s="99"/>
      <c r="G5663" s="99"/>
      <c r="H5663" s="99" t="str">
        <f t="shared" si="88"/>
        <v>Cefalexin, Capsule 500 mg (as monohydrate), Oral, Blooms The Chemist Cefalexin, Sandoz Pty Ltd</v>
      </c>
    </row>
    <row r="5664" spans="1:8" ht="72.5" x14ac:dyDescent="0.35">
      <c r="A5664" s="99" t="s">
        <v>1657</v>
      </c>
      <c r="B5664" s="99" t="s">
        <v>7038</v>
      </c>
      <c r="C5664" s="99" t="s">
        <v>148</v>
      </c>
      <c r="D5664" s="99" t="s">
        <v>7039</v>
      </c>
      <c r="E5664" s="99" t="s">
        <v>286</v>
      </c>
      <c r="F5664" s="99"/>
      <c r="G5664" s="99"/>
      <c r="H5664" s="99" t="str">
        <f t="shared" si="88"/>
        <v>Cefuroxime, Powder for oral suspension 125 mg (as axetil) per 5 mL, 70 mL (S19A), Oral, Zinnat (UK), Reach Pharmaceuticals Pty Ltd</v>
      </c>
    </row>
    <row r="5665" spans="1:8" ht="43.5" x14ac:dyDescent="0.35">
      <c r="A5665" s="99" t="s">
        <v>7040</v>
      </c>
      <c r="B5665" s="99" t="s">
        <v>1358</v>
      </c>
      <c r="C5665" s="99" t="s">
        <v>148</v>
      </c>
      <c r="D5665" s="99" t="s">
        <v>7041</v>
      </c>
      <c r="E5665" s="99" t="s">
        <v>189</v>
      </c>
      <c r="F5665" s="99"/>
      <c r="G5665" s="99"/>
      <c r="H5665" s="99" t="str">
        <f t="shared" si="88"/>
        <v>Deucravacitinib, Tablet 6 mg, Oral, Sotyktu, Bristol-Myers Squibb Australia Pty Ltd</v>
      </c>
    </row>
    <row r="5666" spans="1:8" ht="58" x14ac:dyDescent="0.35">
      <c r="A5666" s="99" t="s">
        <v>2092</v>
      </c>
      <c r="B5666" s="99" t="s">
        <v>2096</v>
      </c>
      <c r="C5666" s="99" t="s">
        <v>148</v>
      </c>
      <c r="D5666" s="99" t="s">
        <v>7042</v>
      </c>
      <c r="E5666" s="99" t="s">
        <v>160</v>
      </c>
      <c r="F5666" s="99"/>
      <c r="G5666" s="99"/>
      <c r="H5666" s="99" t="str">
        <f t="shared" si="88"/>
        <v>Dicloxacillin, Capsule 500 mg (as sodium), Oral, DICLOXACILLIN VIATRIS 500, Alphapharm Pty Ltd</v>
      </c>
    </row>
    <row r="5667" spans="1:8" ht="43.5" x14ac:dyDescent="0.35">
      <c r="A5667" s="99" t="s">
        <v>2678</v>
      </c>
      <c r="B5667" s="99" t="s">
        <v>2679</v>
      </c>
      <c r="C5667" s="99" t="s">
        <v>148</v>
      </c>
      <c r="D5667" s="99" t="s">
        <v>7043</v>
      </c>
      <c r="E5667" s="99" t="s">
        <v>160</v>
      </c>
      <c r="F5667" s="99"/>
      <c r="G5667" s="99"/>
      <c r="H5667" s="99" t="str">
        <f t="shared" si="88"/>
        <v>Entecavir, Tablet 0.5 mg (as monohydrate), Oral, Entecavir Viatris, Alphapharm Pty Ltd</v>
      </c>
    </row>
    <row r="5668" spans="1:8" ht="58" x14ac:dyDescent="0.35">
      <c r="A5668" s="99" t="s">
        <v>3166</v>
      </c>
      <c r="B5668" s="99" t="s">
        <v>3167</v>
      </c>
      <c r="C5668" s="99" t="s">
        <v>148</v>
      </c>
      <c r="D5668" s="99" t="s">
        <v>3170</v>
      </c>
      <c r="E5668" s="99" t="s">
        <v>290</v>
      </c>
      <c r="F5668" s="99"/>
      <c r="G5668" s="99"/>
      <c r="H5668" s="99" t="str">
        <f t="shared" si="88"/>
        <v>Fluoxetine, Capsule 20 mg (as hydrochloride), Oral, Blooms the Chemist Fluoxetine, Sandoz Pty Ltd</v>
      </c>
    </row>
    <row r="5669" spans="1:8" ht="145" x14ac:dyDescent="0.35">
      <c r="A5669" s="99" t="s">
        <v>7044</v>
      </c>
      <c r="B5669" s="99" t="s">
        <v>7045</v>
      </c>
      <c r="C5669" s="99" t="s">
        <v>336</v>
      </c>
      <c r="D5669" s="99" t="s">
        <v>7046</v>
      </c>
      <c r="E5669" s="99" t="s">
        <v>237</v>
      </c>
      <c r="F5669" s="99"/>
      <c r="G5669" s="99"/>
      <c r="H5669" s="99" t="str">
        <f t="shared" si="88"/>
        <v>Fosnetupitant with palonosetron, Solution concentrate for I.V. infusion containing fosnetupitant 235 mg (as chloride hydrochloride) and palonosetron 250 microgram (as hydrochloride), Injection, Akynzeo IV, Juniper Biologics Pty Ltd</v>
      </c>
    </row>
    <row r="5670" spans="1:8" ht="87" x14ac:dyDescent="0.35">
      <c r="A5670" s="99" t="s">
        <v>3781</v>
      </c>
      <c r="B5670" s="99" t="s">
        <v>7047</v>
      </c>
      <c r="C5670" s="99" t="s">
        <v>336</v>
      </c>
      <c r="D5670" s="99" t="s">
        <v>7048</v>
      </c>
      <c r="E5670" s="99" t="s">
        <v>267</v>
      </c>
      <c r="F5670" s="99"/>
      <c r="G5670" s="99"/>
      <c r="H5670" s="99" t="str">
        <f t="shared" si="88"/>
        <v>Insulin aspart, Injections (human analogue) (fast acting), cartridges, 100 units per mL, 3 mL, 5, Injection, Fiasp Penfill, Novo Nordisk Pharmaceuticals Pty. Limited</v>
      </c>
    </row>
    <row r="5671" spans="1:8" ht="43.5" x14ac:dyDescent="0.35">
      <c r="A5671" s="99" t="s">
        <v>3921</v>
      </c>
      <c r="B5671" s="99" t="s">
        <v>3928</v>
      </c>
      <c r="C5671" s="99" t="s">
        <v>148</v>
      </c>
      <c r="D5671" s="99" t="s">
        <v>7049</v>
      </c>
      <c r="E5671" s="99" t="s">
        <v>281</v>
      </c>
      <c r="F5671" s="99"/>
      <c r="G5671" s="99"/>
      <c r="H5671" s="99" t="str">
        <f t="shared" si="88"/>
        <v>Isotretinoin, Capsule 20 mg, Oral, Pharmacor Isotretinoin, Pharmacor Pty Limited</v>
      </c>
    </row>
    <row r="5672" spans="1:8" ht="101.5" x14ac:dyDescent="0.35">
      <c r="A5672" s="99" t="s">
        <v>4194</v>
      </c>
      <c r="B5672" s="99" t="s">
        <v>4199</v>
      </c>
      <c r="C5672" s="99" t="s">
        <v>148</v>
      </c>
      <c r="D5672" s="99" t="s">
        <v>4200</v>
      </c>
      <c r="E5672" s="99" t="s">
        <v>166</v>
      </c>
      <c r="F5672" s="99"/>
      <c r="G5672" s="99"/>
      <c r="H5672" s="99" t="str">
        <f t="shared" si="88"/>
        <v>Levonorgestrel with ethinylestradiol, Pack containing 21 tablets 150 micrograms-30 micrograms and 7 inert tablets, Oral, Eleanor 150/30 ED, Arrotex Pharmaceuticals Pty Ltd</v>
      </c>
    </row>
    <row r="5673" spans="1:8" ht="72.5" x14ac:dyDescent="0.35">
      <c r="A5673" s="99" t="s">
        <v>4211</v>
      </c>
      <c r="B5673" s="99" t="s">
        <v>4212</v>
      </c>
      <c r="C5673" s="99" t="s">
        <v>148</v>
      </c>
      <c r="D5673" s="99" t="s">
        <v>7050</v>
      </c>
      <c r="E5673" s="99" t="s">
        <v>199</v>
      </c>
      <c r="F5673" s="99"/>
      <c r="G5673" s="99"/>
      <c r="H5673" s="99" t="str">
        <f t="shared" si="88"/>
        <v>Levothyroxine, Tablet containing 100 micrograms anhydrous levothyroxine sodium, Oral, Thyrox, Clinect Pty Ltd</v>
      </c>
    </row>
    <row r="5674" spans="1:8" ht="72.5" x14ac:dyDescent="0.35">
      <c r="A5674" s="99" t="s">
        <v>4211</v>
      </c>
      <c r="B5674" s="99" t="s">
        <v>4219</v>
      </c>
      <c r="C5674" s="99" t="s">
        <v>148</v>
      </c>
      <c r="D5674" s="99" t="s">
        <v>7050</v>
      </c>
      <c r="E5674" s="99" t="s">
        <v>199</v>
      </c>
      <c r="F5674" s="99"/>
      <c r="G5674" s="99"/>
      <c r="H5674" s="99" t="str">
        <f t="shared" si="88"/>
        <v>Levothyroxine, Tablet containing 200 micrograms anhydrous levothyroxine sodium, Oral, Thyrox, Clinect Pty Ltd</v>
      </c>
    </row>
    <row r="5675" spans="1:8" ht="72.5" x14ac:dyDescent="0.35">
      <c r="A5675" s="99" t="s">
        <v>4211</v>
      </c>
      <c r="B5675" s="99" t="s">
        <v>4220</v>
      </c>
      <c r="C5675" s="99" t="s">
        <v>148</v>
      </c>
      <c r="D5675" s="99" t="s">
        <v>7050</v>
      </c>
      <c r="E5675" s="99" t="s">
        <v>199</v>
      </c>
      <c r="F5675" s="99"/>
      <c r="G5675" s="99"/>
      <c r="H5675" s="99" t="str">
        <f t="shared" si="88"/>
        <v>Levothyroxine, Tablet containing 50 micrograms anhydrous levothyroxine sodium, Oral, Thyrox, Clinect Pty Ltd</v>
      </c>
    </row>
    <row r="5676" spans="1:8" ht="72.5" x14ac:dyDescent="0.35">
      <c r="A5676" s="99" t="s">
        <v>4211</v>
      </c>
      <c r="B5676" s="99" t="s">
        <v>4221</v>
      </c>
      <c r="C5676" s="99" t="s">
        <v>148</v>
      </c>
      <c r="D5676" s="99" t="s">
        <v>7050</v>
      </c>
      <c r="E5676" s="99" t="s">
        <v>199</v>
      </c>
      <c r="F5676" s="99"/>
      <c r="G5676" s="99"/>
      <c r="H5676" s="99" t="str">
        <f t="shared" si="88"/>
        <v>Levothyroxine, Tablet containing 75 micrograms anhydrous levothyroxine sodium, Oral, Thyrox, Clinect Pty Ltd</v>
      </c>
    </row>
    <row r="5677" spans="1:8" ht="43.5" x14ac:dyDescent="0.35">
      <c r="A5677" s="99" t="s">
        <v>4491</v>
      </c>
      <c r="B5677" s="99" t="s">
        <v>461</v>
      </c>
      <c r="C5677" s="99" t="s">
        <v>148</v>
      </c>
      <c r="D5677" s="99" t="s">
        <v>7051</v>
      </c>
      <c r="E5677" s="99" t="s">
        <v>274</v>
      </c>
      <c r="F5677" s="99"/>
      <c r="G5677" s="99"/>
      <c r="H5677" s="99" t="str">
        <f t="shared" si="88"/>
        <v>Methotrexate, Tablet 10 mg, Oral, Chexate, Orion Pharma (Aus) Pty Limited</v>
      </c>
    </row>
    <row r="5678" spans="1:8" ht="43.5" x14ac:dyDescent="0.35">
      <c r="A5678" s="99" t="s">
        <v>4491</v>
      </c>
      <c r="B5678" s="99" t="s">
        <v>900</v>
      </c>
      <c r="C5678" s="99" t="s">
        <v>148</v>
      </c>
      <c r="D5678" s="99" t="s">
        <v>7051</v>
      </c>
      <c r="E5678" s="99" t="s">
        <v>274</v>
      </c>
      <c r="F5678" s="99"/>
      <c r="G5678" s="99"/>
      <c r="H5678" s="99" t="str">
        <f t="shared" si="88"/>
        <v>Methotrexate, Tablet 2.5 mg, Oral, Chexate, Orion Pharma (Aus) Pty Limited</v>
      </c>
    </row>
    <row r="5679" spans="1:8" ht="101.5" x14ac:dyDescent="0.35">
      <c r="A5679" s="99" t="s">
        <v>4544</v>
      </c>
      <c r="B5679" s="99" t="s">
        <v>4547</v>
      </c>
      <c r="C5679" s="99" t="s">
        <v>409</v>
      </c>
      <c r="D5679" s="99" t="s">
        <v>7052</v>
      </c>
      <c r="E5679" s="99" t="s">
        <v>169</v>
      </c>
      <c r="F5679" s="99"/>
      <c r="G5679" s="99"/>
      <c r="H5679" s="99" t="str">
        <f t="shared" si="88"/>
        <v>Methylprednisolone, Fatty ointment containing methylprednisolone aceponate 1 mg per g, 15 g, Application, Tanilone (Fatty), Aspen Pharmacare Australia Pty Limited</v>
      </c>
    </row>
    <row r="5680" spans="1:8" ht="43.5" x14ac:dyDescent="0.35">
      <c r="A5680" s="99" t="s">
        <v>4652</v>
      </c>
      <c r="B5680" s="99" t="s">
        <v>344</v>
      </c>
      <c r="C5680" s="99" t="s">
        <v>148</v>
      </c>
      <c r="D5680" s="99" t="s">
        <v>4656</v>
      </c>
      <c r="E5680" s="99" t="s">
        <v>166</v>
      </c>
      <c r="F5680" s="99"/>
      <c r="G5680" s="99"/>
      <c r="H5680" s="99" t="str">
        <f t="shared" si="88"/>
        <v>Moclobemide, Tablet 150 mg, Oral, Clobemix, Arrotex Pharmaceuticals Pty Ltd</v>
      </c>
    </row>
    <row r="5681" spans="1:8" ht="43.5" x14ac:dyDescent="0.35">
      <c r="A5681" s="99" t="s">
        <v>4652</v>
      </c>
      <c r="B5681" s="99" t="s">
        <v>477</v>
      </c>
      <c r="C5681" s="99" t="s">
        <v>148</v>
      </c>
      <c r="D5681" s="99" t="s">
        <v>4656</v>
      </c>
      <c r="E5681" s="99" t="s">
        <v>166</v>
      </c>
      <c r="F5681" s="99"/>
      <c r="G5681" s="99"/>
      <c r="H5681" s="99" t="str">
        <f t="shared" si="88"/>
        <v>Moclobemide, Tablet 300 mg, Oral, Clobemix, Arrotex Pharmaceuticals Pty Ltd</v>
      </c>
    </row>
    <row r="5682" spans="1:8" ht="43.5" x14ac:dyDescent="0.35">
      <c r="A5682" s="99" t="s">
        <v>5499</v>
      </c>
      <c r="B5682" s="99" t="s">
        <v>5502</v>
      </c>
      <c r="C5682" s="99" t="s">
        <v>148</v>
      </c>
      <c r="D5682" s="99" t="s">
        <v>7053</v>
      </c>
      <c r="E5682" s="99" t="s">
        <v>290</v>
      </c>
      <c r="F5682" s="99"/>
      <c r="G5682" s="99"/>
      <c r="H5682" s="99" t="str">
        <f t="shared" si="88"/>
        <v>Pirfenidone, Tablet 267 mg, Oral, Pirfenidone Sandoz, Sandoz Pty Ltd</v>
      </c>
    </row>
    <row r="5683" spans="1:8" ht="43.5" x14ac:dyDescent="0.35">
      <c r="A5683" s="99" t="s">
        <v>5499</v>
      </c>
      <c r="B5683" s="99" t="s">
        <v>5503</v>
      </c>
      <c r="C5683" s="99" t="s">
        <v>148</v>
      </c>
      <c r="D5683" s="99" t="s">
        <v>7053</v>
      </c>
      <c r="E5683" s="99" t="s">
        <v>290</v>
      </c>
      <c r="F5683" s="99"/>
      <c r="G5683" s="99"/>
      <c r="H5683" s="99" t="str">
        <f t="shared" si="88"/>
        <v>Pirfenidone, Tablet 801mg, Oral, Pirfenidone Sandoz, Sandoz Pty Ltd</v>
      </c>
    </row>
    <row r="5684" spans="1:8" ht="58" x14ac:dyDescent="0.35">
      <c r="A5684" s="99" t="s">
        <v>7550</v>
      </c>
      <c r="B5684" s="99" t="s">
        <v>7551</v>
      </c>
      <c r="C5684" s="99" t="s">
        <v>336</v>
      </c>
      <c r="D5684" s="99" t="s">
        <v>7552</v>
      </c>
      <c r="E5684" s="99" t="s">
        <v>170</v>
      </c>
      <c r="F5684" s="99"/>
      <c r="G5684" s="99"/>
      <c r="H5684" s="99" t="str">
        <f t="shared" si="88"/>
        <v>Enfortumab vedotin, Powder for I.V. infusion 20 mg, Injection, Padcev, Astellas Pharma Australia Pty Ltd</v>
      </c>
    </row>
    <row r="5685" spans="1:8" ht="58" x14ac:dyDescent="0.35">
      <c r="A5685" s="99" t="s">
        <v>7550</v>
      </c>
      <c r="B5685" s="99" t="s">
        <v>7553</v>
      </c>
      <c r="C5685" s="99" t="s">
        <v>336</v>
      </c>
      <c r="D5685" s="99" t="s">
        <v>7552</v>
      </c>
      <c r="E5685" s="99" t="s">
        <v>170</v>
      </c>
      <c r="F5685" s="99"/>
      <c r="G5685" s="99"/>
      <c r="H5685" s="99" t="str">
        <f t="shared" si="88"/>
        <v>Enfortumab vedotin, Powder for I.V. infusion 30 mg, Injection, Padcev, Astellas Pharma Australia Pty Ltd</v>
      </c>
    </row>
    <row r="5686" spans="1:8" ht="101.5" x14ac:dyDescent="0.35">
      <c r="A5686" s="99" t="s">
        <v>792</v>
      </c>
      <c r="B5686" s="99" t="s">
        <v>793</v>
      </c>
      <c r="C5686" s="99" t="s">
        <v>148</v>
      </c>
      <c r="D5686" s="99" t="s">
        <v>7054</v>
      </c>
      <c r="E5686" s="99" t="s">
        <v>266</v>
      </c>
      <c r="F5686" s="99"/>
      <c r="G5686" s="99"/>
      <c r="H5686" s="99" t="str">
        <f t="shared" si="88"/>
        <v>Amlodipine with valsartan, Tablet 10 mg (as besilate)-160 mg, Oral, Amlodipine/Valsartan Novartis 10/160, Novartis Pharmaceuticals Australia Pty Limited</v>
      </c>
    </row>
    <row r="5687" spans="1:8" ht="101.5" x14ac:dyDescent="0.35">
      <c r="A5687" s="99" t="s">
        <v>792</v>
      </c>
      <c r="B5687" s="99" t="s">
        <v>796</v>
      </c>
      <c r="C5687" s="99" t="s">
        <v>148</v>
      </c>
      <c r="D5687" s="99" t="s">
        <v>7055</v>
      </c>
      <c r="E5687" s="99" t="s">
        <v>266</v>
      </c>
      <c r="F5687" s="99"/>
      <c r="G5687" s="99"/>
      <c r="H5687" s="99" t="str">
        <f t="shared" si="88"/>
        <v>Amlodipine with valsartan, Tablet 10 mg (as besilate)-320 mg, Oral, Amlodipine/Valsartan Novartis 10/320, Novartis Pharmaceuticals Australia Pty Limited</v>
      </c>
    </row>
    <row r="5688" spans="1:8" ht="101.5" x14ac:dyDescent="0.35">
      <c r="A5688" s="99" t="s">
        <v>792</v>
      </c>
      <c r="B5688" s="99" t="s">
        <v>799</v>
      </c>
      <c r="C5688" s="99" t="s">
        <v>148</v>
      </c>
      <c r="D5688" s="99" t="s">
        <v>7056</v>
      </c>
      <c r="E5688" s="99" t="s">
        <v>266</v>
      </c>
      <c r="F5688" s="99"/>
      <c r="G5688" s="99"/>
      <c r="H5688" s="99" t="str">
        <f t="shared" si="88"/>
        <v>Amlodipine with valsartan, Tablet 5 mg (as besilate)-160 mg, Oral, Amlodipine/Valsartan Novartis 5/160, Novartis Pharmaceuticals Australia Pty Limited</v>
      </c>
    </row>
    <row r="5689" spans="1:8" ht="101.5" x14ac:dyDescent="0.35">
      <c r="A5689" s="99" t="s">
        <v>792</v>
      </c>
      <c r="B5689" s="99" t="s">
        <v>802</v>
      </c>
      <c r="C5689" s="99" t="s">
        <v>148</v>
      </c>
      <c r="D5689" s="99" t="s">
        <v>7057</v>
      </c>
      <c r="E5689" s="99" t="s">
        <v>266</v>
      </c>
      <c r="F5689" s="99"/>
      <c r="G5689" s="99"/>
      <c r="H5689" s="99" t="str">
        <f t="shared" si="88"/>
        <v>Amlodipine with valsartan, Tablet 5 mg (as besilate)-320 mg, Oral, Amlodipine/Valsartan Novartis 5/320, Novartis Pharmaceuticals Australia Pty Limited</v>
      </c>
    </row>
    <row r="5690" spans="1:8" ht="101.5" x14ac:dyDescent="0.35">
      <c r="A5690" s="99" t="s">
        <v>792</v>
      </c>
      <c r="B5690" s="99" t="s">
        <v>805</v>
      </c>
      <c r="C5690" s="99" t="s">
        <v>148</v>
      </c>
      <c r="D5690" s="99" t="s">
        <v>7058</v>
      </c>
      <c r="E5690" s="99" t="s">
        <v>266</v>
      </c>
      <c r="F5690" s="99"/>
      <c r="G5690" s="99"/>
      <c r="H5690" s="99" t="str">
        <f t="shared" si="88"/>
        <v>Amlodipine with valsartan, Tablet 5 mg (as besilate)-80 mg, Oral, Amlodipine/Valsartan Novartis 5/80, Novartis Pharmaceuticals Australia Pty Limited</v>
      </c>
    </row>
    <row r="5691" spans="1:8" ht="116" x14ac:dyDescent="0.35">
      <c r="A5691" s="99" t="s">
        <v>808</v>
      </c>
      <c r="B5691" s="99" t="s">
        <v>809</v>
      </c>
      <c r="C5691" s="99" t="s">
        <v>148</v>
      </c>
      <c r="D5691" s="99" t="s">
        <v>7059</v>
      </c>
      <c r="E5691" s="99" t="s">
        <v>266</v>
      </c>
      <c r="F5691" s="99"/>
      <c r="G5691" s="99"/>
      <c r="H5691" s="99" t="str">
        <f t="shared" si="88"/>
        <v>Amlodipine with valsartan and hydrochlorothiazide, Tablet 10 mg (as besilate)-160 mg-12.5 mg, Oral, Amlodipine/Valsartan/HCT Novartis 10/160/12.5, Novartis Pharmaceuticals Australia Pty Limited</v>
      </c>
    </row>
    <row r="5692" spans="1:8" ht="116" x14ac:dyDescent="0.35">
      <c r="A5692" s="99" t="s">
        <v>808</v>
      </c>
      <c r="B5692" s="99" t="s">
        <v>812</v>
      </c>
      <c r="C5692" s="99" t="s">
        <v>148</v>
      </c>
      <c r="D5692" s="99" t="s">
        <v>7060</v>
      </c>
      <c r="E5692" s="99" t="s">
        <v>266</v>
      </c>
      <c r="F5692" s="99"/>
      <c r="G5692" s="99"/>
      <c r="H5692" s="99" t="str">
        <f t="shared" si="88"/>
        <v>Amlodipine with valsartan and hydrochlorothiazide, Tablet 10 mg (as besilate)-160 mg-25 mg, Oral, Amlodipine/Valsartan/HCT Novartis 10/160/25, Novartis Pharmaceuticals Australia Pty Limited</v>
      </c>
    </row>
    <row r="5693" spans="1:8" ht="116" x14ac:dyDescent="0.35">
      <c r="A5693" s="99" t="s">
        <v>808</v>
      </c>
      <c r="B5693" s="99" t="s">
        <v>815</v>
      </c>
      <c r="C5693" s="99" t="s">
        <v>148</v>
      </c>
      <c r="D5693" s="99" t="s">
        <v>7061</v>
      </c>
      <c r="E5693" s="99" t="s">
        <v>266</v>
      </c>
      <c r="F5693" s="99"/>
      <c r="G5693" s="99"/>
      <c r="H5693" s="99" t="str">
        <f t="shared" si="88"/>
        <v>Amlodipine with valsartan and hydrochlorothiazide, Tablet 10 mg (as besilate)-320 mg-25 mg, Oral, Amlodipine/Valsartan/HCT Novartis 10/320/25, Novartis Pharmaceuticals Australia Pty Limited</v>
      </c>
    </row>
    <row r="5694" spans="1:8" ht="116" x14ac:dyDescent="0.35">
      <c r="A5694" s="99" t="s">
        <v>808</v>
      </c>
      <c r="B5694" s="99" t="s">
        <v>818</v>
      </c>
      <c r="C5694" s="99" t="s">
        <v>148</v>
      </c>
      <c r="D5694" s="99" t="s">
        <v>7062</v>
      </c>
      <c r="E5694" s="99" t="s">
        <v>266</v>
      </c>
      <c r="F5694" s="99"/>
      <c r="G5694" s="99"/>
      <c r="H5694" s="99" t="str">
        <f t="shared" si="88"/>
        <v>Amlodipine with valsartan and hydrochlorothiazide, Tablet 5 mg (as besilate)-160 mg-12.5 mg, Oral, Amlodipine/Valsartan/HCT Novartis 5/160/12.5, Novartis Pharmaceuticals Australia Pty Limited</v>
      </c>
    </row>
    <row r="5695" spans="1:8" ht="116" x14ac:dyDescent="0.35">
      <c r="A5695" s="99" t="s">
        <v>808</v>
      </c>
      <c r="B5695" s="99" t="s">
        <v>821</v>
      </c>
      <c r="C5695" s="99" t="s">
        <v>148</v>
      </c>
      <c r="D5695" s="99" t="s">
        <v>7063</v>
      </c>
      <c r="E5695" s="99" t="s">
        <v>266</v>
      </c>
      <c r="F5695" s="99"/>
      <c r="G5695" s="99"/>
      <c r="H5695" s="99" t="str">
        <f t="shared" si="88"/>
        <v>Amlodipine with valsartan and hydrochlorothiazide, Tablet 5 mg (as besilate)-160 mg-25 mg, Oral, Amlodipine/Valsartan/HCT Novartis 5/160/25, Novartis Pharmaceuticals Australia Pty Limited</v>
      </c>
    </row>
    <row r="5696" spans="1:8" ht="174" x14ac:dyDescent="0.35">
      <c r="A5696" s="99" t="s">
        <v>851</v>
      </c>
      <c r="B5696" s="99" t="s">
        <v>7064</v>
      </c>
      <c r="C5696" s="99" t="s">
        <v>148</v>
      </c>
      <c r="D5696" s="99" t="s">
        <v>7065</v>
      </c>
      <c r="E5696" s="99" t="s">
        <v>254</v>
      </c>
      <c r="F5696" s="99"/>
      <c r="G5696" s="99"/>
      <c r="H5696" s="99" t="str">
        <f t="shared" si="88"/>
        <v>Amoxicillin with clavulanic acid, Powder for oral suspension containing 400 mg amoxicillin (as trihydrate) with 57 mg clavulanic acid (as potassium clavulanate) per 5 mL, 50 mL (S19A), Oral, Amoxicillin and clavulanate potassium for oral suspension, USP 400 mg/57 mg per 5 mL (Aurobindo), Medsurge Healthcare Pty Ltd</v>
      </c>
    </row>
    <row r="5697" spans="1:8" ht="43.5" x14ac:dyDescent="0.35">
      <c r="A5697" s="99" t="s">
        <v>999</v>
      </c>
      <c r="B5697" s="99" t="s">
        <v>1000</v>
      </c>
      <c r="C5697" s="99" t="s">
        <v>148</v>
      </c>
      <c r="D5697" s="99" t="s">
        <v>7066</v>
      </c>
      <c r="E5697" s="99" t="s">
        <v>290</v>
      </c>
      <c r="F5697" s="99"/>
      <c r="G5697" s="99"/>
      <c r="H5697" s="99" t="str">
        <f t="shared" si="88"/>
        <v>Atorvastatin, Tablet 10 mg (as calcium), Oral, BTC Atorvastatin, Sandoz Pty Ltd</v>
      </c>
    </row>
    <row r="5698" spans="1:8" ht="43.5" x14ac:dyDescent="0.35">
      <c r="A5698" s="99" t="s">
        <v>999</v>
      </c>
      <c r="B5698" s="99" t="s">
        <v>1011</v>
      </c>
      <c r="C5698" s="99" t="s">
        <v>148</v>
      </c>
      <c r="D5698" s="99" t="s">
        <v>7066</v>
      </c>
      <c r="E5698" s="99" t="s">
        <v>290</v>
      </c>
      <c r="F5698" s="99"/>
      <c r="G5698" s="99"/>
      <c r="H5698" s="99" t="str">
        <f t="shared" ref="H5698:H5761" si="89">_xlfn.CONCAT(A5698, ", ",B5698, ", ",C5698, ", ",D5698,", ",E5698)</f>
        <v>Atorvastatin, Tablet 20 mg (as calcium), Oral, BTC Atorvastatin, Sandoz Pty Ltd</v>
      </c>
    </row>
    <row r="5699" spans="1:8" ht="43.5" x14ac:dyDescent="0.35">
      <c r="A5699" s="99" t="s">
        <v>999</v>
      </c>
      <c r="B5699" s="99" t="s">
        <v>1013</v>
      </c>
      <c r="C5699" s="99" t="s">
        <v>148</v>
      </c>
      <c r="D5699" s="99" t="s">
        <v>7066</v>
      </c>
      <c r="E5699" s="99" t="s">
        <v>290</v>
      </c>
      <c r="F5699" s="99"/>
      <c r="G5699" s="99"/>
      <c r="H5699" s="99" t="str">
        <f t="shared" si="89"/>
        <v>Atorvastatin, Tablet 40 mg (as calcium), Oral, BTC Atorvastatin, Sandoz Pty Ltd</v>
      </c>
    </row>
    <row r="5700" spans="1:8" ht="43.5" x14ac:dyDescent="0.35">
      <c r="A5700" s="99" t="s">
        <v>999</v>
      </c>
      <c r="B5700" s="99" t="s">
        <v>1015</v>
      </c>
      <c r="C5700" s="99" t="s">
        <v>148</v>
      </c>
      <c r="D5700" s="99" t="s">
        <v>7066</v>
      </c>
      <c r="E5700" s="99" t="s">
        <v>290</v>
      </c>
      <c r="F5700" s="99"/>
      <c r="G5700" s="99"/>
      <c r="H5700" s="99" t="str">
        <f t="shared" si="89"/>
        <v>Atorvastatin, Tablet 80 mg (as calcium), Oral, BTC Atorvastatin, Sandoz Pty Ltd</v>
      </c>
    </row>
    <row r="5701" spans="1:8" ht="87" x14ac:dyDescent="0.35">
      <c r="A5701" s="99" t="s">
        <v>1023</v>
      </c>
      <c r="B5701" s="99" t="s">
        <v>1026</v>
      </c>
      <c r="C5701" s="99" t="s">
        <v>336</v>
      </c>
      <c r="D5701" s="99" t="s">
        <v>7067</v>
      </c>
      <c r="E5701" s="99" t="s">
        <v>188</v>
      </c>
      <c r="F5701" s="99"/>
      <c r="G5701" s="99"/>
      <c r="H5701" s="99" t="str">
        <f t="shared" si="89"/>
        <v>Atropine, Injection containing atropine sulfate monohydrate 600 micrograms in 1 mL, Injection, Atropine Injection (Pfizer), Bridgewest Perth Pharma Pty Ltd</v>
      </c>
    </row>
    <row r="5702" spans="1:8" ht="159.5" x14ac:dyDescent="0.35">
      <c r="A5702" s="99" t="s">
        <v>1381</v>
      </c>
      <c r="B5702" s="99" t="s">
        <v>1384</v>
      </c>
      <c r="C5702" s="99" t="s">
        <v>387</v>
      </c>
      <c r="D5702" s="99" t="s">
        <v>1387</v>
      </c>
      <c r="E5702" s="99" t="s">
        <v>166</v>
      </c>
      <c r="F5702" s="99"/>
      <c r="G5702" s="99"/>
      <c r="H5702" s="99" t="str">
        <f t="shared" si="89"/>
        <v>Budesonide with formoterol, Powder for oral inhalation in breath actuated device containing budesonide 200 micrograms with formoterol fumarate dihydrate 6 micrograms per dose, 120 doses, Inhalation by Mouth, Rilast TURBUHALER 200/6, Arrotex Pharmaceuticals Pty Ltd</v>
      </c>
    </row>
    <row r="5703" spans="1:8" ht="159.5" x14ac:dyDescent="0.35">
      <c r="A5703" s="99" t="s">
        <v>1381</v>
      </c>
      <c r="B5703" s="99" t="s">
        <v>1389</v>
      </c>
      <c r="C5703" s="99" t="s">
        <v>387</v>
      </c>
      <c r="D5703" s="99" t="s">
        <v>1390</v>
      </c>
      <c r="E5703" s="99" t="s">
        <v>166</v>
      </c>
      <c r="F5703" s="99"/>
      <c r="G5703" s="99"/>
      <c r="H5703" s="99" t="str">
        <f t="shared" si="89"/>
        <v>Budesonide with formoterol, Powder for oral inhalation in breath actuated device containing budesonide 400 micrograms with formoterol fumarate dihydrate 12 micrograms per dose, 60 doses, Inhalation by Mouth, Rilast TURBUHALER 400/12, Arrotex Pharmaceuticals Pty Ltd</v>
      </c>
    </row>
    <row r="5704" spans="1:8" ht="145" x14ac:dyDescent="0.35">
      <c r="A5704" s="99" t="s">
        <v>1381</v>
      </c>
      <c r="B5704" s="99" t="s">
        <v>1394</v>
      </c>
      <c r="C5704" s="99" t="s">
        <v>387</v>
      </c>
      <c r="D5704" s="99" t="s">
        <v>6994</v>
      </c>
      <c r="E5704" s="99" t="s">
        <v>166</v>
      </c>
      <c r="F5704" s="99"/>
      <c r="G5704" s="99"/>
      <c r="H5704" s="99" t="str">
        <f t="shared" si="89"/>
        <v>Budesonide with formoterol, Pressurised inhalation containing budesonide 100 micrograms with formoterol fumarate dihydrate 3 micrograms per dose, 120 doses, Inhalation by Mouth, Rilast RAPIHALER 100/3, Arrotex Pharmaceuticals Pty Ltd</v>
      </c>
    </row>
    <row r="5705" spans="1:8" ht="145" x14ac:dyDescent="0.35">
      <c r="A5705" s="99" t="s">
        <v>1381</v>
      </c>
      <c r="B5705" s="99" t="s">
        <v>1396</v>
      </c>
      <c r="C5705" s="99" t="s">
        <v>387</v>
      </c>
      <c r="D5705" s="99" t="s">
        <v>6995</v>
      </c>
      <c r="E5705" s="99" t="s">
        <v>166</v>
      </c>
      <c r="F5705" s="99"/>
      <c r="G5705" s="99"/>
      <c r="H5705" s="99" t="str">
        <f t="shared" si="89"/>
        <v>Budesonide with formoterol, Pressurised inhalation containing budesonide 200 micrograms with formoterol fumarate dihydrate 6 micrograms per dose, 120 doses, Inhalation by Mouth, Rilast RAPIHALER 200/6, Arrotex Pharmaceuticals Pty Ltd</v>
      </c>
    </row>
    <row r="5706" spans="1:8" ht="58" x14ac:dyDescent="0.35">
      <c r="A5706" s="99" t="s">
        <v>1541</v>
      </c>
      <c r="B5706" s="99" t="s">
        <v>513</v>
      </c>
      <c r="C5706" s="99" t="s">
        <v>148</v>
      </c>
      <c r="D5706" s="99" t="s">
        <v>7068</v>
      </c>
      <c r="E5706" s="99" t="s">
        <v>265</v>
      </c>
      <c r="F5706" s="99"/>
      <c r="G5706" s="99"/>
      <c r="H5706" s="99" t="str">
        <f t="shared" si="89"/>
        <v>Carbimazole, Tablet 5 mg, Oral, THIRAZOL, Nova Pharmaceuticals Australasia Pty Ltd</v>
      </c>
    </row>
    <row r="5707" spans="1:8" ht="87" x14ac:dyDescent="0.35">
      <c r="A5707" s="99" t="s">
        <v>2669</v>
      </c>
      <c r="B5707" s="99" t="s">
        <v>2670</v>
      </c>
      <c r="C5707" s="99" t="s">
        <v>336</v>
      </c>
      <c r="D5707" s="99" t="s">
        <v>7069</v>
      </c>
      <c r="E5707" s="99" t="s">
        <v>238</v>
      </c>
      <c r="F5707" s="99"/>
      <c r="G5707" s="99"/>
      <c r="H5707" s="99" t="str">
        <f t="shared" si="89"/>
        <v>Enoxaparin, Injection containing enoxaparin sodium 100 mg (10,000 I.U. anti-Xa) in 1 mL pre-filled syringe, Injection, Exarane, Juno Pharmaceuticals Pty Ltd</v>
      </c>
    </row>
    <row r="5708" spans="1:8" ht="101.5" x14ac:dyDescent="0.35">
      <c r="A5708" s="99" t="s">
        <v>2669</v>
      </c>
      <c r="B5708" s="99" t="s">
        <v>7070</v>
      </c>
      <c r="C5708" s="99" t="s">
        <v>336</v>
      </c>
      <c r="D5708" s="99" t="s">
        <v>7071</v>
      </c>
      <c r="E5708" s="99" t="s">
        <v>291</v>
      </c>
      <c r="F5708" s="99"/>
      <c r="G5708" s="99"/>
      <c r="H5708" s="99" t="str">
        <f t="shared" si="89"/>
        <v>Enoxaparin, Injection containing enoxaparin sodium 120 mg (12,000 I.U. anti-Xa) in 0.8 mL pre-filled syringe, Injection, Clexane Forte Safety-Lock, sanofi-aventis Australia Pty Ltd</v>
      </c>
    </row>
    <row r="5709" spans="1:8" ht="87" x14ac:dyDescent="0.35">
      <c r="A5709" s="99" t="s">
        <v>2669</v>
      </c>
      <c r="B5709" s="99" t="s">
        <v>7070</v>
      </c>
      <c r="C5709" s="99" t="s">
        <v>336</v>
      </c>
      <c r="D5709" s="99" t="s">
        <v>7072</v>
      </c>
      <c r="E5709" s="99" t="s">
        <v>238</v>
      </c>
      <c r="F5709" s="99"/>
      <c r="G5709" s="99"/>
      <c r="H5709" s="99" t="str">
        <f t="shared" si="89"/>
        <v>Enoxaparin, Injection containing enoxaparin sodium 120 mg (12,000 I.U. anti-Xa) in 0.8 mL pre-filled syringe, Injection, Exarane Forte, Juno Pharmaceuticals Pty Ltd</v>
      </c>
    </row>
    <row r="5710" spans="1:8" ht="101.5" x14ac:dyDescent="0.35">
      <c r="A5710" s="99" t="s">
        <v>2669</v>
      </c>
      <c r="B5710" s="99" t="s">
        <v>7073</v>
      </c>
      <c r="C5710" s="99" t="s">
        <v>336</v>
      </c>
      <c r="D5710" s="99" t="s">
        <v>7071</v>
      </c>
      <c r="E5710" s="99" t="s">
        <v>291</v>
      </c>
      <c r="F5710" s="99"/>
      <c r="G5710" s="99"/>
      <c r="H5710" s="99" t="str">
        <f t="shared" si="89"/>
        <v>Enoxaparin, Injection containing enoxaparin sodium 150 mg (15,000 I.U. anti-Xa) in 1 mL pre-filled syringe, Injection, Clexane Forte Safety-Lock, sanofi-aventis Australia Pty Ltd</v>
      </c>
    </row>
    <row r="5711" spans="1:8" ht="87" x14ac:dyDescent="0.35">
      <c r="A5711" s="99" t="s">
        <v>2669</v>
      </c>
      <c r="B5711" s="99" t="s">
        <v>7073</v>
      </c>
      <c r="C5711" s="99" t="s">
        <v>336</v>
      </c>
      <c r="D5711" s="99" t="s">
        <v>7072</v>
      </c>
      <c r="E5711" s="99" t="s">
        <v>238</v>
      </c>
      <c r="F5711" s="99"/>
      <c r="G5711" s="99"/>
      <c r="H5711" s="99" t="str">
        <f t="shared" si="89"/>
        <v>Enoxaparin, Injection containing enoxaparin sodium 150 mg (15,000 I.U. anti-Xa) in 1 mL pre-filled syringe, Injection, Exarane Forte, Juno Pharmaceuticals Pty Ltd</v>
      </c>
    </row>
    <row r="5712" spans="1:8" ht="87" x14ac:dyDescent="0.35">
      <c r="A5712" s="99" t="s">
        <v>2669</v>
      </c>
      <c r="B5712" s="99" t="s">
        <v>2672</v>
      </c>
      <c r="C5712" s="99" t="s">
        <v>336</v>
      </c>
      <c r="D5712" s="99" t="s">
        <v>7069</v>
      </c>
      <c r="E5712" s="99" t="s">
        <v>238</v>
      </c>
      <c r="F5712" s="99"/>
      <c r="G5712" s="99"/>
      <c r="H5712" s="99" t="str">
        <f t="shared" si="89"/>
        <v>Enoxaparin, Injection containing enoxaparin sodium 20 mg (2,000 I.U. anti-Xa) in 0.2 mL pre-filled syringe, Injection, Exarane, Juno Pharmaceuticals Pty Ltd</v>
      </c>
    </row>
    <row r="5713" spans="1:8" ht="87" x14ac:dyDescent="0.35">
      <c r="A5713" s="99" t="s">
        <v>2669</v>
      </c>
      <c r="B5713" s="99" t="s">
        <v>2673</v>
      </c>
      <c r="C5713" s="99" t="s">
        <v>336</v>
      </c>
      <c r="D5713" s="99" t="s">
        <v>7069</v>
      </c>
      <c r="E5713" s="99" t="s">
        <v>238</v>
      </c>
      <c r="F5713" s="99"/>
      <c r="G5713" s="99"/>
      <c r="H5713" s="99" t="str">
        <f t="shared" si="89"/>
        <v>Enoxaparin, Injection containing enoxaparin sodium 40 mg (4,000 I.U. anti-Xa) in 0.4 mL pre-filled syringe, Injection, Exarane, Juno Pharmaceuticals Pty Ltd</v>
      </c>
    </row>
    <row r="5714" spans="1:8" ht="87" x14ac:dyDescent="0.35">
      <c r="A5714" s="99" t="s">
        <v>2669</v>
      </c>
      <c r="B5714" s="99" t="s">
        <v>2674</v>
      </c>
      <c r="C5714" s="99" t="s">
        <v>336</v>
      </c>
      <c r="D5714" s="99" t="s">
        <v>7069</v>
      </c>
      <c r="E5714" s="99" t="s">
        <v>238</v>
      </c>
      <c r="F5714" s="99"/>
      <c r="G5714" s="99"/>
      <c r="H5714" s="99" t="str">
        <f t="shared" si="89"/>
        <v>Enoxaparin, Injection containing enoxaparin sodium 60 mg (6,000 I.U. anti-Xa) in 0.6 mL pre-filled syringe, Injection, Exarane, Juno Pharmaceuticals Pty Ltd</v>
      </c>
    </row>
    <row r="5715" spans="1:8" ht="87" x14ac:dyDescent="0.35">
      <c r="A5715" s="99" t="s">
        <v>2669</v>
      </c>
      <c r="B5715" s="99" t="s">
        <v>2675</v>
      </c>
      <c r="C5715" s="99" t="s">
        <v>336</v>
      </c>
      <c r="D5715" s="99" t="s">
        <v>7069</v>
      </c>
      <c r="E5715" s="99" t="s">
        <v>238</v>
      </c>
      <c r="F5715" s="99"/>
      <c r="G5715" s="99"/>
      <c r="H5715" s="99" t="str">
        <f t="shared" si="89"/>
        <v>Enoxaparin, Injection containing enoxaparin sodium 80 mg (8,000 I.U. anti-Xa) in 0.8 mL pre-filled syringe, Injection, Exarane, Juno Pharmaceuticals Pty Ltd</v>
      </c>
    </row>
    <row r="5716" spans="1:8" ht="58" x14ac:dyDescent="0.35">
      <c r="A5716" s="99" t="s">
        <v>2948</v>
      </c>
      <c r="B5716" s="99" t="s">
        <v>2938</v>
      </c>
      <c r="C5716" s="99" t="s">
        <v>148</v>
      </c>
      <c r="D5716" s="99" t="s">
        <v>7074</v>
      </c>
      <c r="E5716" s="99" t="s">
        <v>160</v>
      </c>
      <c r="F5716" s="99"/>
      <c r="G5716" s="99"/>
      <c r="H5716" s="99" t="str">
        <f t="shared" si="89"/>
        <v>Ezetimibe with simvastatin, Tablet 10 mg-10 mg, Oral, Zimybe 10/10, Alphapharm Pty Ltd</v>
      </c>
    </row>
    <row r="5717" spans="1:8" ht="58" x14ac:dyDescent="0.35">
      <c r="A5717" s="99" t="s">
        <v>2948</v>
      </c>
      <c r="B5717" s="99" t="s">
        <v>2942</v>
      </c>
      <c r="C5717" s="99" t="s">
        <v>148</v>
      </c>
      <c r="D5717" s="99" t="s">
        <v>7075</v>
      </c>
      <c r="E5717" s="99" t="s">
        <v>160</v>
      </c>
      <c r="F5717" s="99"/>
      <c r="G5717" s="99"/>
      <c r="H5717" s="99" t="str">
        <f t="shared" si="89"/>
        <v>Ezetimibe with simvastatin, Tablet 10 mg-20 mg, Oral, Zimybe 10/20, Alphapharm Pty Ltd</v>
      </c>
    </row>
    <row r="5718" spans="1:8" ht="58" x14ac:dyDescent="0.35">
      <c r="A5718" s="99" t="s">
        <v>2948</v>
      </c>
      <c r="B5718" s="99" t="s">
        <v>2944</v>
      </c>
      <c r="C5718" s="99" t="s">
        <v>148</v>
      </c>
      <c r="D5718" s="99" t="s">
        <v>7076</v>
      </c>
      <c r="E5718" s="99" t="s">
        <v>160</v>
      </c>
      <c r="F5718" s="99"/>
      <c r="G5718" s="99"/>
      <c r="H5718" s="99" t="str">
        <f t="shared" si="89"/>
        <v>Ezetimibe with simvastatin, Tablet 10 mg-40 mg, Oral, Zimybe 10/40, Alphapharm Pty Ltd</v>
      </c>
    </row>
    <row r="5719" spans="1:8" ht="58" x14ac:dyDescent="0.35">
      <c r="A5719" s="99" t="s">
        <v>2948</v>
      </c>
      <c r="B5719" s="99" t="s">
        <v>2946</v>
      </c>
      <c r="C5719" s="99" t="s">
        <v>148</v>
      </c>
      <c r="D5719" s="99" t="s">
        <v>7077</v>
      </c>
      <c r="E5719" s="99" t="s">
        <v>160</v>
      </c>
      <c r="F5719" s="99"/>
      <c r="G5719" s="99"/>
      <c r="H5719" s="99" t="str">
        <f t="shared" si="89"/>
        <v>Ezetimibe with simvastatin, Tablet 10 mg-80 mg, Oral, Zimybe 10/80, Alphapharm Pty Ltd</v>
      </c>
    </row>
    <row r="5720" spans="1:8" ht="58" x14ac:dyDescent="0.35">
      <c r="A5720" s="99" t="s">
        <v>3313</v>
      </c>
      <c r="B5720" s="99" t="s">
        <v>3314</v>
      </c>
      <c r="C5720" s="99" t="s">
        <v>336</v>
      </c>
      <c r="D5720" s="99" t="s">
        <v>7078</v>
      </c>
      <c r="E5720" s="99" t="s">
        <v>286</v>
      </c>
      <c r="F5720" s="99"/>
      <c r="G5720" s="99"/>
      <c r="H5720" s="99" t="str">
        <f t="shared" si="89"/>
        <v>Fosaprepitant, Powder for I.V. infusion 150 mg, Injection, FOSAPREPITANT MSN, Reach Pharmaceuticals Pty Ltd</v>
      </c>
    </row>
    <row r="5721" spans="1:8" ht="116" x14ac:dyDescent="0.35">
      <c r="A5721" s="99" t="s">
        <v>3483</v>
      </c>
      <c r="B5721" s="99" t="s">
        <v>7079</v>
      </c>
      <c r="C5721" s="99" t="s">
        <v>148</v>
      </c>
      <c r="D5721" s="99" t="s">
        <v>3501</v>
      </c>
      <c r="E5721" s="99" t="s">
        <v>205</v>
      </c>
      <c r="F5721" s="99"/>
      <c r="G5721" s="99"/>
      <c r="H5721" s="99" t="str">
        <f t="shared" si="89"/>
        <v>Glycomacropeptide and essential amino acids with vitamins and minerals, Sachets containing oral powder 40 g, 30 (Camino Pro Bettermilk), Oral, Camino Pro Bettermilk, Cortex Health Pty Ltd</v>
      </c>
    </row>
    <row r="5722" spans="1:8" ht="58" x14ac:dyDescent="0.35">
      <c r="A5722" s="99" t="s">
        <v>3685</v>
      </c>
      <c r="B5722" s="99" t="s">
        <v>437</v>
      </c>
      <c r="C5722" s="99" t="s">
        <v>148</v>
      </c>
      <c r="D5722" s="99" t="s">
        <v>7080</v>
      </c>
      <c r="E5722" s="99" t="s">
        <v>265</v>
      </c>
      <c r="F5722" s="99"/>
      <c r="G5722" s="99"/>
      <c r="H5722" s="99" t="str">
        <f t="shared" si="89"/>
        <v>Ibuprofen, Tablet 400 mg, Oral, MEDICHOICE Ibuprofen 400 mg, Nova Pharmaceuticals Australasia Pty Ltd</v>
      </c>
    </row>
    <row r="5723" spans="1:8" ht="72.5" x14ac:dyDescent="0.35">
      <c r="A5723" s="99" t="s">
        <v>4211</v>
      </c>
      <c r="B5723" s="99" t="s">
        <v>4212</v>
      </c>
      <c r="C5723" s="99" t="s">
        <v>148</v>
      </c>
      <c r="D5723" s="99" t="s">
        <v>7081</v>
      </c>
      <c r="E5723" s="99" t="s">
        <v>290</v>
      </c>
      <c r="F5723" s="99"/>
      <c r="G5723" s="99"/>
      <c r="H5723" s="99" t="str">
        <f t="shared" si="89"/>
        <v>Levothyroxine, Tablet containing 100 micrograms anhydrous levothyroxine sodium, Oral, Levothyroxine Sandoz, Sandoz Pty Ltd</v>
      </c>
    </row>
    <row r="5724" spans="1:8" ht="72.5" x14ac:dyDescent="0.35">
      <c r="A5724" s="99" t="s">
        <v>4211</v>
      </c>
      <c r="B5724" s="99" t="s">
        <v>4219</v>
      </c>
      <c r="C5724" s="99" t="s">
        <v>148</v>
      </c>
      <c r="D5724" s="99" t="s">
        <v>7081</v>
      </c>
      <c r="E5724" s="99" t="s">
        <v>290</v>
      </c>
      <c r="F5724" s="99"/>
      <c r="G5724" s="99"/>
      <c r="H5724" s="99" t="str">
        <f t="shared" si="89"/>
        <v>Levothyroxine, Tablet containing 200 micrograms anhydrous levothyroxine sodium, Oral, Levothyroxine Sandoz, Sandoz Pty Ltd</v>
      </c>
    </row>
    <row r="5725" spans="1:8" ht="72.5" x14ac:dyDescent="0.35">
      <c r="A5725" s="99" t="s">
        <v>4211</v>
      </c>
      <c r="B5725" s="99" t="s">
        <v>4220</v>
      </c>
      <c r="C5725" s="99" t="s">
        <v>148</v>
      </c>
      <c r="D5725" s="99" t="s">
        <v>7081</v>
      </c>
      <c r="E5725" s="99" t="s">
        <v>290</v>
      </c>
      <c r="F5725" s="99"/>
      <c r="G5725" s="99"/>
      <c r="H5725" s="99" t="str">
        <f t="shared" si="89"/>
        <v>Levothyroxine, Tablet containing 50 micrograms anhydrous levothyroxine sodium, Oral, Levothyroxine Sandoz, Sandoz Pty Ltd</v>
      </c>
    </row>
    <row r="5726" spans="1:8" ht="72.5" x14ac:dyDescent="0.35">
      <c r="A5726" s="99" t="s">
        <v>4211</v>
      </c>
      <c r="B5726" s="99" t="s">
        <v>4221</v>
      </c>
      <c r="C5726" s="99" t="s">
        <v>148</v>
      </c>
      <c r="D5726" s="99" t="s">
        <v>7081</v>
      </c>
      <c r="E5726" s="99" t="s">
        <v>290</v>
      </c>
      <c r="F5726" s="99"/>
      <c r="G5726" s="99"/>
      <c r="H5726" s="99" t="str">
        <f t="shared" si="89"/>
        <v>Levothyroxine, Tablet containing 75 micrograms anhydrous levothyroxine sodium, Oral, Levothyroxine Sandoz, Sandoz Pty Ltd</v>
      </c>
    </row>
    <row r="5727" spans="1:8" ht="87" x14ac:dyDescent="0.35">
      <c r="A5727" s="99" t="s">
        <v>4222</v>
      </c>
      <c r="B5727" s="99" t="s">
        <v>4225</v>
      </c>
      <c r="C5727" s="99" t="s">
        <v>336</v>
      </c>
      <c r="D5727" s="99" t="s">
        <v>7082</v>
      </c>
      <c r="E5727" s="99" t="s">
        <v>188</v>
      </c>
      <c r="F5727" s="99"/>
      <c r="G5727" s="99"/>
      <c r="H5727" s="99" t="str">
        <f t="shared" si="89"/>
        <v>Lidocaine, Injection containing lidocaine hydrochloride monohydrate 50 mg in 5 mL, Injection, Lignocaine Injection (Pfizer), Bridgewest Perth Pharma Pty Ltd</v>
      </c>
    </row>
    <row r="5728" spans="1:8" ht="87" x14ac:dyDescent="0.35">
      <c r="A5728" s="99" t="s">
        <v>4544</v>
      </c>
      <c r="B5728" s="99" t="s">
        <v>4545</v>
      </c>
      <c r="C5728" s="99" t="s">
        <v>409</v>
      </c>
      <c r="D5728" s="99" t="s">
        <v>7083</v>
      </c>
      <c r="E5728" s="99" t="s">
        <v>244</v>
      </c>
      <c r="F5728" s="99"/>
      <c r="G5728" s="99"/>
      <c r="H5728" s="99" t="str">
        <f t="shared" si="89"/>
        <v>Methylprednisolone, Cream containing methylprednisolone aceponate 1 mg per g, 15 g, Application, Supriad Cream, Leo Pharma Pty Ltd</v>
      </c>
    </row>
    <row r="5729" spans="1:8" ht="87" x14ac:dyDescent="0.35">
      <c r="A5729" s="99" t="s">
        <v>4544</v>
      </c>
      <c r="B5729" s="99" t="s">
        <v>4547</v>
      </c>
      <c r="C5729" s="99" t="s">
        <v>409</v>
      </c>
      <c r="D5729" s="99" t="s">
        <v>7084</v>
      </c>
      <c r="E5729" s="99" t="s">
        <v>244</v>
      </c>
      <c r="F5729" s="99"/>
      <c r="G5729" s="99"/>
      <c r="H5729" s="99" t="str">
        <f t="shared" si="89"/>
        <v>Methylprednisolone, Fatty ointment containing methylprednisolone aceponate 1 mg per g, 15 g, Application, Supriad Fatty Ointment, Leo Pharma Pty Ltd</v>
      </c>
    </row>
    <row r="5730" spans="1:8" ht="87" x14ac:dyDescent="0.35">
      <c r="A5730" s="99" t="s">
        <v>4544</v>
      </c>
      <c r="B5730" s="99" t="s">
        <v>4553</v>
      </c>
      <c r="C5730" s="99" t="s">
        <v>409</v>
      </c>
      <c r="D5730" s="99" t="s">
        <v>7085</v>
      </c>
      <c r="E5730" s="99" t="s">
        <v>244</v>
      </c>
      <c r="F5730" s="99"/>
      <c r="G5730" s="99"/>
      <c r="H5730" s="99" t="str">
        <f t="shared" si="89"/>
        <v>Methylprednisolone, Ointment containing methylprednisolone aceponate 1 mg per g, 15 g, Application, Supriad Ointment, Leo Pharma Pty Ltd</v>
      </c>
    </row>
    <row r="5731" spans="1:8" ht="72.5" x14ac:dyDescent="0.35">
      <c r="A5731" s="99" t="s">
        <v>4544</v>
      </c>
      <c r="B5731" s="99" t="s">
        <v>7086</v>
      </c>
      <c r="C5731" s="99" t="s">
        <v>336</v>
      </c>
      <c r="D5731" s="99" t="s">
        <v>7087</v>
      </c>
      <c r="E5731" s="99" t="s">
        <v>245</v>
      </c>
      <c r="F5731" s="99"/>
      <c r="G5731" s="99"/>
      <c r="H5731" s="99" t="str">
        <f t="shared" si="89"/>
        <v>Methylprednisolone, Powder for injection 40 mg (as sodium succinate) (S19A), Injection, Solu-Medrone, Link Medical Products Pty Ltd</v>
      </c>
    </row>
    <row r="5732" spans="1:8" ht="72.5" x14ac:dyDescent="0.35">
      <c r="A5732" s="99" t="s">
        <v>4802</v>
      </c>
      <c r="B5732" s="99" t="s">
        <v>4803</v>
      </c>
      <c r="C5732" s="99" t="s">
        <v>148</v>
      </c>
      <c r="D5732" s="99" t="s">
        <v>7088</v>
      </c>
      <c r="E5732" s="99" t="s">
        <v>166</v>
      </c>
      <c r="F5732" s="99"/>
      <c r="G5732" s="99"/>
      <c r="H5732" s="99" t="str">
        <f t="shared" si="89"/>
        <v>Naltrexone, Tablet containing naltrexone hydrochloride 50 mg, Oral, ARX-NALTREXONE, Arrotex Pharmaceuticals Pty Ltd</v>
      </c>
    </row>
    <row r="5733" spans="1:8" ht="72.5" x14ac:dyDescent="0.35">
      <c r="A5733" s="99" t="s">
        <v>4957</v>
      </c>
      <c r="B5733" s="99" t="s">
        <v>4958</v>
      </c>
      <c r="C5733" s="99" t="s">
        <v>336</v>
      </c>
      <c r="D5733" s="99" t="s">
        <v>4959</v>
      </c>
      <c r="E5733" s="99" t="s">
        <v>280</v>
      </c>
      <c r="F5733" s="99"/>
      <c r="G5733" s="99"/>
      <c r="H5733" s="99" t="str">
        <f t="shared" si="89"/>
        <v>Olanzapine, Powder for injection 210 mg (as pamoate monohydrate) with diluent, Injection, Zyprexa Relprevv, Pharmaco (Australia) Limited</v>
      </c>
    </row>
    <row r="5734" spans="1:8" ht="72.5" x14ac:dyDescent="0.35">
      <c r="A5734" s="99" t="s">
        <v>4957</v>
      </c>
      <c r="B5734" s="99" t="s">
        <v>4960</v>
      </c>
      <c r="C5734" s="99" t="s">
        <v>336</v>
      </c>
      <c r="D5734" s="99" t="s">
        <v>4959</v>
      </c>
      <c r="E5734" s="99" t="s">
        <v>280</v>
      </c>
      <c r="F5734" s="99"/>
      <c r="G5734" s="99"/>
      <c r="H5734" s="99" t="str">
        <f t="shared" si="89"/>
        <v>Olanzapine, Powder for injection 300 mg (as pamoate monohydrate) with diluent, Injection, Zyprexa Relprevv, Pharmaco (Australia) Limited</v>
      </c>
    </row>
    <row r="5735" spans="1:8" ht="72.5" x14ac:dyDescent="0.35">
      <c r="A5735" s="99" t="s">
        <v>4957</v>
      </c>
      <c r="B5735" s="99" t="s">
        <v>4961</v>
      </c>
      <c r="C5735" s="99" t="s">
        <v>336</v>
      </c>
      <c r="D5735" s="99" t="s">
        <v>4959</v>
      </c>
      <c r="E5735" s="99" t="s">
        <v>280</v>
      </c>
      <c r="F5735" s="99"/>
      <c r="G5735" s="99"/>
      <c r="H5735" s="99" t="str">
        <f t="shared" si="89"/>
        <v>Olanzapine, Powder for injection 405 mg (as pamoate monohydrate) with diluent, Injection, Zyprexa Relprevv, Pharmaco (Australia) Limited</v>
      </c>
    </row>
    <row r="5736" spans="1:8" ht="43.5" x14ac:dyDescent="0.35">
      <c r="A5736" s="99" t="s">
        <v>4957</v>
      </c>
      <c r="B5736" s="99" t="s">
        <v>461</v>
      </c>
      <c r="C5736" s="99" t="s">
        <v>148</v>
      </c>
      <c r="D5736" s="99" t="s">
        <v>4969</v>
      </c>
      <c r="E5736" s="99" t="s">
        <v>280</v>
      </c>
      <c r="F5736" s="99"/>
      <c r="G5736" s="99"/>
      <c r="H5736" s="99" t="str">
        <f t="shared" si="89"/>
        <v>Olanzapine, Tablet 10 mg, Oral, Zyprexa, Pharmaco (Australia) Limited</v>
      </c>
    </row>
    <row r="5737" spans="1:8" ht="43.5" x14ac:dyDescent="0.35">
      <c r="A5737" s="99" t="s">
        <v>4957</v>
      </c>
      <c r="B5737" s="99" t="s">
        <v>900</v>
      </c>
      <c r="C5737" s="99" t="s">
        <v>148</v>
      </c>
      <c r="D5737" s="99" t="s">
        <v>4969</v>
      </c>
      <c r="E5737" s="99" t="s">
        <v>280</v>
      </c>
      <c r="F5737" s="99"/>
      <c r="G5737" s="99"/>
      <c r="H5737" s="99" t="str">
        <f t="shared" si="89"/>
        <v>Olanzapine, Tablet 2.5 mg, Oral, Zyprexa, Pharmaco (Australia) Limited</v>
      </c>
    </row>
    <row r="5738" spans="1:8" ht="43.5" x14ac:dyDescent="0.35">
      <c r="A5738" s="99" t="s">
        <v>4957</v>
      </c>
      <c r="B5738" s="99" t="s">
        <v>513</v>
      </c>
      <c r="C5738" s="99" t="s">
        <v>148</v>
      </c>
      <c r="D5738" s="99" t="s">
        <v>4969</v>
      </c>
      <c r="E5738" s="99" t="s">
        <v>280</v>
      </c>
      <c r="F5738" s="99"/>
      <c r="G5738" s="99"/>
      <c r="H5738" s="99" t="str">
        <f t="shared" si="89"/>
        <v>Olanzapine, Tablet 5 mg, Oral, Zyprexa, Pharmaco (Australia) Limited</v>
      </c>
    </row>
    <row r="5739" spans="1:8" ht="43.5" x14ac:dyDescent="0.35">
      <c r="A5739" s="99" t="s">
        <v>4957</v>
      </c>
      <c r="B5739" s="99" t="s">
        <v>4385</v>
      </c>
      <c r="C5739" s="99" t="s">
        <v>148</v>
      </c>
      <c r="D5739" s="99" t="s">
        <v>4969</v>
      </c>
      <c r="E5739" s="99" t="s">
        <v>280</v>
      </c>
      <c r="F5739" s="99"/>
      <c r="G5739" s="99"/>
      <c r="H5739" s="99" t="str">
        <f t="shared" si="89"/>
        <v>Olanzapine, Tablet 7.5 mg, Oral, Zyprexa, Pharmaco (Australia) Limited</v>
      </c>
    </row>
    <row r="5740" spans="1:8" ht="43.5" x14ac:dyDescent="0.35">
      <c r="A5740" s="99" t="s">
        <v>4957</v>
      </c>
      <c r="B5740" s="99" t="s">
        <v>4984</v>
      </c>
      <c r="C5740" s="99" t="s">
        <v>148</v>
      </c>
      <c r="D5740" s="99" t="s">
        <v>4986</v>
      </c>
      <c r="E5740" s="99" t="s">
        <v>280</v>
      </c>
      <c r="F5740" s="99"/>
      <c r="G5740" s="99"/>
      <c r="H5740" s="99" t="str">
        <f t="shared" si="89"/>
        <v>Olanzapine, Wafer 10 mg, Oral, Zyprexa Zydis, Pharmaco (Australia) Limited</v>
      </c>
    </row>
    <row r="5741" spans="1:8" ht="43.5" x14ac:dyDescent="0.35">
      <c r="A5741" s="99" t="s">
        <v>4957</v>
      </c>
      <c r="B5741" s="99" t="s">
        <v>4987</v>
      </c>
      <c r="C5741" s="99" t="s">
        <v>148</v>
      </c>
      <c r="D5741" s="99" t="s">
        <v>4986</v>
      </c>
      <c r="E5741" s="99" t="s">
        <v>280</v>
      </c>
      <c r="F5741" s="99"/>
      <c r="G5741" s="99"/>
      <c r="H5741" s="99" t="str">
        <f t="shared" si="89"/>
        <v>Olanzapine, Wafer 15 mg, Oral, Zyprexa Zydis, Pharmaco (Australia) Limited</v>
      </c>
    </row>
    <row r="5742" spans="1:8" ht="43.5" x14ac:dyDescent="0.35">
      <c r="A5742" s="99" t="s">
        <v>4957</v>
      </c>
      <c r="B5742" s="99" t="s">
        <v>4988</v>
      </c>
      <c r="C5742" s="99" t="s">
        <v>148</v>
      </c>
      <c r="D5742" s="99" t="s">
        <v>4986</v>
      </c>
      <c r="E5742" s="99" t="s">
        <v>280</v>
      </c>
      <c r="F5742" s="99"/>
      <c r="G5742" s="99"/>
      <c r="H5742" s="99" t="str">
        <f t="shared" si="89"/>
        <v>Olanzapine, Wafer 20 mg, Oral, Zyprexa Zydis, Pharmaco (Australia) Limited</v>
      </c>
    </row>
    <row r="5743" spans="1:8" ht="43.5" x14ac:dyDescent="0.35">
      <c r="A5743" s="99" t="s">
        <v>4957</v>
      </c>
      <c r="B5743" s="99" t="s">
        <v>4989</v>
      </c>
      <c r="C5743" s="99" t="s">
        <v>148</v>
      </c>
      <c r="D5743" s="99" t="s">
        <v>4986</v>
      </c>
      <c r="E5743" s="99" t="s">
        <v>280</v>
      </c>
      <c r="F5743" s="99"/>
      <c r="G5743" s="99"/>
      <c r="H5743" s="99" t="str">
        <f t="shared" si="89"/>
        <v>Olanzapine, Wafer 5 mg, Oral, Zyprexa Zydis, Pharmaco (Australia) Limited</v>
      </c>
    </row>
    <row r="5744" spans="1:8" ht="116" x14ac:dyDescent="0.35">
      <c r="A5744" s="99" t="s">
        <v>6825</v>
      </c>
      <c r="B5744" s="99" t="s">
        <v>6826</v>
      </c>
      <c r="C5744" s="99" t="s">
        <v>148</v>
      </c>
      <c r="D5744" s="99" t="s">
        <v>7089</v>
      </c>
      <c r="E5744" s="99" t="s">
        <v>281</v>
      </c>
      <c r="F5744" s="99"/>
      <c r="G5744" s="99"/>
      <c r="H5744" s="99" t="str">
        <f t="shared" si="89"/>
        <v>Varenicline, Box containing 11 tablets 0.5 mg (as tartrate) and 14 tablets 1 mg (as tartrate) in the first pack and 28 tablets 1 mg (as tartrate) in the second pack, Oral, PHARMACOR VARENICLINE, Pharmacor Pty Limited</v>
      </c>
    </row>
    <row r="5745" spans="1:8" ht="58" x14ac:dyDescent="0.35">
      <c r="A5745" s="99" t="s">
        <v>6825</v>
      </c>
      <c r="B5745" s="99" t="s">
        <v>6828</v>
      </c>
      <c r="C5745" s="99" t="s">
        <v>148</v>
      </c>
      <c r="D5745" s="99" t="s">
        <v>7089</v>
      </c>
      <c r="E5745" s="99" t="s">
        <v>281</v>
      </c>
      <c r="F5745" s="99"/>
      <c r="G5745" s="99"/>
      <c r="H5745" s="99" t="str">
        <f t="shared" si="89"/>
        <v>Varenicline, Tablet 1 mg (as tartrate), Oral, PHARMACOR VARENICLINE, Pharmacor Pty Limited</v>
      </c>
    </row>
    <row r="5746" spans="1:8" ht="87" x14ac:dyDescent="0.35">
      <c r="A5746" s="99" t="s">
        <v>7451</v>
      </c>
      <c r="B5746" s="99" t="s">
        <v>7452</v>
      </c>
      <c r="C5746" s="99" t="s">
        <v>336</v>
      </c>
      <c r="D5746" s="99" t="s">
        <v>7554</v>
      </c>
      <c r="E5746" s="99" t="s">
        <v>176</v>
      </c>
      <c r="F5746" s="99"/>
      <c r="G5746" s="99"/>
      <c r="H5746" s="99" t="str">
        <f t="shared" si="89"/>
        <v>Irinotecan, I.V. injection containing irinotecan hydrochloride trihydrate 100 mg in 5 mL, Injection, IRINOTECAN BAXTER, Baxter Healthcare Pty Limited</v>
      </c>
    </row>
    <row r="5747" spans="1:8" ht="58" x14ac:dyDescent="0.35">
      <c r="A5747" s="99" t="s">
        <v>7555</v>
      </c>
      <c r="B5747" s="99" t="s">
        <v>3763</v>
      </c>
      <c r="C5747" s="99" t="s">
        <v>336</v>
      </c>
      <c r="D5747" s="99" t="s">
        <v>7556</v>
      </c>
      <c r="E5747" s="99" t="s">
        <v>171</v>
      </c>
      <c r="F5747" s="99"/>
      <c r="G5747" s="99"/>
      <c r="H5747" s="99" t="str">
        <f t="shared" si="89"/>
        <v>Trastuzumab deruxtecan, Powder for I.V. infusion 100 mg, Injection, Enhertu, AstraZeneca Pty Ltd</v>
      </c>
    </row>
    <row r="5748" spans="1:8" ht="101.5" x14ac:dyDescent="0.35">
      <c r="A5748" s="99" t="s">
        <v>411</v>
      </c>
      <c r="B5748" s="99" t="s">
        <v>7090</v>
      </c>
      <c r="C5748" s="99" t="s">
        <v>148</v>
      </c>
      <c r="D5748" s="99" t="s">
        <v>7091</v>
      </c>
      <c r="E5748" s="99" t="s">
        <v>166</v>
      </c>
      <c r="F5748" s="99"/>
      <c r="G5748" s="99"/>
      <c r="H5748" s="99" t="str">
        <f t="shared" si="89"/>
        <v>Adefovir, Tablet containing adefovir dipivoxil 10 mg (S19A), Oral, Adefovir Dipivoxil Tablets 10 mg (SigmaPharm Laboratories), Arrotex Pharmaceuticals Pty Ltd</v>
      </c>
    </row>
    <row r="5749" spans="1:8" ht="58" x14ac:dyDescent="0.35">
      <c r="A5749" s="99" t="s">
        <v>830</v>
      </c>
      <c r="B5749" s="99" t="s">
        <v>837</v>
      </c>
      <c r="C5749" s="99" t="s">
        <v>148</v>
      </c>
      <c r="D5749" s="99" t="s">
        <v>7092</v>
      </c>
      <c r="E5749" s="99" t="s">
        <v>290</v>
      </c>
      <c r="F5749" s="99"/>
      <c r="G5749" s="99"/>
      <c r="H5749" s="99" t="str">
        <f t="shared" si="89"/>
        <v>Amoxicillin, Capsule 500 mg (as trihydrate), Oral, Blooms The Chemist Amoxicillin, Sandoz Pty Ltd</v>
      </c>
    </row>
    <row r="5750" spans="1:8" ht="116" x14ac:dyDescent="0.35">
      <c r="A5750" s="99" t="s">
        <v>851</v>
      </c>
      <c r="B5750" s="99" t="s">
        <v>867</v>
      </c>
      <c r="C5750" s="99" t="s">
        <v>148</v>
      </c>
      <c r="D5750" s="99" t="s">
        <v>7093</v>
      </c>
      <c r="E5750" s="99" t="s">
        <v>290</v>
      </c>
      <c r="F5750" s="99"/>
      <c r="G5750" s="99"/>
      <c r="H5750" s="99" t="str">
        <f t="shared" si="89"/>
        <v>Amoxicillin with clavulanic acid, Tablet containing 875 mg amoxicillin (as trihydrate) with 125 mg clavulanic acid (as potassium clavulanate), Oral, Blooms The Chemist Amoxicillin/Clavulanic Acid 875/125, Sandoz Pty Ltd</v>
      </c>
    </row>
    <row r="5751" spans="1:8" ht="43.5" x14ac:dyDescent="0.35">
      <c r="A5751" s="99" t="s">
        <v>1403</v>
      </c>
      <c r="B5751" s="99" t="s">
        <v>1421</v>
      </c>
      <c r="C5751" s="99" t="s">
        <v>1422</v>
      </c>
      <c r="D5751" s="99" t="s">
        <v>7094</v>
      </c>
      <c r="E5751" s="99" t="s">
        <v>172</v>
      </c>
      <c r="F5751" s="99"/>
      <c r="G5751" s="99"/>
      <c r="H5751" s="99" t="str">
        <f t="shared" si="89"/>
        <v>Buprenorphine, Transdermal patch 10 mg, Transdermal, B-Patch, AU Pharma Pty Ltd</v>
      </c>
    </row>
    <row r="5752" spans="1:8" ht="43.5" x14ac:dyDescent="0.35">
      <c r="A5752" s="99" t="s">
        <v>1403</v>
      </c>
      <c r="B5752" s="99" t="s">
        <v>1426</v>
      </c>
      <c r="C5752" s="99" t="s">
        <v>1422</v>
      </c>
      <c r="D5752" s="99" t="s">
        <v>7094</v>
      </c>
      <c r="E5752" s="99" t="s">
        <v>172</v>
      </c>
      <c r="F5752" s="99"/>
      <c r="G5752" s="99"/>
      <c r="H5752" s="99" t="str">
        <f t="shared" si="89"/>
        <v>Buprenorphine, Transdermal patch 15 mg, Transdermal, B-Patch, AU Pharma Pty Ltd</v>
      </c>
    </row>
    <row r="5753" spans="1:8" ht="43.5" x14ac:dyDescent="0.35">
      <c r="A5753" s="99" t="s">
        <v>1403</v>
      </c>
      <c r="B5753" s="99" t="s">
        <v>1427</v>
      </c>
      <c r="C5753" s="99" t="s">
        <v>1422</v>
      </c>
      <c r="D5753" s="99" t="s">
        <v>7094</v>
      </c>
      <c r="E5753" s="99" t="s">
        <v>172</v>
      </c>
      <c r="F5753" s="99"/>
      <c r="G5753" s="99"/>
      <c r="H5753" s="99" t="str">
        <f t="shared" si="89"/>
        <v>Buprenorphine, Transdermal patch 20 mg, Transdermal, B-Patch, AU Pharma Pty Ltd</v>
      </c>
    </row>
    <row r="5754" spans="1:8" ht="43.5" x14ac:dyDescent="0.35">
      <c r="A5754" s="99" t="s">
        <v>1403</v>
      </c>
      <c r="B5754" s="99" t="s">
        <v>1431</v>
      </c>
      <c r="C5754" s="99" t="s">
        <v>1422</v>
      </c>
      <c r="D5754" s="99" t="s">
        <v>7094</v>
      </c>
      <c r="E5754" s="99" t="s">
        <v>172</v>
      </c>
      <c r="F5754" s="99"/>
      <c r="G5754" s="99"/>
      <c r="H5754" s="99" t="str">
        <f t="shared" si="89"/>
        <v>Buprenorphine, Transdermal patch 5 mg, Transdermal, B-Patch, AU Pharma Pty Ltd</v>
      </c>
    </row>
    <row r="5755" spans="1:8" ht="58" x14ac:dyDescent="0.35">
      <c r="A5755" s="99" t="s">
        <v>1819</v>
      </c>
      <c r="B5755" s="99" t="s">
        <v>1825</v>
      </c>
      <c r="C5755" s="99" t="s">
        <v>148</v>
      </c>
      <c r="D5755" s="99" t="s">
        <v>7095</v>
      </c>
      <c r="E5755" s="99" t="s">
        <v>290</v>
      </c>
      <c r="F5755" s="99"/>
      <c r="G5755" s="99"/>
      <c r="H5755" s="99" t="str">
        <f t="shared" si="89"/>
        <v>Clopidogrel, Tablet 75 mg (as hydrogen sulfate), Oral, Blooms Clopidogrel, Sandoz Pty Ltd</v>
      </c>
    </row>
    <row r="5756" spans="1:8" ht="58" x14ac:dyDescent="0.35">
      <c r="A5756" s="99" t="s">
        <v>1927</v>
      </c>
      <c r="B5756" s="99" t="s">
        <v>1928</v>
      </c>
      <c r="C5756" s="99" t="s">
        <v>148</v>
      </c>
      <c r="D5756" s="99" t="s">
        <v>7096</v>
      </c>
      <c r="E5756" s="99" t="s">
        <v>290</v>
      </c>
      <c r="F5756" s="99"/>
      <c r="G5756" s="99"/>
      <c r="H5756" s="99" t="str">
        <f t="shared" si="89"/>
        <v>Dabigatran etexilate, Capsule 110 mg (as mesilate), Oral, Dabigatran Sandoz, Sandoz Pty Ltd</v>
      </c>
    </row>
    <row r="5757" spans="1:8" ht="58" x14ac:dyDescent="0.35">
      <c r="A5757" s="99" t="s">
        <v>1927</v>
      </c>
      <c r="B5757" s="99" t="s">
        <v>1928</v>
      </c>
      <c r="C5757" s="99" t="s">
        <v>148</v>
      </c>
      <c r="D5757" s="99" t="s">
        <v>7097</v>
      </c>
      <c r="E5757" s="99" t="s">
        <v>281</v>
      </c>
      <c r="F5757" s="99"/>
      <c r="G5757" s="99"/>
      <c r="H5757" s="99" t="str">
        <f t="shared" si="89"/>
        <v>Dabigatran etexilate, Capsule 110 mg (as mesilate), Oral, PHARMACOR DABIGATRAN, Pharmacor Pty Limited</v>
      </c>
    </row>
    <row r="5758" spans="1:8" ht="58" x14ac:dyDescent="0.35">
      <c r="A5758" s="99" t="s">
        <v>1927</v>
      </c>
      <c r="B5758" s="99" t="s">
        <v>1930</v>
      </c>
      <c r="C5758" s="99" t="s">
        <v>148</v>
      </c>
      <c r="D5758" s="99" t="s">
        <v>7096</v>
      </c>
      <c r="E5758" s="99" t="s">
        <v>290</v>
      </c>
      <c r="F5758" s="99"/>
      <c r="G5758" s="99"/>
      <c r="H5758" s="99" t="str">
        <f t="shared" si="89"/>
        <v>Dabigatran etexilate, Capsule 150 mg (as mesilate), Oral, Dabigatran Sandoz, Sandoz Pty Ltd</v>
      </c>
    </row>
    <row r="5759" spans="1:8" ht="58" x14ac:dyDescent="0.35">
      <c r="A5759" s="99" t="s">
        <v>1927</v>
      </c>
      <c r="B5759" s="99" t="s">
        <v>1930</v>
      </c>
      <c r="C5759" s="99" t="s">
        <v>148</v>
      </c>
      <c r="D5759" s="99" t="s">
        <v>7097</v>
      </c>
      <c r="E5759" s="99" t="s">
        <v>281</v>
      </c>
      <c r="F5759" s="99"/>
      <c r="G5759" s="99"/>
      <c r="H5759" s="99" t="str">
        <f t="shared" si="89"/>
        <v>Dabigatran etexilate, Capsule 150 mg (as mesilate), Oral, PHARMACOR DABIGATRAN, Pharmacor Pty Limited</v>
      </c>
    </row>
    <row r="5760" spans="1:8" ht="58" x14ac:dyDescent="0.35">
      <c r="A5760" s="99" t="s">
        <v>1927</v>
      </c>
      <c r="B5760" s="99" t="s">
        <v>1931</v>
      </c>
      <c r="C5760" s="99" t="s">
        <v>148</v>
      </c>
      <c r="D5760" s="99" t="s">
        <v>7097</v>
      </c>
      <c r="E5760" s="99" t="s">
        <v>281</v>
      </c>
      <c r="F5760" s="99"/>
      <c r="G5760" s="99"/>
      <c r="H5760" s="99" t="str">
        <f t="shared" si="89"/>
        <v>Dabigatran etexilate, Capsule 75 mg (as mesilate), Oral, PHARMACOR DABIGATRAN, Pharmacor Pty Limited</v>
      </c>
    </row>
    <row r="5761" spans="1:8" ht="101.5" x14ac:dyDescent="0.35">
      <c r="A5761" s="99" t="s">
        <v>2820</v>
      </c>
      <c r="B5761" s="99" t="s">
        <v>7098</v>
      </c>
      <c r="C5761" s="99" t="s">
        <v>148</v>
      </c>
      <c r="D5761" s="99" t="s">
        <v>2822</v>
      </c>
      <c r="E5761" s="99" t="s">
        <v>324</v>
      </c>
      <c r="F5761" s="99"/>
      <c r="G5761" s="99"/>
      <c r="H5761" s="99" t="str">
        <f t="shared" si="89"/>
        <v>Essential amino acids formula with vitamins and minerals, Sachets containing oral powder 12.5 g, 30 (EAA Supplement), Oral, EAA Supplement, Vitaflo Australia Pty Limited</v>
      </c>
    </row>
    <row r="5762" spans="1:8" ht="72.5" x14ac:dyDescent="0.35">
      <c r="A5762" s="99" t="s">
        <v>3162</v>
      </c>
      <c r="B5762" s="99" t="s">
        <v>7099</v>
      </c>
      <c r="C5762" s="99" t="s">
        <v>409</v>
      </c>
      <c r="D5762" s="99" t="s">
        <v>7100</v>
      </c>
      <c r="E5762" s="99" t="s">
        <v>169</v>
      </c>
      <c r="F5762" s="99"/>
      <c r="G5762" s="99"/>
      <c r="H5762" s="99" t="str">
        <f t="shared" ref="H5762:H5825" si="90">_xlfn.CONCAT(A5762, ", ",B5762, ", ",C5762, ", ",D5762,", ",E5762)</f>
        <v>Fluorouracil, Cream 40 mg per g (4%), 20 g, Application, TOLAK 4% ONCE DAILY, Aspen Pharmacare Australia Pty Limited</v>
      </c>
    </row>
    <row r="5763" spans="1:8" ht="43.5" x14ac:dyDescent="0.35">
      <c r="A5763" s="99" t="s">
        <v>4369</v>
      </c>
      <c r="B5763" s="99" t="s">
        <v>4385</v>
      </c>
      <c r="C5763" s="99" t="s">
        <v>148</v>
      </c>
      <c r="D5763" s="99" t="s">
        <v>7004</v>
      </c>
      <c r="E5763" s="99" t="s">
        <v>160</v>
      </c>
      <c r="F5763" s="99"/>
      <c r="G5763" s="99"/>
      <c r="H5763" s="99" t="str">
        <f t="shared" si="90"/>
        <v>Meloxicam, Tablet 7.5 mg, Oral, Meloxicam Viatris, Alphapharm Pty Ltd</v>
      </c>
    </row>
    <row r="5764" spans="1:8" ht="72.5" x14ac:dyDescent="0.35">
      <c r="A5764" s="99" t="s">
        <v>4440</v>
      </c>
      <c r="B5764" s="99" t="s">
        <v>4454</v>
      </c>
      <c r="C5764" s="99" t="s">
        <v>148</v>
      </c>
      <c r="D5764" s="99" t="s">
        <v>7101</v>
      </c>
      <c r="E5764" s="99" t="s">
        <v>290</v>
      </c>
      <c r="F5764" s="99"/>
      <c r="G5764" s="99"/>
      <c r="H5764" s="99" t="str">
        <f t="shared" si="90"/>
        <v>Metformin, Tablet containing metformin hydrochloride 1 g, Oral, Blooms The Chemist Metformin 1000 mg, Sandoz Pty Ltd</v>
      </c>
    </row>
    <row r="5765" spans="1:8" ht="72.5" x14ac:dyDescent="0.35">
      <c r="A5765" s="99" t="s">
        <v>4440</v>
      </c>
      <c r="B5765" s="99" t="s">
        <v>4465</v>
      </c>
      <c r="C5765" s="99" t="s">
        <v>148</v>
      </c>
      <c r="D5765" s="99" t="s">
        <v>7102</v>
      </c>
      <c r="E5765" s="99" t="s">
        <v>290</v>
      </c>
      <c r="F5765" s="99"/>
      <c r="G5765" s="99"/>
      <c r="H5765" s="99" t="str">
        <f t="shared" si="90"/>
        <v>Metformin, Tablet containing metformin hydrochloride 500 mg, Oral, Blooms The Chemist Metformin 500 mg, Sandoz Pty Ltd</v>
      </c>
    </row>
    <row r="5766" spans="1:8" ht="72.5" x14ac:dyDescent="0.35">
      <c r="A5766" s="99" t="s">
        <v>4440</v>
      </c>
      <c r="B5766" s="99" t="s">
        <v>4471</v>
      </c>
      <c r="C5766" s="99" t="s">
        <v>148</v>
      </c>
      <c r="D5766" s="99" t="s">
        <v>7103</v>
      </c>
      <c r="E5766" s="99" t="s">
        <v>290</v>
      </c>
      <c r="F5766" s="99"/>
      <c r="G5766" s="99"/>
      <c r="H5766" s="99" t="str">
        <f t="shared" si="90"/>
        <v>Metformin, Tablet containing metformin hydrochloride 850 mg, Oral, Blooms The Chemist Metformin 850 mg, Sandoz Pty Ltd</v>
      </c>
    </row>
    <row r="5767" spans="1:8" ht="43.5" x14ac:dyDescent="0.35">
      <c r="A5767" s="99" t="s">
        <v>4633</v>
      </c>
      <c r="B5767" s="99" t="s">
        <v>945</v>
      </c>
      <c r="C5767" s="99" t="s">
        <v>148</v>
      </c>
      <c r="D5767" s="99" t="s">
        <v>4644</v>
      </c>
      <c r="E5767" s="99" t="s">
        <v>290</v>
      </c>
      <c r="F5767" s="99"/>
      <c r="G5767" s="99"/>
      <c r="H5767" s="99" t="str">
        <f t="shared" si="90"/>
        <v>Mirtazapine, Tablet 15 mg, Oral, Mirtazapine Sandoz, Sandoz Pty Ltd</v>
      </c>
    </row>
    <row r="5768" spans="1:8" ht="116" x14ac:dyDescent="0.35">
      <c r="A5768" s="99" t="s">
        <v>4692</v>
      </c>
      <c r="B5768" s="99" t="s">
        <v>7104</v>
      </c>
      <c r="C5768" s="99" t="s">
        <v>148</v>
      </c>
      <c r="D5768" s="99" t="s">
        <v>7105</v>
      </c>
      <c r="E5768" s="99" t="s">
        <v>245</v>
      </c>
      <c r="F5768" s="99"/>
      <c r="G5768" s="99"/>
      <c r="H5768" s="99" t="str">
        <f t="shared" si="90"/>
        <v>Morphine, Oral solution containing morphine sulfate 10 mg per 5 mL in 100 mL bottle, 1 mL (S19A), Oral, Morphine Oral Solution (Martindale Pharma) 10 mg/5 mL, Link Medical Products Pty Ltd</v>
      </c>
    </row>
    <row r="5769" spans="1:8" ht="116" x14ac:dyDescent="0.35">
      <c r="A5769" s="99" t="s">
        <v>4692</v>
      </c>
      <c r="B5769" s="99" t="s">
        <v>7106</v>
      </c>
      <c r="C5769" s="99" t="s">
        <v>148</v>
      </c>
      <c r="D5769" s="99" t="s">
        <v>7105</v>
      </c>
      <c r="E5769" s="99" t="s">
        <v>245</v>
      </c>
      <c r="F5769" s="99"/>
      <c r="G5769" s="99"/>
      <c r="H5769" s="99" t="str">
        <f t="shared" si="90"/>
        <v>Morphine, Oral solution containing morphine sulfate 10 mg per 5 mL in 300 mL bottle, 1 mL (S19A), Oral, Morphine Oral Solution (Martindale Pharma) 10 mg/5 mL, Link Medical Products Pty Ltd</v>
      </c>
    </row>
    <row r="5770" spans="1:8" ht="101.5" x14ac:dyDescent="0.35">
      <c r="A5770" s="99" t="s">
        <v>4692</v>
      </c>
      <c r="B5770" s="99" t="s">
        <v>7107</v>
      </c>
      <c r="C5770" s="99" t="s">
        <v>148</v>
      </c>
      <c r="D5770" s="99" t="s">
        <v>7108</v>
      </c>
      <c r="E5770" s="99" t="s">
        <v>254</v>
      </c>
      <c r="F5770" s="99"/>
      <c r="G5770" s="99"/>
      <c r="H5770" s="99" t="str">
        <f t="shared" si="90"/>
        <v>Morphine, Oral solution containing morphine sulfate 2 mg per mL in 100 mL bottle, 1 mL (S19A), Oral, Morphine Sulfate (Hikma) 10 mg/5 mL (2 mg/mL), Medsurge Healthcare Pty Ltd</v>
      </c>
    </row>
    <row r="5771" spans="1:8" ht="101.5" x14ac:dyDescent="0.35">
      <c r="A5771" s="99" t="s">
        <v>4692</v>
      </c>
      <c r="B5771" s="99" t="s">
        <v>7109</v>
      </c>
      <c r="C5771" s="99" t="s">
        <v>148</v>
      </c>
      <c r="D5771" s="99" t="s">
        <v>7108</v>
      </c>
      <c r="E5771" s="99" t="s">
        <v>254</v>
      </c>
      <c r="F5771" s="99"/>
      <c r="G5771" s="99"/>
      <c r="H5771" s="99" t="str">
        <f t="shared" si="90"/>
        <v>Morphine, Oral solution containing morphine sulfate 2 mg per mL in 500 mL bottle, 1 mL (S19A), Oral, Morphine Sulfate (Hikma) 10 mg/5 mL (2 mg/mL), Medsurge Healthcare Pty Ltd</v>
      </c>
    </row>
    <row r="5772" spans="1:8" ht="101.5" x14ac:dyDescent="0.35">
      <c r="A5772" s="99" t="s">
        <v>4771</v>
      </c>
      <c r="B5772" s="99" t="s">
        <v>4782</v>
      </c>
      <c r="C5772" s="99" t="s">
        <v>148</v>
      </c>
      <c r="D5772" s="99" t="s">
        <v>7110</v>
      </c>
      <c r="E5772" s="99" t="s">
        <v>281</v>
      </c>
      <c r="F5772" s="99"/>
      <c r="G5772" s="99"/>
      <c r="H5772" s="99" t="str">
        <f t="shared" si="90"/>
        <v>Mycophenolic acid, Tablet (enteric coated) containing mycophenolate sodium equivalent to 360 mg mycophenolic acid, Oral, MYCOTEX, Pharmacor Pty Limited</v>
      </c>
    </row>
    <row r="5773" spans="1:8" ht="43.5" x14ac:dyDescent="0.35">
      <c r="A5773" s="99" t="s">
        <v>4835</v>
      </c>
      <c r="B5773" s="99" t="s">
        <v>373</v>
      </c>
      <c r="C5773" s="99" t="s">
        <v>148</v>
      </c>
      <c r="D5773" s="99" t="s">
        <v>7111</v>
      </c>
      <c r="E5773" s="99" t="s">
        <v>160</v>
      </c>
      <c r="F5773" s="99"/>
      <c r="G5773" s="99"/>
      <c r="H5773" s="99" t="str">
        <f t="shared" si="90"/>
        <v>Nevirapine, Tablet 200 mg, Oral, Nevirapine Viatris, Alphapharm Pty Ltd</v>
      </c>
    </row>
    <row r="5774" spans="1:8" ht="58" x14ac:dyDescent="0.35">
      <c r="A5774" s="99" t="s">
        <v>4957</v>
      </c>
      <c r="B5774" s="99" t="s">
        <v>4970</v>
      </c>
      <c r="C5774" s="99" t="s">
        <v>148</v>
      </c>
      <c r="D5774" s="99" t="s">
        <v>4985</v>
      </c>
      <c r="E5774" s="99" t="s">
        <v>160</v>
      </c>
      <c r="F5774" s="99"/>
      <c r="G5774" s="99"/>
      <c r="H5774" s="99" t="str">
        <f t="shared" si="90"/>
        <v>Olanzapine, Tablet 10 mg (orally disintegrating), Oral, Zypine ODT, Alphapharm Pty Ltd</v>
      </c>
    </row>
    <row r="5775" spans="1:8" ht="58" x14ac:dyDescent="0.35">
      <c r="A5775" s="99" t="s">
        <v>4957</v>
      </c>
      <c r="B5775" s="99" t="s">
        <v>4017</v>
      </c>
      <c r="C5775" s="99" t="s">
        <v>148</v>
      </c>
      <c r="D5775" s="99" t="s">
        <v>4985</v>
      </c>
      <c r="E5775" s="99" t="s">
        <v>160</v>
      </c>
      <c r="F5775" s="99"/>
      <c r="G5775" s="99"/>
      <c r="H5775" s="99" t="str">
        <f t="shared" si="90"/>
        <v>Olanzapine, Tablet 15 mg (orally disintegrating), Oral, Zypine ODT, Alphapharm Pty Ltd</v>
      </c>
    </row>
    <row r="5776" spans="1:8" ht="58" x14ac:dyDescent="0.35">
      <c r="A5776" s="99" t="s">
        <v>4957</v>
      </c>
      <c r="B5776" s="99" t="s">
        <v>4977</v>
      </c>
      <c r="C5776" s="99" t="s">
        <v>148</v>
      </c>
      <c r="D5776" s="99" t="s">
        <v>4985</v>
      </c>
      <c r="E5776" s="99" t="s">
        <v>160</v>
      </c>
      <c r="F5776" s="99"/>
      <c r="G5776" s="99"/>
      <c r="H5776" s="99" t="str">
        <f t="shared" si="90"/>
        <v>Olanzapine, Tablet 20 mg (orally disintegrating), Oral, Zypine ODT, Alphapharm Pty Ltd</v>
      </c>
    </row>
    <row r="5777" spans="1:8" ht="58" x14ac:dyDescent="0.35">
      <c r="A5777" s="99" t="s">
        <v>4957</v>
      </c>
      <c r="B5777" s="99" t="s">
        <v>4980</v>
      </c>
      <c r="C5777" s="99" t="s">
        <v>148</v>
      </c>
      <c r="D5777" s="99" t="s">
        <v>4985</v>
      </c>
      <c r="E5777" s="99" t="s">
        <v>160</v>
      </c>
      <c r="F5777" s="99"/>
      <c r="G5777" s="99"/>
      <c r="H5777" s="99" t="str">
        <f t="shared" si="90"/>
        <v>Olanzapine, Tablet 5 mg (orally disintegrating), Oral, Zypine ODT, Alphapharm Pty Ltd</v>
      </c>
    </row>
    <row r="5778" spans="1:8" ht="58" x14ac:dyDescent="0.35">
      <c r="A5778" s="99" t="s">
        <v>4992</v>
      </c>
      <c r="B5778" s="99" t="s">
        <v>4993</v>
      </c>
      <c r="C5778" s="99" t="s">
        <v>148</v>
      </c>
      <c r="D5778" s="99" t="s">
        <v>7112</v>
      </c>
      <c r="E5778" s="99" t="s">
        <v>290</v>
      </c>
      <c r="F5778" s="99"/>
      <c r="G5778" s="99"/>
      <c r="H5778" s="99" t="str">
        <f t="shared" si="90"/>
        <v>Olmesartan, Tablet containing olmesartan medoxomil 20 mg, Oral, Blooms The Chemist Olmesartan, Sandoz Pty Ltd</v>
      </c>
    </row>
    <row r="5779" spans="1:8" ht="58" x14ac:dyDescent="0.35">
      <c r="A5779" s="99" t="s">
        <v>4992</v>
      </c>
      <c r="B5779" s="99" t="s">
        <v>5002</v>
      </c>
      <c r="C5779" s="99" t="s">
        <v>148</v>
      </c>
      <c r="D5779" s="99" t="s">
        <v>7112</v>
      </c>
      <c r="E5779" s="99" t="s">
        <v>290</v>
      </c>
      <c r="F5779" s="99"/>
      <c r="G5779" s="99"/>
      <c r="H5779" s="99" t="str">
        <f t="shared" si="90"/>
        <v>Olmesartan, Tablet containing olmesartan medoxomil 40 mg, Oral, Blooms The Chemist Olmesartan, Sandoz Pty Ltd</v>
      </c>
    </row>
    <row r="5780" spans="1:8" ht="87" x14ac:dyDescent="0.35">
      <c r="A5780" s="99" t="s">
        <v>5004</v>
      </c>
      <c r="B5780" s="99" t="s">
        <v>5005</v>
      </c>
      <c r="C5780" s="99" t="s">
        <v>148</v>
      </c>
      <c r="D5780" s="99" t="s">
        <v>7113</v>
      </c>
      <c r="E5780" s="99" t="s">
        <v>290</v>
      </c>
      <c r="F5780" s="99"/>
      <c r="G5780" s="99"/>
      <c r="H5780" s="99" t="str">
        <f t="shared" si="90"/>
        <v>Olmesartan with amlodipine, Tablet containing olmesartan medoxomil 20 mg with amlodipine 5 mg (as besilate), Oral, Olmesartan/Amlodipine Sandoz, Sandoz Pty Ltd</v>
      </c>
    </row>
    <row r="5781" spans="1:8" ht="101.5" x14ac:dyDescent="0.35">
      <c r="A5781" s="99" t="s">
        <v>5004</v>
      </c>
      <c r="B5781" s="99" t="s">
        <v>5011</v>
      </c>
      <c r="C5781" s="99" t="s">
        <v>148</v>
      </c>
      <c r="D5781" s="99" t="s">
        <v>7113</v>
      </c>
      <c r="E5781" s="99" t="s">
        <v>290</v>
      </c>
      <c r="F5781" s="99"/>
      <c r="G5781" s="99"/>
      <c r="H5781" s="99" t="str">
        <f t="shared" si="90"/>
        <v>Olmesartan with amlodipine, Tablet containing olmesartan medoxomil 40 mg with amlodipine 10 mg (as besilate), Oral, Olmesartan/Amlodipine Sandoz, Sandoz Pty Ltd</v>
      </c>
    </row>
    <row r="5782" spans="1:8" ht="87" x14ac:dyDescent="0.35">
      <c r="A5782" s="99" t="s">
        <v>5004</v>
      </c>
      <c r="B5782" s="99" t="s">
        <v>5016</v>
      </c>
      <c r="C5782" s="99" t="s">
        <v>148</v>
      </c>
      <c r="D5782" s="99" t="s">
        <v>7113</v>
      </c>
      <c r="E5782" s="99" t="s">
        <v>290</v>
      </c>
      <c r="F5782" s="99"/>
      <c r="G5782" s="99"/>
      <c r="H5782" s="99" t="str">
        <f t="shared" si="90"/>
        <v>Olmesartan with amlodipine, Tablet containing olmesartan medoxomil 40 mg with amlodipine 5 mg (as besilate), Oral, Olmesartan/Amlodipine Sandoz, Sandoz Pty Ltd</v>
      </c>
    </row>
    <row r="5783" spans="1:8" ht="58" x14ac:dyDescent="0.35">
      <c r="A5783" s="99" t="s">
        <v>5499</v>
      </c>
      <c r="B5783" s="99" t="s">
        <v>5502</v>
      </c>
      <c r="C5783" s="99" t="s">
        <v>148</v>
      </c>
      <c r="D5783" s="99" t="s">
        <v>7114</v>
      </c>
      <c r="E5783" s="99" t="s">
        <v>166</v>
      </c>
      <c r="F5783" s="99"/>
      <c r="G5783" s="99"/>
      <c r="H5783" s="99" t="str">
        <f t="shared" si="90"/>
        <v>Pirfenidone, Tablet 267 mg, Oral, Pirfenidone Ameda, Arrotex Pharmaceuticals Pty Ltd</v>
      </c>
    </row>
    <row r="5784" spans="1:8" ht="58" x14ac:dyDescent="0.35">
      <c r="A5784" s="99" t="s">
        <v>5499</v>
      </c>
      <c r="B5784" s="99" t="s">
        <v>5503</v>
      </c>
      <c r="C5784" s="99" t="s">
        <v>148</v>
      </c>
      <c r="D5784" s="99" t="s">
        <v>7114</v>
      </c>
      <c r="E5784" s="99" t="s">
        <v>166</v>
      </c>
      <c r="F5784" s="99"/>
      <c r="G5784" s="99"/>
      <c r="H5784" s="99" t="str">
        <f t="shared" si="90"/>
        <v>Pirfenidone, Tablet 801mg, Oral, Pirfenidone Ameda, Arrotex Pharmaceuticals Pty Ltd</v>
      </c>
    </row>
    <row r="5785" spans="1:8" ht="43.5" x14ac:dyDescent="0.35">
      <c r="A5785" s="99" t="s">
        <v>5612</v>
      </c>
      <c r="B5785" s="99" t="s">
        <v>440</v>
      </c>
      <c r="C5785" s="99" t="s">
        <v>148</v>
      </c>
      <c r="D5785" s="99" t="s">
        <v>7115</v>
      </c>
      <c r="E5785" s="99" t="s">
        <v>290</v>
      </c>
      <c r="F5785" s="99"/>
      <c r="G5785" s="99"/>
      <c r="H5785" s="99" t="str">
        <f t="shared" si="90"/>
        <v>Pregabalin, Capsule 150 mg, Oral, BTC Pregabalin, Sandoz Pty Ltd</v>
      </c>
    </row>
    <row r="5786" spans="1:8" ht="43.5" x14ac:dyDescent="0.35">
      <c r="A5786" s="99" t="s">
        <v>5612</v>
      </c>
      <c r="B5786" s="99" t="s">
        <v>384</v>
      </c>
      <c r="C5786" s="99" t="s">
        <v>148</v>
      </c>
      <c r="D5786" s="99" t="s">
        <v>7115</v>
      </c>
      <c r="E5786" s="99" t="s">
        <v>290</v>
      </c>
      <c r="F5786" s="99"/>
      <c r="G5786" s="99"/>
      <c r="H5786" s="99" t="str">
        <f t="shared" si="90"/>
        <v>Pregabalin, Capsule 25 mg, Oral, BTC Pregabalin, Sandoz Pty Ltd</v>
      </c>
    </row>
    <row r="5787" spans="1:8" ht="43.5" x14ac:dyDescent="0.35">
      <c r="A5787" s="99" t="s">
        <v>5612</v>
      </c>
      <c r="B5787" s="99" t="s">
        <v>3363</v>
      </c>
      <c r="C5787" s="99" t="s">
        <v>148</v>
      </c>
      <c r="D5787" s="99" t="s">
        <v>7115</v>
      </c>
      <c r="E5787" s="99" t="s">
        <v>290</v>
      </c>
      <c r="F5787" s="99"/>
      <c r="G5787" s="99"/>
      <c r="H5787" s="99" t="str">
        <f t="shared" si="90"/>
        <v>Pregabalin, Capsule 300 mg, Oral, BTC Pregabalin, Sandoz Pty Ltd</v>
      </c>
    </row>
    <row r="5788" spans="1:8" ht="43.5" x14ac:dyDescent="0.35">
      <c r="A5788" s="99" t="s">
        <v>5612</v>
      </c>
      <c r="B5788" s="99" t="s">
        <v>2668</v>
      </c>
      <c r="C5788" s="99" t="s">
        <v>148</v>
      </c>
      <c r="D5788" s="99" t="s">
        <v>7115</v>
      </c>
      <c r="E5788" s="99" t="s">
        <v>290</v>
      </c>
      <c r="F5788" s="99"/>
      <c r="G5788" s="99"/>
      <c r="H5788" s="99" t="str">
        <f t="shared" si="90"/>
        <v>Pregabalin, Capsule 75 mg, Oral, BTC Pregabalin, Sandoz Pty Ltd</v>
      </c>
    </row>
    <row r="5789" spans="1:8" ht="101.5" x14ac:dyDescent="0.35">
      <c r="A5789" s="99" t="s">
        <v>6122</v>
      </c>
      <c r="B5789" s="99" t="s">
        <v>6123</v>
      </c>
      <c r="C5789" s="99" t="s">
        <v>148</v>
      </c>
      <c r="D5789" s="99" t="s">
        <v>7116</v>
      </c>
      <c r="E5789" s="99" t="s">
        <v>290</v>
      </c>
      <c r="F5789" s="99"/>
      <c r="G5789" s="99"/>
      <c r="H5789" s="99" t="str">
        <f t="shared" si="90"/>
        <v>Sitagliptin with metformin, Tablet (modified release) containing 100 mg sitagliptin with 1000 mg metformin hydrochloride, Oral, Sitagliptin/Metformin Sandoz XR, Sandoz Pty Ltd</v>
      </c>
    </row>
    <row r="5790" spans="1:8" ht="101.5" x14ac:dyDescent="0.35">
      <c r="A5790" s="99" t="s">
        <v>6122</v>
      </c>
      <c r="B5790" s="99" t="s">
        <v>6125</v>
      </c>
      <c r="C5790" s="99" t="s">
        <v>148</v>
      </c>
      <c r="D5790" s="99" t="s">
        <v>7116</v>
      </c>
      <c r="E5790" s="99" t="s">
        <v>290</v>
      </c>
      <c r="F5790" s="99"/>
      <c r="G5790" s="99"/>
      <c r="H5790" s="99" t="str">
        <f t="shared" si="90"/>
        <v>Sitagliptin with metformin, Tablet (modified release) containing 50 mg sitagliptin with 1000 mg metformin hydrochloride, Oral, Sitagliptin/Metformin Sandoz XR, Sandoz Pty Ltd</v>
      </c>
    </row>
    <row r="5791" spans="1:8" ht="72.5" x14ac:dyDescent="0.35">
      <c r="A5791" s="99" t="s">
        <v>6316</v>
      </c>
      <c r="B5791" s="99" t="s">
        <v>6317</v>
      </c>
      <c r="C5791" s="99" t="s">
        <v>148</v>
      </c>
      <c r="D5791" s="99" t="s">
        <v>7117</v>
      </c>
      <c r="E5791" s="99" t="s">
        <v>222</v>
      </c>
      <c r="F5791" s="99"/>
      <c r="G5791" s="99"/>
      <c r="H5791" s="99" t="str">
        <f t="shared" si="90"/>
        <v>Tamsulosin hydrochloride, Tablet 400 micrograms (prolonged release), Oral, Tamsulosin Lupin SR, Generic Health Pty Ltd</v>
      </c>
    </row>
    <row r="5792" spans="1:8" ht="43.5" x14ac:dyDescent="0.35">
      <c r="A5792" s="99" t="s">
        <v>6574</v>
      </c>
      <c r="B5792" s="99" t="s">
        <v>7118</v>
      </c>
      <c r="C5792" s="99" t="s">
        <v>148</v>
      </c>
      <c r="D5792" s="99" t="s">
        <v>6575</v>
      </c>
      <c r="E5792" s="99" t="s">
        <v>279</v>
      </c>
      <c r="F5792" s="99"/>
      <c r="G5792" s="99"/>
      <c r="H5792" s="99" t="str">
        <f t="shared" si="90"/>
        <v>Tofacitinib, Oral solution 1 mg per mL, 240 mL, Oral, Xeljanz, Pfizer Australia Pty Ltd</v>
      </c>
    </row>
    <row r="5793" spans="1:8" ht="72.5" x14ac:dyDescent="0.35">
      <c r="A5793" s="99" t="s">
        <v>1910</v>
      </c>
      <c r="B5793" s="99" t="s">
        <v>7380</v>
      </c>
      <c r="C5793" s="99" t="s">
        <v>336</v>
      </c>
      <c r="D5793" s="99" t="s">
        <v>7557</v>
      </c>
      <c r="E5793" s="99" t="s">
        <v>286</v>
      </c>
      <c r="F5793" s="99"/>
      <c r="G5793" s="99"/>
      <c r="H5793" s="99" t="str">
        <f t="shared" si="90"/>
        <v>Cyclophosphamide, Powder for injection 500 mg (anhydrous), Injection, CYCLOPHOSPHAMIDE-REACH, Reach Pharmaceuticals Pty Ltd</v>
      </c>
    </row>
    <row r="5794" spans="1:8" ht="72.5" x14ac:dyDescent="0.35">
      <c r="A5794" s="99" t="s">
        <v>1910</v>
      </c>
      <c r="B5794" s="99" t="s">
        <v>7381</v>
      </c>
      <c r="C5794" s="99" t="s">
        <v>336</v>
      </c>
      <c r="D5794" s="99" t="s">
        <v>7557</v>
      </c>
      <c r="E5794" s="99" t="s">
        <v>286</v>
      </c>
      <c r="F5794" s="99"/>
      <c r="G5794" s="99"/>
      <c r="H5794" s="99" t="str">
        <f t="shared" si="90"/>
        <v>Cyclophosphamide, Powder for injection 1 g (anhydrous), Injection, CYCLOPHOSPHAMIDE-REACH, Reach Pharmaceuticals Pty Ltd</v>
      </c>
    </row>
    <row r="5795" spans="1:8" ht="87" x14ac:dyDescent="0.35">
      <c r="A5795" s="99" t="s">
        <v>326</v>
      </c>
      <c r="B5795" s="99" t="s">
        <v>327</v>
      </c>
      <c r="C5795" s="99" t="s">
        <v>148</v>
      </c>
      <c r="D5795" s="99" t="s">
        <v>7119</v>
      </c>
      <c r="E5795" s="99" t="s">
        <v>160</v>
      </c>
      <c r="F5795" s="99"/>
      <c r="G5795" s="99"/>
      <c r="H5795" s="99" t="str">
        <f t="shared" si="90"/>
        <v>Abacavir with lamivudine, Tablet containing abacavir 600 mg (as sulfate) with lamivudine 300 mg, Oral, Abacavir/Lamivudine Viatris, Alphapharm Pty Ltd</v>
      </c>
    </row>
    <row r="5796" spans="1:8" ht="58" x14ac:dyDescent="0.35">
      <c r="A5796" s="99" t="s">
        <v>392</v>
      </c>
      <c r="B5796" s="99" t="s">
        <v>397</v>
      </c>
      <c r="C5796" s="99" t="s">
        <v>336</v>
      </c>
      <c r="D5796" s="99" t="s">
        <v>7120</v>
      </c>
      <c r="E5796" s="99" t="s">
        <v>198</v>
      </c>
      <c r="F5796" s="99"/>
      <c r="G5796" s="99"/>
      <c r="H5796" s="99" t="str">
        <f t="shared" si="90"/>
        <v>Adalimumab, Injection 40 mg in 0.4 mL pre-filled pen, Injection, Adalicip, Cipla Australia Pty Ltd</v>
      </c>
    </row>
    <row r="5797" spans="1:8" ht="58" x14ac:dyDescent="0.35">
      <c r="A5797" s="99" t="s">
        <v>392</v>
      </c>
      <c r="B5797" s="99" t="s">
        <v>399</v>
      </c>
      <c r="C5797" s="99" t="s">
        <v>336</v>
      </c>
      <c r="D5797" s="99" t="s">
        <v>7120</v>
      </c>
      <c r="E5797" s="99" t="s">
        <v>198</v>
      </c>
      <c r="F5797" s="99"/>
      <c r="G5797" s="99"/>
      <c r="H5797" s="99" t="str">
        <f t="shared" si="90"/>
        <v>Adalimumab, Injection 40 mg in 0.4 mL pre-filled syringe, Injection, Adalicip, Cipla Australia Pty Ltd</v>
      </c>
    </row>
    <row r="5798" spans="1:8" ht="101.5" x14ac:dyDescent="0.35">
      <c r="A5798" s="99" t="s">
        <v>1211</v>
      </c>
      <c r="B5798" s="99" t="s">
        <v>7121</v>
      </c>
      <c r="C5798" s="99" t="s">
        <v>336</v>
      </c>
      <c r="D5798" s="99" t="s">
        <v>7122</v>
      </c>
      <c r="E5798" s="99" t="s">
        <v>314</v>
      </c>
      <c r="F5798" s="99"/>
      <c r="G5798" s="99"/>
      <c r="H5798" s="99" t="str">
        <f t="shared" si="90"/>
        <v>Benzathine benzylpenicillin, Powder for injection 1,200,000 units with diluent 5 mL (S19A), Injection, Benzylpenicillin Benzathine (Brancaster Pharma, UK), The Trustee for ORSPEC PHARMA UNIT TRUST</v>
      </c>
    </row>
    <row r="5799" spans="1:8" ht="58" x14ac:dyDescent="0.35">
      <c r="A5799" s="99" t="s">
        <v>1927</v>
      </c>
      <c r="B5799" s="99" t="s">
        <v>1928</v>
      </c>
      <c r="C5799" s="99" t="s">
        <v>148</v>
      </c>
      <c r="D5799" s="99" t="s">
        <v>7123</v>
      </c>
      <c r="E5799" s="99" t="s">
        <v>166</v>
      </c>
      <c r="F5799" s="99"/>
      <c r="G5799" s="99"/>
      <c r="H5799" s="99" t="str">
        <f t="shared" si="90"/>
        <v>Dabigatran etexilate, Capsule 110 mg (as mesilate), Oral, ARX-Dabigatran, Arrotex Pharmaceuticals Pty Ltd</v>
      </c>
    </row>
    <row r="5800" spans="1:8" ht="58" x14ac:dyDescent="0.35">
      <c r="A5800" s="99" t="s">
        <v>1927</v>
      </c>
      <c r="B5800" s="99" t="s">
        <v>1930</v>
      </c>
      <c r="C5800" s="99" t="s">
        <v>148</v>
      </c>
      <c r="D5800" s="99" t="s">
        <v>7123</v>
      </c>
      <c r="E5800" s="99" t="s">
        <v>166</v>
      </c>
      <c r="F5800" s="99"/>
      <c r="G5800" s="99"/>
      <c r="H5800" s="99" t="str">
        <f t="shared" si="90"/>
        <v>Dabigatran etexilate, Capsule 150 mg (as mesilate), Oral, ARX-Dabigatran, Arrotex Pharmaceuticals Pty Ltd</v>
      </c>
    </row>
    <row r="5801" spans="1:8" ht="58" x14ac:dyDescent="0.35">
      <c r="A5801" s="99" t="s">
        <v>1927</v>
      </c>
      <c r="B5801" s="99" t="s">
        <v>1931</v>
      </c>
      <c r="C5801" s="99" t="s">
        <v>148</v>
      </c>
      <c r="D5801" s="99" t="s">
        <v>7123</v>
      </c>
      <c r="E5801" s="99" t="s">
        <v>166</v>
      </c>
      <c r="F5801" s="99"/>
      <c r="G5801" s="99"/>
      <c r="H5801" s="99" t="str">
        <f t="shared" si="90"/>
        <v>Dabigatran etexilate, Capsule 75 mg (as mesilate), Oral, ARX-Dabigatran, Arrotex Pharmaceuticals Pty Ltd</v>
      </c>
    </row>
    <row r="5802" spans="1:8" ht="58" x14ac:dyDescent="0.35">
      <c r="A5802" s="99" t="s">
        <v>1995</v>
      </c>
      <c r="B5802" s="99" t="s">
        <v>2004</v>
      </c>
      <c r="C5802" s="99" t="s">
        <v>148</v>
      </c>
      <c r="D5802" s="99" t="s">
        <v>7124</v>
      </c>
      <c r="E5802" s="99" t="s">
        <v>281</v>
      </c>
      <c r="F5802" s="99"/>
      <c r="G5802" s="99"/>
      <c r="H5802" s="99" t="str">
        <f t="shared" si="90"/>
        <v>Deferasirox, Tablet, dispersible, 125 mg, Oral, Pharmacor Deferasirox, Pharmacor Pty Limited</v>
      </c>
    </row>
    <row r="5803" spans="1:8" ht="58" x14ac:dyDescent="0.35">
      <c r="A5803" s="99" t="s">
        <v>1995</v>
      </c>
      <c r="B5803" s="99" t="s">
        <v>2006</v>
      </c>
      <c r="C5803" s="99" t="s">
        <v>148</v>
      </c>
      <c r="D5803" s="99" t="s">
        <v>7124</v>
      </c>
      <c r="E5803" s="99" t="s">
        <v>281</v>
      </c>
      <c r="F5803" s="99"/>
      <c r="G5803" s="99"/>
      <c r="H5803" s="99" t="str">
        <f t="shared" si="90"/>
        <v>Deferasirox, Tablet, dispersible, 250 mg, Oral, Pharmacor Deferasirox, Pharmacor Pty Limited</v>
      </c>
    </row>
    <row r="5804" spans="1:8" ht="58" x14ac:dyDescent="0.35">
      <c r="A5804" s="99" t="s">
        <v>1995</v>
      </c>
      <c r="B5804" s="99" t="s">
        <v>2007</v>
      </c>
      <c r="C5804" s="99" t="s">
        <v>148</v>
      </c>
      <c r="D5804" s="99" t="s">
        <v>7124</v>
      </c>
      <c r="E5804" s="99" t="s">
        <v>281</v>
      </c>
      <c r="F5804" s="99"/>
      <c r="G5804" s="99"/>
      <c r="H5804" s="99" t="str">
        <f t="shared" si="90"/>
        <v>Deferasirox, Tablet, dispersible, 500 mg, Oral, Pharmacor Deferasirox, Pharmacor Pty Limited</v>
      </c>
    </row>
    <row r="5805" spans="1:8" ht="58" x14ac:dyDescent="0.35">
      <c r="A5805" s="99" t="s">
        <v>2117</v>
      </c>
      <c r="B5805" s="99" t="s">
        <v>2124</v>
      </c>
      <c r="C5805" s="99" t="s">
        <v>148</v>
      </c>
      <c r="D5805" s="99" t="s">
        <v>7125</v>
      </c>
      <c r="E5805" s="99" t="s">
        <v>160</v>
      </c>
      <c r="F5805" s="99"/>
      <c r="G5805" s="99"/>
      <c r="H5805" s="99" t="str">
        <f t="shared" si="90"/>
        <v>Dimethyl fumarate, Capsule (modified release) 240 mg, Oral, Trazent, Alphapharm Pty Ltd</v>
      </c>
    </row>
    <row r="5806" spans="1:8" ht="72.5" x14ac:dyDescent="0.35">
      <c r="A5806" s="99" t="s">
        <v>2790</v>
      </c>
      <c r="B5806" s="99" t="s">
        <v>2794</v>
      </c>
      <c r="C5806" s="99" t="s">
        <v>148</v>
      </c>
      <c r="D5806" s="99" t="s">
        <v>7126</v>
      </c>
      <c r="E5806" s="99" t="s">
        <v>160</v>
      </c>
      <c r="F5806" s="99"/>
      <c r="G5806" s="99"/>
      <c r="H5806" s="99" t="str">
        <f t="shared" si="90"/>
        <v>Esomeprazole, Tablet (enteric coated) 20 mg (as magnesium trihydrate), Oral, Esomeprazole Viatris, Alphapharm Pty Ltd</v>
      </c>
    </row>
    <row r="5807" spans="1:8" ht="72.5" x14ac:dyDescent="0.35">
      <c r="A5807" s="99" t="s">
        <v>2790</v>
      </c>
      <c r="B5807" s="99" t="s">
        <v>2808</v>
      </c>
      <c r="C5807" s="99" t="s">
        <v>148</v>
      </c>
      <c r="D5807" s="99" t="s">
        <v>7126</v>
      </c>
      <c r="E5807" s="99" t="s">
        <v>160</v>
      </c>
      <c r="F5807" s="99"/>
      <c r="G5807" s="99"/>
      <c r="H5807" s="99" t="str">
        <f t="shared" si="90"/>
        <v>Esomeprazole, Tablet (enteric coated) 40 mg (as magnesium trihydrate), Oral, Esomeprazole Viatris, Alphapharm Pty Ltd</v>
      </c>
    </row>
    <row r="5808" spans="1:8" ht="72.5" x14ac:dyDescent="0.35">
      <c r="A5808" s="99" t="s">
        <v>3071</v>
      </c>
      <c r="B5808" s="99" t="s">
        <v>3072</v>
      </c>
      <c r="C5808" s="99" t="s">
        <v>336</v>
      </c>
      <c r="D5808" s="99" t="s">
        <v>3073</v>
      </c>
      <c r="E5808" s="99" t="s">
        <v>152</v>
      </c>
      <c r="F5808" s="99"/>
      <c r="G5808" s="99"/>
      <c r="H5808" s="99" t="str">
        <f t="shared" si="90"/>
        <v>Ferric derisomaltose, Injection 1000 mg (iron) in 10 mL, Injection, Monofer, A.Menarini Australia Pty Limited</v>
      </c>
    </row>
    <row r="5809" spans="1:8" ht="72.5" x14ac:dyDescent="0.35">
      <c r="A5809" s="99" t="s">
        <v>3071</v>
      </c>
      <c r="B5809" s="99" t="s">
        <v>3074</v>
      </c>
      <c r="C5809" s="99" t="s">
        <v>336</v>
      </c>
      <c r="D5809" s="99" t="s">
        <v>3073</v>
      </c>
      <c r="E5809" s="99" t="s">
        <v>152</v>
      </c>
      <c r="F5809" s="99"/>
      <c r="G5809" s="99"/>
      <c r="H5809" s="99" t="str">
        <f t="shared" si="90"/>
        <v>Ferric derisomaltose, Injection 500 mg (iron) in 5 mL, Injection, Monofer, A.Menarini Australia Pty Limited</v>
      </c>
    </row>
    <row r="5810" spans="1:8" ht="130.5" x14ac:dyDescent="0.35">
      <c r="A5810" s="99" t="s">
        <v>3617</v>
      </c>
      <c r="B5810" s="99" t="s">
        <v>7127</v>
      </c>
      <c r="C5810" s="99" t="s">
        <v>148</v>
      </c>
      <c r="D5810" s="99" t="s">
        <v>3630</v>
      </c>
      <c r="E5810" s="99" t="s">
        <v>254</v>
      </c>
      <c r="F5810" s="99"/>
      <c r="G5810" s="99"/>
      <c r="H5810" s="99" t="str">
        <f t="shared" si="90"/>
        <v>Hydromorphone, Oral solution containing hydromorphone hydrochloride 1mg per mL, 1mL (S19A), Oral, Hydromorphone hydrochloride oral solution, USP (Medsurge), Medsurge Healthcare Pty Ltd</v>
      </c>
    </row>
    <row r="5811" spans="1:8" ht="101.5" x14ac:dyDescent="0.35">
      <c r="A5811" s="99" t="s">
        <v>4296</v>
      </c>
      <c r="B5811" s="99" t="s">
        <v>7128</v>
      </c>
      <c r="C5811" s="99" t="s">
        <v>148</v>
      </c>
      <c r="D5811" s="99" t="s">
        <v>4298</v>
      </c>
      <c r="E5811" s="99" t="s">
        <v>321</v>
      </c>
      <c r="F5811" s="99"/>
      <c r="G5811" s="99"/>
      <c r="H5811" s="99" t="str">
        <f t="shared" si="90"/>
        <v>Lumacaftor with ivacaftor, Sachet containing granules, lumacaftor 75 mg and ivacaftor 94 mg, Oral, Orkambi, Vertex Pharmaceuticals (Australia) Pty. Ltd.</v>
      </c>
    </row>
    <row r="5812" spans="1:8" ht="116" x14ac:dyDescent="0.35">
      <c r="A5812" s="99" t="s">
        <v>4560</v>
      </c>
      <c r="B5812" s="99" t="s">
        <v>4561</v>
      </c>
      <c r="C5812" s="99" t="s">
        <v>336</v>
      </c>
      <c r="D5812" s="99" t="s">
        <v>7129</v>
      </c>
      <c r="E5812" s="99" t="s">
        <v>188</v>
      </c>
      <c r="F5812" s="99"/>
      <c r="G5812" s="99"/>
      <c r="H5812" s="99" t="str">
        <f t="shared" si="90"/>
        <v>Metoclopramide, Injection containing 10 mg metoclopramide hydrochloride (as monohydrate) in 2 mL, Injection, METOCLOPRAMIDE INJECTION BP, Bridgewest Perth Pharma Pty Ltd</v>
      </c>
    </row>
    <row r="5813" spans="1:8" ht="43.5" x14ac:dyDescent="0.35">
      <c r="A5813" s="99" t="s">
        <v>5499</v>
      </c>
      <c r="B5813" s="99" t="s">
        <v>5502</v>
      </c>
      <c r="C5813" s="99" t="s">
        <v>148</v>
      </c>
      <c r="D5813" s="99" t="s">
        <v>7130</v>
      </c>
      <c r="E5813" s="99" t="s">
        <v>160</v>
      </c>
      <c r="F5813" s="99"/>
      <c r="G5813" s="99"/>
      <c r="H5813" s="99" t="str">
        <f t="shared" si="90"/>
        <v>Pirfenidone, Tablet 267 mg, Oral, Pirfenidet, Alphapharm Pty Ltd</v>
      </c>
    </row>
    <row r="5814" spans="1:8" ht="43.5" x14ac:dyDescent="0.35">
      <c r="A5814" s="99" t="s">
        <v>5499</v>
      </c>
      <c r="B5814" s="99" t="s">
        <v>5503</v>
      </c>
      <c r="C5814" s="99" t="s">
        <v>148</v>
      </c>
      <c r="D5814" s="99" t="s">
        <v>7130</v>
      </c>
      <c r="E5814" s="99" t="s">
        <v>160</v>
      </c>
      <c r="F5814" s="99"/>
      <c r="G5814" s="99"/>
      <c r="H5814" s="99" t="str">
        <f t="shared" si="90"/>
        <v>Pirfenidone, Tablet 801mg, Oral, Pirfenidet, Alphapharm Pty Ltd</v>
      </c>
    </row>
    <row r="5815" spans="1:8" ht="43.5" x14ac:dyDescent="0.35">
      <c r="A5815" s="99" t="s">
        <v>5530</v>
      </c>
      <c r="B5815" s="99" t="s">
        <v>6288</v>
      </c>
      <c r="C5815" s="99" t="s">
        <v>148</v>
      </c>
      <c r="D5815" s="99" t="s">
        <v>5533</v>
      </c>
      <c r="E5815" s="99" t="s">
        <v>238</v>
      </c>
      <c r="F5815" s="99"/>
      <c r="G5815" s="99"/>
      <c r="H5815" s="99" t="str">
        <f t="shared" si="90"/>
        <v>Pomalidomide, Capsule 1 mg, Oral, Pomolide, Juno Pharmaceuticals Pty Ltd</v>
      </c>
    </row>
    <row r="5816" spans="1:8" ht="43.5" x14ac:dyDescent="0.35">
      <c r="A5816" s="99" t="s">
        <v>5530</v>
      </c>
      <c r="B5816" s="99" t="s">
        <v>6291</v>
      </c>
      <c r="C5816" s="99" t="s">
        <v>148</v>
      </c>
      <c r="D5816" s="99" t="s">
        <v>5533</v>
      </c>
      <c r="E5816" s="99" t="s">
        <v>238</v>
      </c>
      <c r="F5816" s="99"/>
      <c r="G5816" s="99"/>
      <c r="H5816" s="99" t="str">
        <f t="shared" si="90"/>
        <v>Pomalidomide, Capsule 2 mg, Oral, Pomolide, Juno Pharmaceuticals Pty Ltd</v>
      </c>
    </row>
    <row r="5817" spans="1:8" ht="43.5" x14ac:dyDescent="0.35">
      <c r="A5817" s="99" t="s">
        <v>5780</v>
      </c>
      <c r="B5817" s="99" t="s">
        <v>5793</v>
      </c>
      <c r="C5817" s="99" t="s">
        <v>148</v>
      </c>
      <c r="D5817" s="99" t="s">
        <v>7131</v>
      </c>
      <c r="E5817" s="99" t="s">
        <v>160</v>
      </c>
      <c r="F5817" s="99"/>
      <c r="G5817" s="99"/>
      <c r="H5817" s="99" t="str">
        <f t="shared" si="90"/>
        <v>Ramipril, Tablet 1.25 mg, Oral, Ramipril Viatris, Alphapharm Pty Ltd</v>
      </c>
    </row>
    <row r="5818" spans="1:8" ht="116" x14ac:dyDescent="0.35">
      <c r="A5818" s="99" t="s">
        <v>6122</v>
      </c>
      <c r="B5818" s="99" t="s">
        <v>6126</v>
      </c>
      <c r="C5818" s="99" t="s">
        <v>148</v>
      </c>
      <c r="D5818" s="99" t="s">
        <v>7132</v>
      </c>
      <c r="E5818" s="99" t="s">
        <v>307</v>
      </c>
      <c r="F5818" s="99"/>
      <c r="G5818" s="99"/>
      <c r="H5818" s="99" t="str">
        <f t="shared" si="90"/>
        <v>Sitagliptin with metformin, Tablet containing 50 mg sitagliptin with 1000 mg metformin hydrochloride, Oral, SITAGLIPTIN/METFORMIN 50/1000 SUN, Sun Pharma ANZ Pty Ltd</v>
      </c>
    </row>
    <row r="5819" spans="1:8" ht="116" x14ac:dyDescent="0.35">
      <c r="A5819" s="99" t="s">
        <v>6122</v>
      </c>
      <c r="B5819" s="99" t="s">
        <v>6130</v>
      </c>
      <c r="C5819" s="99" t="s">
        <v>148</v>
      </c>
      <c r="D5819" s="99" t="s">
        <v>7133</v>
      </c>
      <c r="E5819" s="99" t="s">
        <v>307</v>
      </c>
      <c r="F5819" s="99"/>
      <c r="G5819" s="99"/>
      <c r="H5819" s="99" t="str">
        <f t="shared" si="90"/>
        <v>Sitagliptin with metformin, Tablet containing 50 mg sitagliptin with 500 mg metformin hydrochloride, Oral, SITAGLIPTIN/METFORMIN 50/500 SUN, Sun Pharma ANZ Pty Ltd</v>
      </c>
    </row>
    <row r="5820" spans="1:8" ht="116" x14ac:dyDescent="0.35">
      <c r="A5820" s="99" t="s">
        <v>6122</v>
      </c>
      <c r="B5820" s="99" t="s">
        <v>6131</v>
      </c>
      <c r="C5820" s="99" t="s">
        <v>148</v>
      </c>
      <c r="D5820" s="99" t="s">
        <v>7134</v>
      </c>
      <c r="E5820" s="99" t="s">
        <v>307</v>
      </c>
      <c r="F5820" s="99"/>
      <c r="G5820" s="99"/>
      <c r="H5820" s="99" t="str">
        <f t="shared" si="90"/>
        <v>Sitagliptin with metformin, Tablet containing 50 mg sitagliptin with 850 mg metformin hydrochloride, Oral, SITAGLIPTIN/METFORMIN 50/850 SUN, Sun Pharma ANZ Pty Ltd</v>
      </c>
    </row>
    <row r="5821" spans="1:8" ht="72.5" x14ac:dyDescent="0.35">
      <c r="A5821" s="99" t="s">
        <v>504</v>
      </c>
      <c r="B5821" s="99" t="s">
        <v>505</v>
      </c>
      <c r="C5821" s="99" t="s">
        <v>148</v>
      </c>
      <c r="D5821" s="99" t="s">
        <v>7135</v>
      </c>
      <c r="E5821" s="99" t="s">
        <v>254</v>
      </c>
      <c r="F5821" s="99"/>
      <c r="G5821" s="99"/>
      <c r="H5821" s="99" t="str">
        <f t="shared" si="90"/>
        <v>Amantadine, Capsule containing amantadine hydrochloride 100 mg, Oral, AMANTAMED, Medsurge Healthcare Pty Ltd</v>
      </c>
    </row>
    <row r="5822" spans="1:8" ht="43.5" x14ac:dyDescent="0.35">
      <c r="A5822" s="99" t="s">
        <v>933</v>
      </c>
      <c r="B5822" s="99" t="s">
        <v>461</v>
      </c>
      <c r="C5822" s="99" t="s">
        <v>148</v>
      </c>
      <c r="D5822" s="99" t="s">
        <v>7136</v>
      </c>
      <c r="E5822" s="99" t="s">
        <v>167</v>
      </c>
      <c r="F5822" s="99"/>
      <c r="G5822" s="99"/>
      <c r="H5822" s="99" t="str">
        <f t="shared" si="90"/>
        <v>Aripiprazole, Tablet 10 mg, Oral, ARIZOLE, Arrow Pharma Pty Ltd</v>
      </c>
    </row>
    <row r="5823" spans="1:8" ht="43.5" x14ac:dyDescent="0.35">
      <c r="A5823" s="99" t="s">
        <v>933</v>
      </c>
      <c r="B5823" s="99" t="s">
        <v>945</v>
      </c>
      <c r="C5823" s="99" t="s">
        <v>148</v>
      </c>
      <c r="D5823" s="99" t="s">
        <v>7136</v>
      </c>
      <c r="E5823" s="99" t="s">
        <v>167</v>
      </c>
      <c r="F5823" s="99"/>
      <c r="G5823" s="99"/>
      <c r="H5823" s="99" t="str">
        <f t="shared" si="90"/>
        <v>Aripiprazole, Tablet 15 mg, Oral, ARIZOLE, Arrow Pharma Pty Ltd</v>
      </c>
    </row>
    <row r="5824" spans="1:8" ht="43.5" x14ac:dyDescent="0.35">
      <c r="A5824" s="99" t="s">
        <v>933</v>
      </c>
      <c r="B5824" s="99" t="s">
        <v>427</v>
      </c>
      <c r="C5824" s="99" t="s">
        <v>148</v>
      </c>
      <c r="D5824" s="99" t="s">
        <v>7136</v>
      </c>
      <c r="E5824" s="99" t="s">
        <v>167</v>
      </c>
      <c r="F5824" s="99"/>
      <c r="G5824" s="99"/>
      <c r="H5824" s="99" t="str">
        <f t="shared" si="90"/>
        <v>Aripiprazole, Tablet 20 mg, Oral, ARIZOLE, Arrow Pharma Pty Ltd</v>
      </c>
    </row>
    <row r="5825" spans="1:8" ht="43.5" x14ac:dyDescent="0.35">
      <c r="A5825" s="99" t="s">
        <v>933</v>
      </c>
      <c r="B5825" s="99" t="s">
        <v>429</v>
      </c>
      <c r="C5825" s="99" t="s">
        <v>148</v>
      </c>
      <c r="D5825" s="99" t="s">
        <v>7136</v>
      </c>
      <c r="E5825" s="99" t="s">
        <v>167</v>
      </c>
      <c r="F5825" s="99"/>
      <c r="G5825" s="99"/>
      <c r="H5825" s="99" t="str">
        <f t="shared" si="90"/>
        <v>Aripiprazole, Tablet 30 mg, Oral, ARIZOLE, Arrow Pharma Pty Ltd</v>
      </c>
    </row>
    <row r="5826" spans="1:8" ht="72.5" x14ac:dyDescent="0.35">
      <c r="A5826" s="99" t="s">
        <v>1450</v>
      </c>
      <c r="B5826" s="99" t="s">
        <v>7137</v>
      </c>
      <c r="C5826" s="99" t="s">
        <v>336</v>
      </c>
      <c r="D5826" s="99" t="s">
        <v>7138</v>
      </c>
      <c r="E5826" s="99" t="s">
        <v>150</v>
      </c>
      <c r="F5826" s="99"/>
      <c r="G5826" s="99"/>
      <c r="H5826" s="99" t="str">
        <f t="shared" ref="H5826:H5889" si="91">_xlfn.CONCAT(A5826, ", ",B5826, ", ",C5826, ", ",D5826,", ",E5826)</f>
        <v>Cabotegravir, Suspension for injection (modified release) 600 mg in 3 mL, Injection, Apretude, ViiV Healthcare Pty Ltd</v>
      </c>
    </row>
    <row r="5827" spans="1:8" ht="72.5" x14ac:dyDescent="0.35">
      <c r="A5827" s="99" t="s">
        <v>1893</v>
      </c>
      <c r="B5827" s="99" t="s">
        <v>6997</v>
      </c>
      <c r="C5827" s="99" t="s">
        <v>148</v>
      </c>
      <c r="D5827" s="99" t="s">
        <v>7139</v>
      </c>
      <c r="E5827" s="99" t="s">
        <v>254</v>
      </c>
      <c r="F5827" s="99"/>
      <c r="G5827" s="99"/>
      <c r="H5827" s="99" t="str">
        <f t="shared" si="91"/>
        <v>Colestyramine, Sachet containing 4 g oral powder (s19A), Oral, Cholestyramine-Odan, Medsurge Healthcare Pty Ltd</v>
      </c>
    </row>
    <row r="5828" spans="1:8" ht="72.5" x14ac:dyDescent="0.35">
      <c r="A5828" s="99" t="s">
        <v>3166</v>
      </c>
      <c r="B5828" s="99" t="s">
        <v>7140</v>
      </c>
      <c r="C5828" s="99" t="s">
        <v>148</v>
      </c>
      <c r="D5828" s="99" t="s">
        <v>7141</v>
      </c>
      <c r="E5828" s="99" t="s">
        <v>245</v>
      </c>
      <c r="F5828" s="99"/>
      <c r="G5828" s="99"/>
      <c r="H5828" s="99" t="str">
        <f t="shared" si="91"/>
        <v>Fluoxetine, Capsule 10 mg (Medreich) (S19A), Oral, Fluoxetine Capsules 10 mg (Medreich, UK), Link Medical Products Pty Ltd</v>
      </c>
    </row>
    <row r="5829" spans="1:8" ht="58" x14ac:dyDescent="0.35">
      <c r="A5829" s="99" t="s">
        <v>3421</v>
      </c>
      <c r="B5829" s="99" t="s">
        <v>3422</v>
      </c>
      <c r="C5829" s="99" t="s">
        <v>148</v>
      </c>
      <c r="D5829" s="99" t="s">
        <v>7142</v>
      </c>
      <c r="E5829" s="99" t="s">
        <v>160</v>
      </c>
      <c r="F5829" s="99"/>
      <c r="G5829" s="99"/>
      <c r="H5829" s="99" t="str">
        <f t="shared" si="91"/>
        <v>Gliclazide, Tablet 30 mg (modified release), Oral, Gliclazide MR Viatris, Alphapharm Pty Ltd</v>
      </c>
    </row>
    <row r="5830" spans="1:8" ht="101.5" x14ac:dyDescent="0.35">
      <c r="A5830" s="99" t="s">
        <v>4544</v>
      </c>
      <c r="B5830" s="99" t="s">
        <v>4545</v>
      </c>
      <c r="C5830" s="99" t="s">
        <v>409</v>
      </c>
      <c r="D5830" s="99" t="s">
        <v>7083</v>
      </c>
      <c r="E5830" s="99" t="s">
        <v>166</v>
      </c>
      <c r="F5830" s="99"/>
      <c r="G5830" s="99"/>
      <c r="H5830" s="99" t="str">
        <f t="shared" si="91"/>
        <v>Methylprednisolone, Cream containing methylprednisolone aceponate 1 mg per g, 15 g, Application, Supriad Cream, Arrotex Pharmaceuticals Pty Ltd</v>
      </c>
    </row>
    <row r="5831" spans="1:8" ht="101.5" x14ac:dyDescent="0.35">
      <c r="A5831" s="99" t="s">
        <v>4544</v>
      </c>
      <c r="B5831" s="99" t="s">
        <v>4547</v>
      </c>
      <c r="C5831" s="99" t="s">
        <v>409</v>
      </c>
      <c r="D5831" s="99" t="s">
        <v>7084</v>
      </c>
      <c r="E5831" s="99" t="s">
        <v>166</v>
      </c>
      <c r="F5831" s="99"/>
      <c r="G5831" s="99"/>
      <c r="H5831" s="99" t="str">
        <f t="shared" si="91"/>
        <v>Methylprednisolone, Fatty ointment containing methylprednisolone aceponate 1 mg per g, 15 g, Application, Supriad Fatty Ointment, Arrotex Pharmaceuticals Pty Ltd</v>
      </c>
    </row>
    <row r="5832" spans="1:8" ht="101.5" x14ac:dyDescent="0.35">
      <c r="A5832" s="99" t="s">
        <v>4544</v>
      </c>
      <c r="B5832" s="99" t="s">
        <v>4553</v>
      </c>
      <c r="C5832" s="99" t="s">
        <v>409</v>
      </c>
      <c r="D5832" s="99" t="s">
        <v>7085</v>
      </c>
      <c r="E5832" s="99" t="s">
        <v>166</v>
      </c>
      <c r="F5832" s="99"/>
      <c r="G5832" s="99"/>
      <c r="H5832" s="99" t="str">
        <f t="shared" si="91"/>
        <v>Methylprednisolone, Ointment containing methylprednisolone aceponate 1 mg per g, 15 g, Application, Supriad Ointment, Arrotex Pharmaceuticals Pty Ltd</v>
      </c>
    </row>
    <row r="5833" spans="1:8" ht="116" x14ac:dyDescent="0.35">
      <c r="A5833" s="99" t="s">
        <v>4771</v>
      </c>
      <c r="B5833" s="99" t="s">
        <v>4780</v>
      </c>
      <c r="C5833" s="99" t="s">
        <v>148</v>
      </c>
      <c r="D5833" s="99" t="s">
        <v>7143</v>
      </c>
      <c r="E5833" s="99" t="s">
        <v>166</v>
      </c>
      <c r="F5833" s="99"/>
      <c r="G5833" s="99"/>
      <c r="H5833" s="99" t="str">
        <f t="shared" si="91"/>
        <v>Mycophenolic acid, Tablet (enteric coated) containing mycophenolate sodium equivalent to 180 mg mycophenolic acid, Oral, Mycophenolic Acid ARX, Arrotex Pharmaceuticals Pty Ltd</v>
      </c>
    </row>
    <row r="5834" spans="1:8" ht="116" x14ac:dyDescent="0.35">
      <c r="A5834" s="99" t="s">
        <v>4771</v>
      </c>
      <c r="B5834" s="99" t="s">
        <v>4782</v>
      </c>
      <c r="C5834" s="99" t="s">
        <v>148</v>
      </c>
      <c r="D5834" s="99" t="s">
        <v>7143</v>
      </c>
      <c r="E5834" s="99" t="s">
        <v>166</v>
      </c>
      <c r="F5834" s="99"/>
      <c r="G5834" s="99"/>
      <c r="H5834" s="99" t="str">
        <f t="shared" si="91"/>
        <v>Mycophenolic acid, Tablet (enteric coated) containing mycophenolate sodium equivalent to 360 mg mycophenolic acid, Oral, Mycophenolic Acid ARX, Arrotex Pharmaceuticals Pty Ltd</v>
      </c>
    </row>
    <row r="5835" spans="1:8" ht="58" x14ac:dyDescent="0.35">
      <c r="A5835" s="99" t="s">
        <v>4821</v>
      </c>
      <c r="B5835" s="99" t="s">
        <v>5071</v>
      </c>
      <c r="C5835" s="99" t="s">
        <v>336</v>
      </c>
      <c r="D5835" s="99" t="s">
        <v>4823</v>
      </c>
      <c r="E5835" s="99" t="s">
        <v>182</v>
      </c>
      <c r="F5835" s="99"/>
      <c r="G5835" s="99"/>
      <c r="H5835" s="99" t="str">
        <f t="shared" si="91"/>
        <v>Natalizumab, Injection 150 mg in 1 mL single dose pre-filled syringe, Injection, Tysabri, Biogen Australia Pty Ltd</v>
      </c>
    </row>
    <row r="5836" spans="1:8" ht="58" x14ac:dyDescent="0.35">
      <c r="A5836" s="99" t="s">
        <v>4824</v>
      </c>
      <c r="B5836" s="99" t="s">
        <v>4825</v>
      </c>
      <c r="C5836" s="99" t="s">
        <v>148</v>
      </c>
      <c r="D5836" s="99" t="s">
        <v>7144</v>
      </c>
      <c r="E5836" s="99" t="s">
        <v>160</v>
      </c>
      <c r="F5836" s="99"/>
      <c r="G5836" s="99"/>
      <c r="H5836" s="99" t="str">
        <f t="shared" si="91"/>
        <v>Nebivolol, Tablet 1.25 mg (as hydrochloride), Oral, Nebivolol Viatris, Alphapharm Pty Ltd</v>
      </c>
    </row>
    <row r="5837" spans="1:8" ht="58" x14ac:dyDescent="0.35">
      <c r="A5837" s="99" t="s">
        <v>4824</v>
      </c>
      <c r="B5837" s="99" t="s">
        <v>4831</v>
      </c>
      <c r="C5837" s="99" t="s">
        <v>148</v>
      </c>
      <c r="D5837" s="99" t="s">
        <v>7144</v>
      </c>
      <c r="E5837" s="99" t="s">
        <v>160</v>
      </c>
      <c r="F5837" s="99"/>
      <c r="G5837" s="99"/>
      <c r="H5837" s="99" t="str">
        <f t="shared" si="91"/>
        <v>Nebivolol, Tablet 10 mg (as hydrochloride), Oral, Nebivolol Viatris, Alphapharm Pty Ltd</v>
      </c>
    </row>
    <row r="5838" spans="1:8" ht="101.5" x14ac:dyDescent="0.35">
      <c r="A5838" s="99" t="s">
        <v>7145</v>
      </c>
      <c r="B5838" s="99" t="s">
        <v>7146</v>
      </c>
      <c r="C5838" s="99" t="s">
        <v>336</v>
      </c>
      <c r="D5838" s="99" t="s">
        <v>7147</v>
      </c>
      <c r="E5838" s="99" t="s">
        <v>189</v>
      </c>
      <c r="F5838" s="99"/>
      <c r="G5838" s="99"/>
      <c r="H5838" s="99" t="str">
        <f t="shared" si="91"/>
        <v>Nivolumab with relatlimab, Solution concentrate for I.V. infusion containing 240 mg nivolumab and 80 mg relatlimab in 20 mL, Injection, Opdualag, Bristol-Myers Squibb Australia Pty Ltd</v>
      </c>
    </row>
    <row r="5839" spans="1:8" ht="87" x14ac:dyDescent="0.35">
      <c r="A5839" s="99" t="s">
        <v>5244</v>
      </c>
      <c r="B5839" s="99" t="s">
        <v>5245</v>
      </c>
      <c r="C5839" s="99" t="s">
        <v>336</v>
      </c>
      <c r="D5839" s="99" t="s">
        <v>7148</v>
      </c>
      <c r="E5839" s="99" t="s">
        <v>254</v>
      </c>
      <c r="F5839" s="99"/>
      <c r="G5839" s="99"/>
      <c r="H5839" s="99" t="str">
        <f t="shared" si="91"/>
        <v>Palonosetron, Injection 250 micrograms (as hydrochloride) in 5 mL, Injection, PALONOSETRON Medsurge, Medsurge Healthcare Pty Ltd</v>
      </c>
    </row>
    <row r="5840" spans="1:8" ht="87" x14ac:dyDescent="0.35">
      <c r="A5840" s="99" t="s">
        <v>5977</v>
      </c>
      <c r="B5840" s="99" t="s">
        <v>7149</v>
      </c>
      <c r="C5840" s="99" t="s">
        <v>1369</v>
      </c>
      <c r="D5840" s="99" t="s">
        <v>7150</v>
      </c>
      <c r="E5840" s="99" t="s">
        <v>254</v>
      </c>
      <c r="F5840" s="99"/>
      <c r="G5840" s="99"/>
      <c r="H5840" s="99" t="str">
        <f t="shared" si="91"/>
        <v>Salbutamol, Nebuliser solution 2.5 mg (as sulfate) in 2.5 mL single dose units, 20 (S19A), Inhalation, pms-SALBUTAMOL, Medsurge Healthcare Pty Ltd</v>
      </c>
    </row>
    <row r="5841" spans="1:8" ht="72.5" x14ac:dyDescent="0.35">
      <c r="A5841" s="99" t="s">
        <v>6424</v>
      </c>
      <c r="B5841" s="99" t="s">
        <v>6429</v>
      </c>
      <c r="C5841" s="99" t="s">
        <v>148</v>
      </c>
      <c r="D5841" s="99" t="s">
        <v>7151</v>
      </c>
      <c r="E5841" s="99" t="s">
        <v>160</v>
      </c>
      <c r="F5841" s="99"/>
      <c r="G5841" s="99"/>
      <c r="H5841" s="99" t="str">
        <f t="shared" si="91"/>
        <v>Tenofovir, Tablet containing tenofovir disoproxil maleate 300 mg, Oral, Tenofovir Disoproxil Viatris, Alphapharm Pty Ltd</v>
      </c>
    </row>
    <row r="5842" spans="1:8" ht="72.5" x14ac:dyDescent="0.35">
      <c r="A5842" s="99" t="s">
        <v>6454</v>
      </c>
      <c r="B5842" s="99" t="s">
        <v>6455</v>
      </c>
      <c r="C5842" s="99" t="s">
        <v>409</v>
      </c>
      <c r="D5842" s="99" t="s">
        <v>6456</v>
      </c>
      <c r="E5842" s="99" t="s">
        <v>263</v>
      </c>
      <c r="F5842" s="99"/>
      <c r="G5842" s="99"/>
      <c r="H5842" s="99" t="str">
        <f t="shared" si="91"/>
        <v>Terbinafine, Cream containing terbinafine hydrochloride 10 mg per g, 15 g, Application, Lamisil, Nice-Pak Products Pty. Ltd</v>
      </c>
    </row>
    <row r="5843" spans="1:8" ht="58" x14ac:dyDescent="0.35">
      <c r="A5843" s="99" t="s">
        <v>6454</v>
      </c>
      <c r="B5843" s="99" t="s">
        <v>6459</v>
      </c>
      <c r="C5843" s="99" t="s">
        <v>409</v>
      </c>
      <c r="D5843" s="99" t="s">
        <v>6460</v>
      </c>
      <c r="E5843" s="99" t="s">
        <v>263</v>
      </c>
      <c r="F5843" s="99"/>
      <c r="G5843" s="99"/>
      <c r="H5843" s="99" t="str">
        <f t="shared" si="91"/>
        <v>Terbinafine, Gel 10 mg per g (1%), 15 g, Application, Lamisil DermGel, Nice-Pak Products Pty. Ltd</v>
      </c>
    </row>
    <row r="5844" spans="1:8" ht="101.5" x14ac:dyDescent="0.35">
      <c r="A5844" s="99" t="s">
        <v>6666</v>
      </c>
      <c r="B5844" s="99" t="s">
        <v>6667</v>
      </c>
      <c r="C5844" s="99" t="s">
        <v>148</v>
      </c>
      <c r="D5844" s="99" t="s">
        <v>7152</v>
      </c>
      <c r="E5844" s="99" t="s">
        <v>209</v>
      </c>
      <c r="F5844" s="99"/>
      <c r="G5844" s="99"/>
      <c r="H5844" s="99" t="str">
        <f t="shared" si="91"/>
        <v>Trientine, Capsule containing trientine dihydrochloride 250 mg (equivalent to 166.7 mg trientine), Oral, Trientine Dr. Reddy's, Dr Reddy's Laboratories (Australia) Pty Ltd</v>
      </c>
    </row>
    <row r="5845" spans="1:8" ht="101.5" x14ac:dyDescent="0.35">
      <c r="A5845" s="99" t="s">
        <v>6825</v>
      </c>
      <c r="B5845" s="99" t="s">
        <v>6826</v>
      </c>
      <c r="C5845" s="99" t="s">
        <v>148</v>
      </c>
      <c r="D5845" s="99" t="s">
        <v>6829</v>
      </c>
      <c r="E5845" s="99" t="s">
        <v>165</v>
      </c>
      <c r="F5845" s="99"/>
      <c r="G5845" s="99"/>
      <c r="H5845" s="99" t="str">
        <f t="shared" si="91"/>
        <v>Varenicline, Box containing 11 tablets 0.5 mg (as tartrate) and 14 tablets 1 mg (as tartrate) in the first pack and 28 tablets 1 mg (as tartrate) in the second pack, Oral, VARENAPIX, Apotex Pty Ltd</v>
      </c>
    </row>
    <row r="5846" spans="1:8" ht="87" x14ac:dyDescent="0.35">
      <c r="A5846" s="99" t="s">
        <v>7558</v>
      </c>
      <c r="B5846" s="99" t="s">
        <v>7559</v>
      </c>
      <c r="C5846" s="99" t="s">
        <v>336</v>
      </c>
      <c r="D5846" s="99" t="s">
        <v>7560</v>
      </c>
      <c r="E5846" s="99" t="s">
        <v>7292</v>
      </c>
      <c r="F5846" s="99"/>
      <c r="G5846" s="99"/>
      <c r="H5846" s="99" t="str">
        <f t="shared" si="91"/>
        <v>Tebentafusp, Solution concentrate for I.V. infusion 100 micrograms in 0.5 mL, Injection, Kimmtrak, MEDISON PHARMA AUSTRALIA PTY LIMITED</v>
      </c>
    </row>
    <row r="5847" spans="1:8" ht="116" x14ac:dyDescent="0.35">
      <c r="A5847" s="99" t="s">
        <v>350</v>
      </c>
      <c r="B5847" s="99" t="s">
        <v>7153</v>
      </c>
      <c r="C5847" s="99" t="s">
        <v>148</v>
      </c>
      <c r="D5847" s="99" t="s">
        <v>352</v>
      </c>
      <c r="E5847" s="99" t="s">
        <v>307</v>
      </c>
      <c r="F5847" s="99"/>
      <c r="G5847" s="99"/>
      <c r="H5847" s="99" t="str">
        <f t="shared" si="91"/>
        <v>Abiraterone and methylprednisolone, Pack containing 120 tablets abiraterone acetate 125 mg and 30 tablets methylprednisolone 4 mg, Oral, Yonsa Mpred, Sun Pharma ANZ Pty Ltd</v>
      </c>
    </row>
    <row r="5848" spans="1:8" ht="72.5" x14ac:dyDescent="0.35">
      <c r="A5848" s="99" t="s">
        <v>1231</v>
      </c>
      <c r="B5848" s="99" t="s">
        <v>1234</v>
      </c>
      <c r="C5848" s="99" t="s">
        <v>409</v>
      </c>
      <c r="D5848" s="99" t="s">
        <v>1235</v>
      </c>
      <c r="E5848" s="99" t="s">
        <v>160</v>
      </c>
      <c r="F5848" s="99"/>
      <c r="G5848" s="99"/>
      <c r="H5848" s="99" t="str">
        <f t="shared" si="91"/>
        <v>Betamethasone, Cream 200 micrograms (as valerate) per g, 100 g, Application, Antroquoril, Alphapharm Pty Ltd</v>
      </c>
    </row>
    <row r="5849" spans="1:8" ht="72.5" x14ac:dyDescent="0.35">
      <c r="A5849" s="99" t="s">
        <v>1231</v>
      </c>
      <c r="B5849" s="99" t="s">
        <v>1234</v>
      </c>
      <c r="C5849" s="99" t="s">
        <v>409</v>
      </c>
      <c r="D5849" s="99" t="s">
        <v>1237</v>
      </c>
      <c r="E5849" s="99" t="s">
        <v>160</v>
      </c>
      <c r="F5849" s="99"/>
      <c r="G5849" s="99"/>
      <c r="H5849" s="99" t="str">
        <f t="shared" si="91"/>
        <v>Betamethasone, Cream 200 micrograms (as valerate) per g, 100 g, Application, Celestone-M, Alphapharm Pty Ltd</v>
      </c>
    </row>
    <row r="5850" spans="1:8" ht="72.5" x14ac:dyDescent="0.35">
      <c r="A5850" s="99" t="s">
        <v>1231</v>
      </c>
      <c r="B5850" s="99" t="s">
        <v>1239</v>
      </c>
      <c r="C5850" s="99" t="s">
        <v>409</v>
      </c>
      <c r="D5850" s="99" t="s">
        <v>1240</v>
      </c>
      <c r="E5850" s="99" t="s">
        <v>160</v>
      </c>
      <c r="F5850" s="99"/>
      <c r="G5850" s="99"/>
      <c r="H5850" s="99" t="str">
        <f t="shared" si="91"/>
        <v>Betamethasone, Cream 500 micrograms (as dipropionate) per g, 15 g, Application, Diprosone, Alphapharm Pty Ltd</v>
      </c>
    </row>
    <row r="5851" spans="1:8" ht="72.5" x14ac:dyDescent="0.35">
      <c r="A5851" s="99" t="s">
        <v>1231</v>
      </c>
      <c r="B5851" s="99" t="s">
        <v>1239</v>
      </c>
      <c r="C5851" s="99" t="s">
        <v>409</v>
      </c>
      <c r="D5851" s="99" t="s">
        <v>1241</v>
      </c>
      <c r="E5851" s="99" t="s">
        <v>160</v>
      </c>
      <c r="F5851" s="99"/>
      <c r="G5851" s="99"/>
      <c r="H5851" s="99" t="str">
        <f t="shared" si="91"/>
        <v>Betamethasone, Cream 500 micrograms (as dipropionate) per g, 15 g, Application, Eleuphrat, Alphapharm Pty Ltd</v>
      </c>
    </row>
    <row r="5852" spans="1:8" ht="72.5" x14ac:dyDescent="0.35">
      <c r="A5852" s="99" t="s">
        <v>1231</v>
      </c>
      <c r="B5852" s="99" t="s">
        <v>1248</v>
      </c>
      <c r="C5852" s="99" t="s">
        <v>409</v>
      </c>
      <c r="D5852" s="99" t="s">
        <v>1240</v>
      </c>
      <c r="E5852" s="99" t="s">
        <v>160</v>
      </c>
      <c r="F5852" s="99"/>
      <c r="G5852" s="99"/>
      <c r="H5852" s="99" t="str">
        <f t="shared" si="91"/>
        <v>Betamethasone, Ointment 500 micrograms (as dipropionate) per g, 15 g, Application, Diprosone, Alphapharm Pty Ltd</v>
      </c>
    </row>
    <row r="5853" spans="1:8" ht="72.5" x14ac:dyDescent="0.35">
      <c r="A5853" s="99" t="s">
        <v>1231</v>
      </c>
      <c r="B5853" s="99" t="s">
        <v>1248</v>
      </c>
      <c r="C5853" s="99" t="s">
        <v>409</v>
      </c>
      <c r="D5853" s="99" t="s">
        <v>1241</v>
      </c>
      <c r="E5853" s="99" t="s">
        <v>160</v>
      </c>
      <c r="F5853" s="99"/>
      <c r="G5853" s="99"/>
      <c r="H5853" s="99" t="str">
        <f t="shared" si="91"/>
        <v>Betamethasone, Ointment 500 micrograms (as dipropionate) per g, 15 g, Application, Eleuphrat, Alphapharm Pty Ltd</v>
      </c>
    </row>
    <row r="5854" spans="1:8" ht="43.5" x14ac:dyDescent="0.35">
      <c r="A5854" s="99" t="s">
        <v>2678</v>
      </c>
      <c r="B5854" s="99" t="s">
        <v>2687</v>
      </c>
      <c r="C5854" s="99" t="s">
        <v>148</v>
      </c>
      <c r="D5854" s="99" t="s">
        <v>7043</v>
      </c>
      <c r="E5854" s="99" t="s">
        <v>160</v>
      </c>
      <c r="F5854" s="99"/>
      <c r="G5854" s="99"/>
      <c r="H5854" s="99" t="str">
        <f t="shared" si="91"/>
        <v>Entecavir, Tablet 1 mg (as monohydrate), Oral, Entecavir Viatris, Alphapharm Pty Ltd</v>
      </c>
    </row>
    <row r="5855" spans="1:8" ht="43.5" x14ac:dyDescent="0.35">
      <c r="A5855" s="99" t="s">
        <v>2774</v>
      </c>
      <c r="B5855" s="99" t="s">
        <v>2777</v>
      </c>
      <c r="C5855" s="99" t="s">
        <v>148</v>
      </c>
      <c r="D5855" s="99" t="s">
        <v>7154</v>
      </c>
      <c r="E5855" s="99" t="s">
        <v>290</v>
      </c>
      <c r="F5855" s="99"/>
      <c r="G5855" s="99"/>
      <c r="H5855" s="99" t="str">
        <f t="shared" si="91"/>
        <v>Escitalopram, Tablet 10 mg (as oxalate), Oral, Blooms Escitalopram, Sandoz Pty Ltd</v>
      </c>
    </row>
    <row r="5856" spans="1:8" ht="43.5" x14ac:dyDescent="0.35">
      <c r="A5856" s="99" t="s">
        <v>2774</v>
      </c>
      <c r="B5856" s="99" t="s">
        <v>2788</v>
      </c>
      <c r="C5856" s="99" t="s">
        <v>148</v>
      </c>
      <c r="D5856" s="99" t="s">
        <v>7154</v>
      </c>
      <c r="E5856" s="99" t="s">
        <v>290</v>
      </c>
      <c r="F5856" s="99"/>
      <c r="G5856" s="99"/>
      <c r="H5856" s="99" t="str">
        <f t="shared" si="91"/>
        <v>Escitalopram, Tablet 20 mg (as oxalate), Oral, Blooms Escitalopram, Sandoz Pty Ltd</v>
      </c>
    </row>
    <row r="5857" spans="1:8" ht="43.5" x14ac:dyDescent="0.35">
      <c r="A5857" s="99" t="s">
        <v>3005</v>
      </c>
      <c r="B5857" s="99" t="s">
        <v>3006</v>
      </c>
      <c r="C5857" s="99" t="s">
        <v>148</v>
      </c>
      <c r="D5857" s="99" t="s">
        <v>7155</v>
      </c>
      <c r="E5857" s="99" t="s">
        <v>290</v>
      </c>
      <c r="F5857" s="99"/>
      <c r="G5857" s="99"/>
      <c r="H5857" s="99" t="str">
        <f t="shared" si="91"/>
        <v>Fenofibrate, Tablet 145 mg, Oral, BTC Fenofibrate, Sandoz Pty Ltd</v>
      </c>
    </row>
    <row r="5858" spans="1:8" ht="101.5" x14ac:dyDescent="0.35">
      <c r="A5858" s="99" t="s">
        <v>3617</v>
      </c>
      <c r="B5858" s="99" t="s">
        <v>7156</v>
      </c>
      <c r="C5858" s="99" t="s">
        <v>148</v>
      </c>
      <c r="D5858" s="99" t="s">
        <v>7157</v>
      </c>
      <c r="E5858" s="99" t="s">
        <v>254</v>
      </c>
      <c r="F5858" s="99"/>
      <c r="G5858" s="99"/>
      <c r="H5858" s="99" t="str">
        <f t="shared" si="91"/>
        <v>Hydromorphone, Oral solution containing hydromorphone hydrochloride 1 mg per mL, 1 mL (S19A) (Pharmascience), Oral, pms-HYDROmorphone, Medsurge Healthcare Pty Ltd</v>
      </c>
    </row>
    <row r="5859" spans="1:8" ht="43.5" x14ac:dyDescent="0.35">
      <c r="A5859" s="99" t="s">
        <v>3682</v>
      </c>
      <c r="B5859" s="99" t="s">
        <v>7158</v>
      </c>
      <c r="C5859" s="99" t="s">
        <v>148</v>
      </c>
      <c r="D5859" s="99" t="s">
        <v>3684</v>
      </c>
      <c r="E5859" s="99" t="s">
        <v>233</v>
      </c>
      <c r="F5859" s="99"/>
      <c r="G5859" s="99"/>
      <c r="H5859" s="99" t="str">
        <f t="shared" si="91"/>
        <v>Ibrutinib, Tablet 280 mg, Oral, Imbruvica, Janssen-Cilag Pty Ltd</v>
      </c>
    </row>
    <row r="5860" spans="1:8" ht="43.5" x14ac:dyDescent="0.35">
      <c r="A5860" s="99" t="s">
        <v>3682</v>
      </c>
      <c r="B5860" s="99" t="s">
        <v>7159</v>
      </c>
      <c r="C5860" s="99" t="s">
        <v>148</v>
      </c>
      <c r="D5860" s="99" t="s">
        <v>3684</v>
      </c>
      <c r="E5860" s="99" t="s">
        <v>233</v>
      </c>
      <c r="F5860" s="99"/>
      <c r="G5860" s="99"/>
      <c r="H5860" s="99" t="str">
        <f t="shared" si="91"/>
        <v>Ibrutinib, Tablet 420 mg, Oral, Imbruvica, Janssen-Cilag Pty Ltd</v>
      </c>
    </row>
    <row r="5861" spans="1:8" ht="43.5" x14ac:dyDescent="0.35">
      <c r="A5861" s="99" t="s">
        <v>3682</v>
      </c>
      <c r="B5861" s="99" t="s">
        <v>7160</v>
      </c>
      <c r="C5861" s="99" t="s">
        <v>148</v>
      </c>
      <c r="D5861" s="99" t="s">
        <v>3684</v>
      </c>
      <c r="E5861" s="99" t="s">
        <v>233</v>
      </c>
      <c r="F5861" s="99"/>
      <c r="G5861" s="99"/>
      <c r="H5861" s="99" t="str">
        <f t="shared" si="91"/>
        <v>Ibrutinib, Tablet 560 mg, Oral, Imbruvica, Janssen-Cilag Pty Ltd</v>
      </c>
    </row>
    <row r="5862" spans="1:8" ht="58" x14ac:dyDescent="0.35">
      <c r="A5862" s="99" t="s">
        <v>4071</v>
      </c>
      <c r="B5862" s="99" t="s">
        <v>4072</v>
      </c>
      <c r="C5862" s="99" t="s">
        <v>148</v>
      </c>
      <c r="D5862" s="99" t="s">
        <v>7161</v>
      </c>
      <c r="E5862" s="99" t="s">
        <v>167</v>
      </c>
      <c r="F5862" s="99"/>
      <c r="G5862" s="99"/>
      <c r="H5862" s="99" t="str">
        <f t="shared" si="91"/>
        <v>Lercanidipine, Tablet containing lercanidipine hydrochloride 10 mg, Oral, Lercan, Arrow Pharma Pty Ltd</v>
      </c>
    </row>
    <row r="5863" spans="1:8" ht="58" x14ac:dyDescent="0.35">
      <c r="A5863" s="99" t="s">
        <v>4071</v>
      </c>
      <c r="B5863" s="99" t="s">
        <v>4077</v>
      </c>
      <c r="C5863" s="99" t="s">
        <v>148</v>
      </c>
      <c r="D5863" s="99" t="s">
        <v>7161</v>
      </c>
      <c r="E5863" s="99" t="s">
        <v>167</v>
      </c>
      <c r="F5863" s="99"/>
      <c r="G5863" s="99"/>
      <c r="H5863" s="99" t="str">
        <f t="shared" si="91"/>
        <v>Lercanidipine, Tablet containing lercanidipine hydrochloride 20 mg, Oral, Lercan, Arrow Pharma Pty Ltd</v>
      </c>
    </row>
    <row r="5864" spans="1:8" ht="43.5" x14ac:dyDescent="0.35">
      <c r="A5864" s="99" t="s">
        <v>4661</v>
      </c>
      <c r="B5864" s="99" t="s">
        <v>342</v>
      </c>
      <c r="C5864" s="99" t="s">
        <v>148</v>
      </c>
      <c r="D5864" s="99" t="s">
        <v>7162</v>
      </c>
      <c r="E5864" s="99" t="s">
        <v>160</v>
      </c>
      <c r="F5864" s="99"/>
      <c r="G5864" s="99"/>
      <c r="H5864" s="99" t="str">
        <f t="shared" si="91"/>
        <v>Modafinil, Tablet 100 mg, Oral, Modafinil Viatris, Alphapharm Pty Ltd</v>
      </c>
    </row>
    <row r="5865" spans="1:8" ht="87" x14ac:dyDescent="0.35">
      <c r="A5865" s="99" t="s">
        <v>4692</v>
      </c>
      <c r="B5865" s="99" t="s">
        <v>7163</v>
      </c>
      <c r="C5865" s="99" t="s">
        <v>148</v>
      </c>
      <c r="D5865" s="99" t="s">
        <v>7164</v>
      </c>
      <c r="E5865" s="99" t="s">
        <v>254</v>
      </c>
      <c r="F5865" s="99"/>
      <c r="G5865" s="99"/>
      <c r="H5865" s="99" t="str">
        <f t="shared" si="91"/>
        <v>Morphine, Oral solution containing morphine hydrochloride trihydrate 10 mg per mL, 1 mL (S19A), Oral, Morphini HCl Streuli, Medsurge Healthcare Pty Ltd</v>
      </c>
    </row>
    <row r="5866" spans="1:8" ht="87" x14ac:dyDescent="0.35">
      <c r="A5866" s="99" t="s">
        <v>4882</v>
      </c>
      <c r="B5866" s="99" t="s">
        <v>4883</v>
      </c>
      <c r="C5866" s="99" t="s">
        <v>148</v>
      </c>
      <c r="D5866" s="99" t="s">
        <v>4884</v>
      </c>
      <c r="E5866" s="99" t="s">
        <v>279</v>
      </c>
      <c r="F5866" s="99"/>
      <c r="G5866" s="99"/>
      <c r="H5866" s="99" t="str">
        <f t="shared" si="91"/>
        <v>Nirmatrelvir and ritonavir, Pack containing 4 tablets nirmatrelvir 150 mg and 2 tablets ritonavir 100 mg, 5, Oral, Paxlovid, Pfizer Australia Pty Ltd</v>
      </c>
    </row>
    <row r="5867" spans="1:8" ht="58" x14ac:dyDescent="0.35">
      <c r="A5867" s="99" t="s">
        <v>5268</v>
      </c>
      <c r="B5867" s="99" t="s">
        <v>5271</v>
      </c>
      <c r="C5867" s="99" t="s">
        <v>148</v>
      </c>
      <c r="D5867" s="99" t="s">
        <v>7165</v>
      </c>
      <c r="E5867" s="99" t="s">
        <v>290</v>
      </c>
      <c r="F5867" s="99"/>
      <c r="G5867" s="99"/>
      <c r="H5867" s="99" t="str">
        <f t="shared" si="91"/>
        <v>Pantoprazole, Tablet (enteric coated) 20 mg (as sodium sesquihydrate), Oral, BTC Pantoprazole, Sandoz Pty Ltd</v>
      </c>
    </row>
    <row r="5868" spans="1:8" ht="58" x14ac:dyDescent="0.35">
      <c r="A5868" s="99" t="s">
        <v>5268</v>
      </c>
      <c r="B5868" s="99" t="s">
        <v>5281</v>
      </c>
      <c r="C5868" s="99" t="s">
        <v>148</v>
      </c>
      <c r="D5868" s="99" t="s">
        <v>7165</v>
      </c>
      <c r="E5868" s="99" t="s">
        <v>290</v>
      </c>
      <c r="F5868" s="99"/>
      <c r="G5868" s="99"/>
      <c r="H5868" s="99" t="str">
        <f t="shared" si="91"/>
        <v>Pantoprazole, Tablet (enteric coated) 40 mg (as sodium sesquihydrate), Oral, BTC Pantoprazole, Sandoz Pty Ltd</v>
      </c>
    </row>
    <row r="5869" spans="1:8" ht="43.5" x14ac:dyDescent="0.35">
      <c r="A5869" s="99" t="s">
        <v>5432</v>
      </c>
      <c r="B5869" s="99" t="s">
        <v>5433</v>
      </c>
      <c r="C5869" s="99" t="s">
        <v>409</v>
      </c>
      <c r="D5869" s="99" t="s">
        <v>5434</v>
      </c>
      <c r="E5869" s="99" t="s">
        <v>273</v>
      </c>
      <c r="F5869" s="99"/>
      <c r="G5869" s="99"/>
      <c r="H5869" s="99" t="str">
        <f t="shared" si="91"/>
        <v>Permethrin, Cream 50 mg per g, 30 g, Application, Lyclear, Orion Laboratories Pty. Ltd.</v>
      </c>
    </row>
    <row r="5870" spans="1:8" ht="43.5" x14ac:dyDescent="0.35">
      <c r="A5870" s="99" t="s">
        <v>5707</v>
      </c>
      <c r="B5870" s="99" t="s">
        <v>5718</v>
      </c>
      <c r="C5870" s="99" t="s">
        <v>148</v>
      </c>
      <c r="D5870" s="99" t="s">
        <v>7166</v>
      </c>
      <c r="E5870" s="99" t="s">
        <v>165</v>
      </c>
      <c r="F5870" s="99"/>
      <c r="G5870" s="99"/>
      <c r="H5870" s="99" t="str">
        <f t="shared" si="91"/>
        <v>Quetiapine, Tablet 100 mg (as fumarate), Oral, APX-QUETIAPINE, Apotex Pty Ltd</v>
      </c>
    </row>
    <row r="5871" spans="1:8" ht="58" x14ac:dyDescent="0.35">
      <c r="A5871" s="99" t="s">
        <v>5707</v>
      </c>
      <c r="B5871" s="99" t="s">
        <v>5718</v>
      </c>
      <c r="C5871" s="99" t="s">
        <v>148</v>
      </c>
      <c r="D5871" s="99" t="s">
        <v>7167</v>
      </c>
      <c r="E5871" s="99" t="s">
        <v>290</v>
      </c>
      <c r="F5871" s="99"/>
      <c r="G5871" s="99"/>
      <c r="H5871" s="99" t="str">
        <f t="shared" si="91"/>
        <v>Quetiapine, Tablet 100 mg (as fumarate), Oral, Blooms The Chemist Quetiapine, Sandoz Pty Ltd</v>
      </c>
    </row>
    <row r="5872" spans="1:8" ht="58" x14ac:dyDescent="0.35">
      <c r="A5872" s="99" t="s">
        <v>5707</v>
      </c>
      <c r="B5872" s="99" t="s">
        <v>5728</v>
      </c>
      <c r="C5872" s="99" t="s">
        <v>148</v>
      </c>
      <c r="D5872" s="99" t="s">
        <v>7167</v>
      </c>
      <c r="E5872" s="99" t="s">
        <v>290</v>
      </c>
      <c r="F5872" s="99"/>
      <c r="G5872" s="99"/>
      <c r="H5872" s="99" t="str">
        <f t="shared" si="91"/>
        <v>Quetiapine, Tablet 200 mg (as fumarate), Oral, Blooms The Chemist Quetiapine, Sandoz Pty Ltd</v>
      </c>
    </row>
    <row r="5873" spans="1:8" ht="58" x14ac:dyDescent="0.35">
      <c r="A5873" s="99" t="s">
        <v>5707</v>
      </c>
      <c r="B5873" s="99" t="s">
        <v>5731</v>
      </c>
      <c r="C5873" s="99" t="s">
        <v>148</v>
      </c>
      <c r="D5873" s="99" t="s">
        <v>7167</v>
      </c>
      <c r="E5873" s="99" t="s">
        <v>290</v>
      </c>
      <c r="F5873" s="99"/>
      <c r="G5873" s="99"/>
      <c r="H5873" s="99" t="str">
        <f t="shared" si="91"/>
        <v>Quetiapine, Tablet 25 mg (as fumarate), Oral, Blooms The Chemist Quetiapine, Sandoz Pty Ltd</v>
      </c>
    </row>
    <row r="5874" spans="1:8" ht="58" x14ac:dyDescent="0.35">
      <c r="A5874" s="99" t="s">
        <v>5707</v>
      </c>
      <c r="B5874" s="99" t="s">
        <v>5734</v>
      </c>
      <c r="C5874" s="99" t="s">
        <v>148</v>
      </c>
      <c r="D5874" s="99" t="s">
        <v>7167</v>
      </c>
      <c r="E5874" s="99" t="s">
        <v>290</v>
      </c>
      <c r="F5874" s="99"/>
      <c r="G5874" s="99"/>
      <c r="H5874" s="99" t="str">
        <f t="shared" si="91"/>
        <v>Quetiapine, Tablet 300 mg (as fumarate), Oral, Blooms The Chemist Quetiapine, Sandoz Pty Ltd</v>
      </c>
    </row>
    <row r="5875" spans="1:8" ht="43.5" x14ac:dyDescent="0.35">
      <c r="A5875" s="99" t="s">
        <v>507</v>
      </c>
      <c r="B5875" s="99" t="s">
        <v>461</v>
      </c>
      <c r="C5875" s="99" t="s">
        <v>148</v>
      </c>
      <c r="D5875" s="99" t="s">
        <v>511</v>
      </c>
      <c r="E5875" s="99" t="s">
        <v>166</v>
      </c>
      <c r="F5875" s="99"/>
      <c r="G5875" s="99"/>
      <c r="H5875" s="99" t="str">
        <f t="shared" si="91"/>
        <v>Ambrisentan, Tablet 10 mg, Oral, PULMORIS, Arrotex Pharmaceuticals Pty Ltd</v>
      </c>
    </row>
    <row r="5876" spans="1:8" ht="43.5" x14ac:dyDescent="0.35">
      <c r="A5876" s="99" t="s">
        <v>507</v>
      </c>
      <c r="B5876" s="99" t="s">
        <v>513</v>
      </c>
      <c r="C5876" s="99" t="s">
        <v>148</v>
      </c>
      <c r="D5876" s="99" t="s">
        <v>511</v>
      </c>
      <c r="E5876" s="99" t="s">
        <v>166</v>
      </c>
      <c r="F5876" s="99"/>
      <c r="G5876" s="99"/>
      <c r="H5876" s="99" t="str">
        <f t="shared" si="91"/>
        <v>Ambrisentan, Tablet 5 mg, Oral, PULMORIS, Arrotex Pharmaceuticals Pty Ltd</v>
      </c>
    </row>
    <row r="5877" spans="1:8" ht="58" x14ac:dyDescent="0.35">
      <c r="A5877" s="99" t="s">
        <v>1051</v>
      </c>
      <c r="B5877" s="99" t="s">
        <v>1054</v>
      </c>
      <c r="C5877" s="99" t="s">
        <v>148</v>
      </c>
      <c r="D5877" s="99" t="s">
        <v>7168</v>
      </c>
      <c r="E5877" s="99" t="s">
        <v>160</v>
      </c>
      <c r="F5877" s="99"/>
      <c r="G5877" s="99"/>
      <c r="H5877" s="99" t="str">
        <f t="shared" si="91"/>
        <v>Azithromycin, Tablet 500 mg (as dihydrate), Oral, Azithromycin Viatris, Alphapharm Pty Ltd</v>
      </c>
    </row>
    <row r="5878" spans="1:8" ht="58" x14ac:dyDescent="0.35">
      <c r="A5878" s="99" t="s">
        <v>1482</v>
      </c>
      <c r="B5878" s="99" t="s">
        <v>1483</v>
      </c>
      <c r="C5878" s="99" t="s">
        <v>148</v>
      </c>
      <c r="D5878" s="99" t="s">
        <v>1486</v>
      </c>
      <c r="E5878" s="99" t="s">
        <v>245</v>
      </c>
      <c r="F5878" s="99"/>
      <c r="G5878" s="99"/>
      <c r="H5878" s="99" t="str">
        <f t="shared" si="91"/>
        <v>Candesartan, Tablet containing candesartan cilexetil 16 mg, Oral, Atacand, Link Medical Products Pty Ltd</v>
      </c>
    </row>
    <row r="5879" spans="1:8" ht="58" x14ac:dyDescent="0.35">
      <c r="A5879" s="99" t="s">
        <v>1482</v>
      </c>
      <c r="B5879" s="99" t="s">
        <v>1491</v>
      </c>
      <c r="C5879" s="99" t="s">
        <v>148</v>
      </c>
      <c r="D5879" s="99" t="s">
        <v>1486</v>
      </c>
      <c r="E5879" s="99" t="s">
        <v>245</v>
      </c>
      <c r="F5879" s="99"/>
      <c r="G5879" s="99"/>
      <c r="H5879" s="99" t="str">
        <f t="shared" si="91"/>
        <v>Candesartan, Tablet containing candesartan cilexetil 32 mg, Oral, Atacand, Link Medical Products Pty Ltd</v>
      </c>
    </row>
    <row r="5880" spans="1:8" ht="58" x14ac:dyDescent="0.35">
      <c r="A5880" s="99" t="s">
        <v>1482</v>
      </c>
      <c r="B5880" s="99" t="s">
        <v>1492</v>
      </c>
      <c r="C5880" s="99" t="s">
        <v>148</v>
      </c>
      <c r="D5880" s="99" t="s">
        <v>1486</v>
      </c>
      <c r="E5880" s="99" t="s">
        <v>245</v>
      </c>
      <c r="F5880" s="99"/>
      <c r="G5880" s="99"/>
      <c r="H5880" s="99" t="str">
        <f t="shared" si="91"/>
        <v>Candesartan, Tablet containing candesartan cilexetil 4 mg, Oral, Atacand, Link Medical Products Pty Ltd</v>
      </c>
    </row>
    <row r="5881" spans="1:8" ht="58" x14ac:dyDescent="0.35">
      <c r="A5881" s="99" t="s">
        <v>1482</v>
      </c>
      <c r="B5881" s="99" t="s">
        <v>1493</v>
      </c>
      <c r="C5881" s="99" t="s">
        <v>148</v>
      </c>
      <c r="D5881" s="99" t="s">
        <v>1486</v>
      </c>
      <c r="E5881" s="99" t="s">
        <v>245</v>
      </c>
      <c r="F5881" s="99"/>
      <c r="G5881" s="99"/>
      <c r="H5881" s="99" t="str">
        <f t="shared" si="91"/>
        <v>Candesartan, Tablet containing candesartan cilexetil 8 mg, Oral, Atacand, Link Medical Products Pty Ltd</v>
      </c>
    </row>
    <row r="5882" spans="1:8" ht="101.5" x14ac:dyDescent="0.35">
      <c r="A5882" s="99" t="s">
        <v>1494</v>
      </c>
      <c r="B5882" s="99" t="s">
        <v>1495</v>
      </c>
      <c r="C5882" s="99" t="s">
        <v>148</v>
      </c>
      <c r="D5882" s="99" t="s">
        <v>1498</v>
      </c>
      <c r="E5882" s="99" t="s">
        <v>245</v>
      </c>
      <c r="F5882" s="99"/>
      <c r="G5882" s="99"/>
      <c r="H5882" s="99" t="str">
        <f t="shared" si="91"/>
        <v>Candesartan with hydrochlorothiazide, Tablet containing candesartan cilexetil 16 mg with hydrochlorothiazide 12.5 mg, Oral, Atacand Plus 16/12.5, Link Medical Products Pty Ltd</v>
      </c>
    </row>
    <row r="5883" spans="1:8" ht="101.5" x14ac:dyDescent="0.35">
      <c r="A5883" s="99" t="s">
        <v>1494</v>
      </c>
      <c r="B5883" s="99" t="s">
        <v>1503</v>
      </c>
      <c r="C5883" s="99" t="s">
        <v>148</v>
      </c>
      <c r="D5883" s="99" t="s">
        <v>1506</v>
      </c>
      <c r="E5883" s="99" t="s">
        <v>245</v>
      </c>
      <c r="F5883" s="99"/>
      <c r="G5883" s="99"/>
      <c r="H5883" s="99" t="str">
        <f t="shared" si="91"/>
        <v>Candesartan with hydrochlorothiazide, Tablet containing candesartan cilexetil 32 mg with hydrochlorothiazide 12.5 mg, Oral, Atacand Plus 32/12.5, Link Medical Products Pty Ltd</v>
      </c>
    </row>
    <row r="5884" spans="1:8" ht="101.5" x14ac:dyDescent="0.35">
      <c r="A5884" s="99" t="s">
        <v>1494</v>
      </c>
      <c r="B5884" s="99" t="s">
        <v>1509</v>
      </c>
      <c r="C5884" s="99" t="s">
        <v>148</v>
      </c>
      <c r="D5884" s="99" t="s">
        <v>1512</v>
      </c>
      <c r="E5884" s="99" t="s">
        <v>245</v>
      </c>
      <c r="F5884" s="99"/>
      <c r="G5884" s="99"/>
      <c r="H5884" s="99" t="str">
        <f t="shared" si="91"/>
        <v>Candesartan with hydrochlorothiazide, Tablet containing candesartan cilexetil 32 mg with hydrochlorothiazide 25 mg, Oral, Atacand Plus 32/25, Link Medical Products Pty Ltd</v>
      </c>
    </row>
    <row r="5885" spans="1:8" ht="72.5" x14ac:dyDescent="0.35">
      <c r="A5885" s="99" t="s">
        <v>1527</v>
      </c>
      <c r="B5885" s="99" t="s">
        <v>342</v>
      </c>
      <c r="C5885" s="99" t="s">
        <v>148</v>
      </c>
      <c r="D5885" s="99" t="s">
        <v>1530</v>
      </c>
      <c r="E5885" s="99" t="s">
        <v>266</v>
      </c>
      <c r="F5885" s="99"/>
      <c r="G5885" s="99"/>
      <c r="H5885" s="99" t="str">
        <f t="shared" si="91"/>
        <v>Carbamazepine, Tablet 100 mg, Oral, Carbamazepine Sandoz, Novartis Pharmaceuticals Australia Pty Limited</v>
      </c>
    </row>
    <row r="5886" spans="1:8" ht="72.5" x14ac:dyDescent="0.35">
      <c r="A5886" s="99" t="s">
        <v>1527</v>
      </c>
      <c r="B5886" s="99" t="s">
        <v>373</v>
      </c>
      <c r="C5886" s="99" t="s">
        <v>148</v>
      </c>
      <c r="D5886" s="99" t="s">
        <v>1530</v>
      </c>
      <c r="E5886" s="99" t="s">
        <v>266</v>
      </c>
      <c r="F5886" s="99"/>
      <c r="G5886" s="99"/>
      <c r="H5886" s="99" t="str">
        <f t="shared" si="91"/>
        <v>Carbamazepine, Tablet 200 mg, Oral, Carbamazepine Sandoz, Novartis Pharmaceuticals Australia Pty Limited</v>
      </c>
    </row>
    <row r="5887" spans="1:8" ht="72.5" x14ac:dyDescent="0.35">
      <c r="A5887" s="99" t="s">
        <v>1610</v>
      </c>
      <c r="B5887" s="99" t="s">
        <v>1611</v>
      </c>
      <c r="C5887" s="99" t="s">
        <v>148</v>
      </c>
      <c r="D5887" s="99" t="s">
        <v>7169</v>
      </c>
      <c r="E5887" s="99" t="s">
        <v>307</v>
      </c>
      <c r="F5887" s="99"/>
      <c r="G5887" s="99"/>
      <c r="H5887" s="99" t="str">
        <f t="shared" si="91"/>
        <v>Cefaclor, Powder for oral suspension 125 mg (as monohydrate) per 5 mL, 100 mL, Oral, Cefaclor SUN, Sun Pharma ANZ Pty Ltd</v>
      </c>
    </row>
    <row r="5888" spans="1:8" ht="72.5" x14ac:dyDescent="0.35">
      <c r="A5888" s="99" t="s">
        <v>1610</v>
      </c>
      <c r="B5888" s="99" t="s">
        <v>1615</v>
      </c>
      <c r="C5888" s="99" t="s">
        <v>148</v>
      </c>
      <c r="D5888" s="99" t="s">
        <v>7169</v>
      </c>
      <c r="E5888" s="99" t="s">
        <v>307</v>
      </c>
      <c r="F5888" s="99"/>
      <c r="G5888" s="99"/>
      <c r="H5888" s="99" t="str">
        <f t="shared" si="91"/>
        <v>Cefaclor, Powder for oral suspension 250 mg (as monohydrate) per 5 mL, 75 mL, Oral, Cefaclor SUN, Sun Pharma ANZ Pty Ltd</v>
      </c>
    </row>
    <row r="5889" spans="1:8" ht="58" x14ac:dyDescent="0.35">
      <c r="A5889" s="99" t="s">
        <v>1718</v>
      </c>
      <c r="B5889" s="99" t="s">
        <v>354</v>
      </c>
      <c r="C5889" s="99" t="s">
        <v>148</v>
      </c>
      <c r="D5889" s="99" t="s">
        <v>1721</v>
      </c>
      <c r="E5889" s="99" t="s">
        <v>266</v>
      </c>
      <c r="F5889" s="99"/>
      <c r="G5889" s="99"/>
      <c r="H5889" s="99" t="str">
        <f t="shared" si="91"/>
        <v>Ciclosporin, Capsule 100 mg, Oral, Cyclosporin Sandoz, Novartis Pharmaceuticals Australia Pty Limited</v>
      </c>
    </row>
    <row r="5890" spans="1:8" ht="58" x14ac:dyDescent="0.35">
      <c r="A5890" s="99" t="s">
        <v>1718</v>
      </c>
      <c r="B5890" s="99" t="s">
        <v>384</v>
      </c>
      <c r="C5890" s="99" t="s">
        <v>148</v>
      </c>
      <c r="D5890" s="99" t="s">
        <v>1721</v>
      </c>
      <c r="E5890" s="99" t="s">
        <v>266</v>
      </c>
      <c r="F5890" s="99"/>
      <c r="G5890" s="99"/>
      <c r="H5890" s="99" t="str">
        <f t="shared" ref="H5890:H5953" si="92">_xlfn.CONCAT(A5890, ", ",B5890, ", ",C5890, ", ",D5890,", ",E5890)</f>
        <v>Ciclosporin, Capsule 25 mg, Oral, Cyclosporin Sandoz, Novartis Pharmaceuticals Australia Pty Limited</v>
      </c>
    </row>
    <row r="5891" spans="1:8" ht="58" x14ac:dyDescent="0.35">
      <c r="A5891" s="99" t="s">
        <v>1718</v>
      </c>
      <c r="B5891" s="99" t="s">
        <v>1724</v>
      </c>
      <c r="C5891" s="99" t="s">
        <v>148</v>
      </c>
      <c r="D5891" s="99" t="s">
        <v>1721</v>
      </c>
      <c r="E5891" s="99" t="s">
        <v>266</v>
      </c>
      <c r="F5891" s="99"/>
      <c r="G5891" s="99"/>
      <c r="H5891" s="99" t="str">
        <f t="shared" si="92"/>
        <v>Ciclosporin, Capsule 50 mg, Oral, Cyclosporin Sandoz, Novartis Pharmaceuticals Australia Pty Limited</v>
      </c>
    </row>
    <row r="5892" spans="1:8" ht="58" x14ac:dyDescent="0.35">
      <c r="A5892" s="99" t="s">
        <v>1788</v>
      </c>
      <c r="B5892" s="99" t="s">
        <v>1789</v>
      </c>
      <c r="C5892" s="99" t="s">
        <v>148</v>
      </c>
      <c r="D5892" s="99" t="s">
        <v>1793</v>
      </c>
      <c r="E5892" s="99" t="s">
        <v>166</v>
      </c>
      <c r="F5892" s="99"/>
      <c r="G5892" s="99"/>
      <c r="H5892" s="99" t="str">
        <f t="shared" si="92"/>
        <v>Clindamycin, Capsule 150 mg (as hydrochloride), Oral, Clindamycin LU, Arrotex Pharmaceuticals Pty Ltd</v>
      </c>
    </row>
    <row r="5893" spans="1:8" ht="58" x14ac:dyDescent="0.35">
      <c r="A5893" s="99" t="s">
        <v>2076</v>
      </c>
      <c r="B5893" s="99" t="s">
        <v>2081</v>
      </c>
      <c r="C5893" s="99" t="s">
        <v>148</v>
      </c>
      <c r="D5893" s="99" t="s">
        <v>7170</v>
      </c>
      <c r="E5893" s="99" t="s">
        <v>160</v>
      </c>
      <c r="F5893" s="99"/>
      <c r="G5893" s="99"/>
      <c r="H5893" s="99" t="str">
        <f t="shared" si="92"/>
        <v>Diclofenac, Tablet (enteric coated) containing diclofenac sodium 25 mg, Oral, Fenac EC, Alphapharm Pty Ltd</v>
      </c>
    </row>
    <row r="5894" spans="1:8" ht="58" x14ac:dyDescent="0.35">
      <c r="A5894" s="99" t="s">
        <v>2076</v>
      </c>
      <c r="B5894" s="99" t="s">
        <v>2088</v>
      </c>
      <c r="C5894" s="99" t="s">
        <v>148</v>
      </c>
      <c r="D5894" s="99" t="s">
        <v>7170</v>
      </c>
      <c r="E5894" s="99" t="s">
        <v>160</v>
      </c>
      <c r="F5894" s="99"/>
      <c r="G5894" s="99"/>
      <c r="H5894" s="99" t="str">
        <f t="shared" si="92"/>
        <v>Diclofenac, Tablet (enteric coated) containing diclofenac sodium 50 mg, Oral, Fenac EC, Alphapharm Pty Ltd</v>
      </c>
    </row>
    <row r="5895" spans="1:8" ht="58" x14ac:dyDescent="0.35">
      <c r="A5895" s="99" t="s">
        <v>2887</v>
      </c>
      <c r="B5895" s="99" t="s">
        <v>7171</v>
      </c>
      <c r="C5895" s="99" t="s">
        <v>148</v>
      </c>
      <c r="D5895" s="99" t="s">
        <v>7172</v>
      </c>
      <c r="E5895" s="99" t="s">
        <v>199</v>
      </c>
      <c r="F5895" s="99"/>
      <c r="G5895" s="99"/>
      <c r="H5895" s="99" t="str">
        <f t="shared" si="92"/>
        <v>Ethosuximide, Capsule 250 mg (s19A), Oral, Ethosuximide Essential Generics (UK), Clinect Pty Ltd</v>
      </c>
    </row>
    <row r="5896" spans="1:8" ht="43.5" x14ac:dyDescent="0.35">
      <c r="A5896" s="99" t="s">
        <v>3005</v>
      </c>
      <c r="B5896" s="99" t="s">
        <v>3006</v>
      </c>
      <c r="C5896" s="99" t="s">
        <v>148</v>
      </c>
      <c r="D5896" s="99" t="s">
        <v>3010</v>
      </c>
      <c r="E5896" s="99" t="s">
        <v>166</v>
      </c>
      <c r="F5896" s="99"/>
      <c r="G5896" s="99"/>
      <c r="H5896" s="99" t="str">
        <f t="shared" si="92"/>
        <v>Fenofibrate, Tablet 145 mg, Oral, Fenocol, Arrotex Pharmaceuticals Pty Ltd</v>
      </c>
    </row>
    <row r="5897" spans="1:8" ht="58" x14ac:dyDescent="0.35">
      <c r="A5897" s="99" t="s">
        <v>3067</v>
      </c>
      <c r="B5897" s="99" t="s">
        <v>3068</v>
      </c>
      <c r="C5897" s="99" t="s">
        <v>336</v>
      </c>
      <c r="D5897" s="99" t="s">
        <v>3069</v>
      </c>
      <c r="E5897" s="99" t="s">
        <v>295</v>
      </c>
      <c r="F5897" s="99"/>
      <c r="G5897" s="99"/>
      <c r="H5897" s="99" t="str">
        <f t="shared" si="92"/>
        <v>Ferric carboxymaltose, Injection 1000 mg (iron) in 20 mL, Injection, Ferinject, Seqirus (Australia) Pty Ltd</v>
      </c>
    </row>
    <row r="5898" spans="1:8" ht="58" x14ac:dyDescent="0.35">
      <c r="A5898" s="99" t="s">
        <v>3067</v>
      </c>
      <c r="B5898" s="99" t="s">
        <v>3070</v>
      </c>
      <c r="C5898" s="99" t="s">
        <v>336</v>
      </c>
      <c r="D5898" s="99" t="s">
        <v>3069</v>
      </c>
      <c r="E5898" s="99" t="s">
        <v>295</v>
      </c>
      <c r="F5898" s="99"/>
      <c r="G5898" s="99"/>
      <c r="H5898" s="99" t="str">
        <f t="shared" si="92"/>
        <v>Ferric carboxymaltose, Injection 500 mg (iron) in 10 mL, Injection, Ferinject, Seqirus (Australia) Pty Ltd</v>
      </c>
    </row>
    <row r="5899" spans="1:8" ht="159.5" x14ac:dyDescent="0.35">
      <c r="A5899" s="99" t="s">
        <v>3224</v>
      </c>
      <c r="B5899" s="99" t="s">
        <v>3228</v>
      </c>
      <c r="C5899" s="99" t="s">
        <v>387</v>
      </c>
      <c r="D5899" s="99" t="s">
        <v>7173</v>
      </c>
      <c r="E5899" s="99" t="s">
        <v>274</v>
      </c>
      <c r="F5899" s="99"/>
      <c r="G5899" s="99"/>
      <c r="H5899" s="99" t="str">
        <f t="shared" si="92"/>
        <v>Fluticasone propionate with salmeterol, Powder for oral inhalation in breath actuated device containing fluticasone propionate 250 micrograms with salmeterol 50 micrograms (as xinafoate) per dose, 60 doses, Inhalation by Mouth, Salflumix Easyhaler 250/50, Orion Pharma (Aus) Pty Limited</v>
      </c>
    </row>
    <row r="5900" spans="1:8" ht="159.5" x14ac:dyDescent="0.35">
      <c r="A5900" s="99" t="s">
        <v>3224</v>
      </c>
      <c r="B5900" s="99" t="s">
        <v>3232</v>
      </c>
      <c r="C5900" s="99" t="s">
        <v>387</v>
      </c>
      <c r="D5900" s="99" t="s">
        <v>7174</v>
      </c>
      <c r="E5900" s="99" t="s">
        <v>274</v>
      </c>
      <c r="F5900" s="99"/>
      <c r="G5900" s="99"/>
      <c r="H5900" s="99" t="str">
        <f t="shared" si="92"/>
        <v>Fluticasone propionate with salmeterol, Powder for oral inhalation in breath actuated device containing fluticasone propionate 500 micrograms with salmeterol 50 micrograms (as xinafoate) per dose, 60 doses, Inhalation by Mouth, Salflumix Easyhaler 500/50, Orion Pharma (Aus) Pty Limited</v>
      </c>
    </row>
    <row r="5901" spans="1:8" ht="58" x14ac:dyDescent="0.35">
      <c r="A5901" s="99" t="s">
        <v>3313</v>
      </c>
      <c r="B5901" s="99" t="s">
        <v>3314</v>
      </c>
      <c r="C5901" s="99" t="s">
        <v>336</v>
      </c>
      <c r="D5901" s="99" t="s">
        <v>7175</v>
      </c>
      <c r="E5901" s="99" t="s">
        <v>254</v>
      </c>
      <c r="F5901" s="99"/>
      <c r="G5901" s="99"/>
      <c r="H5901" s="99" t="str">
        <f t="shared" si="92"/>
        <v>Fosaprepitant, Powder for I.V. infusion 150 mg, Injection, FOSAPREPITANT MEDSURGE, Medsurge Healthcare Pty Ltd</v>
      </c>
    </row>
    <row r="5902" spans="1:8" ht="43.5" x14ac:dyDescent="0.35">
      <c r="A5902" s="99" t="s">
        <v>3704</v>
      </c>
      <c r="B5902" s="99" t="s">
        <v>3711</v>
      </c>
      <c r="C5902" s="99" t="s">
        <v>148</v>
      </c>
      <c r="D5902" s="99" t="s">
        <v>7176</v>
      </c>
      <c r="E5902" s="99" t="s">
        <v>290</v>
      </c>
      <c r="F5902" s="99"/>
      <c r="G5902" s="99"/>
      <c r="H5902" s="99" t="str">
        <f t="shared" si="92"/>
        <v>Imatinib, Tablet 100 mg (as mesilate), Oral, Imatinib Sandoz, Sandoz Pty Ltd</v>
      </c>
    </row>
    <row r="5903" spans="1:8" ht="43.5" x14ac:dyDescent="0.35">
      <c r="A5903" s="99" t="s">
        <v>3704</v>
      </c>
      <c r="B5903" s="99" t="s">
        <v>2737</v>
      </c>
      <c r="C5903" s="99" t="s">
        <v>148</v>
      </c>
      <c r="D5903" s="99" t="s">
        <v>7176</v>
      </c>
      <c r="E5903" s="99" t="s">
        <v>290</v>
      </c>
      <c r="F5903" s="99"/>
      <c r="G5903" s="99"/>
      <c r="H5903" s="99" t="str">
        <f t="shared" si="92"/>
        <v>Imatinib, Tablet 400 mg (as mesilate), Oral, Imatinib Sandoz, Sandoz Pty Ltd</v>
      </c>
    </row>
    <row r="5904" spans="1:8" ht="72.5" x14ac:dyDescent="0.35">
      <c r="A5904" s="99" t="s">
        <v>7177</v>
      </c>
      <c r="B5904" s="99" t="s">
        <v>7178</v>
      </c>
      <c r="C5904" s="99" t="s">
        <v>336</v>
      </c>
      <c r="D5904" s="99" t="s">
        <v>7179</v>
      </c>
      <c r="E5904" s="99" t="s">
        <v>266</v>
      </c>
      <c r="F5904" s="99"/>
      <c r="G5904" s="99"/>
      <c r="H5904" s="99" t="str">
        <f t="shared" si="92"/>
        <v>Inclisiran, Injection 284 mg in 1.5 mL single use pre-filled syringe, Injection, Leqvio, Novartis Pharmaceuticals Australia Pty Limited</v>
      </c>
    </row>
    <row r="5905" spans="1:8" ht="43.5" x14ac:dyDescent="0.35">
      <c r="A5905" s="99" t="s">
        <v>3861</v>
      </c>
      <c r="B5905" s="99" t="s">
        <v>344</v>
      </c>
      <c r="C5905" s="99" t="s">
        <v>148</v>
      </c>
      <c r="D5905" s="99" t="s">
        <v>7180</v>
      </c>
      <c r="E5905" s="99" t="s">
        <v>290</v>
      </c>
      <c r="F5905" s="99"/>
      <c r="G5905" s="99"/>
      <c r="H5905" s="99" t="str">
        <f t="shared" si="92"/>
        <v>Irbesartan, Tablet 150 mg, Oral, Blooms Irbesartan, Sandoz Pty Ltd</v>
      </c>
    </row>
    <row r="5906" spans="1:8" ht="43.5" x14ac:dyDescent="0.35">
      <c r="A5906" s="99" t="s">
        <v>3861</v>
      </c>
      <c r="B5906" s="99" t="s">
        <v>477</v>
      </c>
      <c r="C5906" s="99" t="s">
        <v>148</v>
      </c>
      <c r="D5906" s="99" t="s">
        <v>7180</v>
      </c>
      <c r="E5906" s="99" t="s">
        <v>290</v>
      </c>
      <c r="F5906" s="99"/>
      <c r="G5906" s="99"/>
      <c r="H5906" s="99" t="str">
        <f t="shared" si="92"/>
        <v>Irbesartan, Tablet 300 mg, Oral, Blooms Irbesartan, Sandoz Pty Ltd</v>
      </c>
    </row>
    <row r="5907" spans="1:8" ht="43.5" x14ac:dyDescent="0.35">
      <c r="A5907" s="99" t="s">
        <v>3861</v>
      </c>
      <c r="B5907" s="99" t="s">
        <v>1352</v>
      </c>
      <c r="C5907" s="99" t="s">
        <v>148</v>
      </c>
      <c r="D5907" s="99" t="s">
        <v>7180</v>
      </c>
      <c r="E5907" s="99" t="s">
        <v>290</v>
      </c>
      <c r="F5907" s="99"/>
      <c r="G5907" s="99"/>
      <c r="H5907" s="99" t="str">
        <f t="shared" si="92"/>
        <v>Irbesartan, Tablet 75 mg, Oral, Blooms Irbesartan, Sandoz Pty Ltd</v>
      </c>
    </row>
    <row r="5908" spans="1:8" ht="43.5" x14ac:dyDescent="0.35">
      <c r="A5908" s="99" t="s">
        <v>4366</v>
      </c>
      <c r="B5908" s="99" t="s">
        <v>1906</v>
      </c>
      <c r="C5908" s="99" t="s">
        <v>148</v>
      </c>
      <c r="D5908" s="99" t="s">
        <v>4367</v>
      </c>
      <c r="E5908" s="99" t="s">
        <v>166</v>
      </c>
      <c r="F5908" s="99"/>
      <c r="G5908" s="99"/>
      <c r="H5908" s="99" t="str">
        <f t="shared" si="92"/>
        <v>Mefenamic acid, Capsule 250 mg, Oral, FEMIN, Arrotex Pharmaceuticals Pty Ltd</v>
      </c>
    </row>
    <row r="5909" spans="1:8" ht="43.5" x14ac:dyDescent="0.35">
      <c r="A5909" s="99" t="s">
        <v>4520</v>
      </c>
      <c r="B5909" s="99" t="s">
        <v>4521</v>
      </c>
      <c r="C5909" s="99" t="s">
        <v>148</v>
      </c>
      <c r="D5909" s="99" t="s">
        <v>7181</v>
      </c>
      <c r="E5909" s="99" t="s">
        <v>160</v>
      </c>
      <c r="F5909" s="99"/>
      <c r="G5909" s="99"/>
      <c r="H5909" s="99" t="str">
        <f t="shared" si="92"/>
        <v>Methyldopa, Tablet 250 mg (as sesquihydrate), Oral, Hydopa, Alphapharm Pty Ltd</v>
      </c>
    </row>
    <row r="5910" spans="1:8" ht="72.5" x14ac:dyDescent="0.35">
      <c r="A5910" s="99" t="s">
        <v>4771</v>
      </c>
      <c r="B5910" s="99" t="s">
        <v>4783</v>
      </c>
      <c r="C5910" s="99" t="s">
        <v>148</v>
      </c>
      <c r="D5910" s="99" t="s">
        <v>7182</v>
      </c>
      <c r="E5910" s="99" t="s">
        <v>166</v>
      </c>
      <c r="F5910" s="99"/>
      <c r="G5910" s="99"/>
      <c r="H5910" s="99" t="str">
        <f t="shared" si="92"/>
        <v>Mycophenolic acid, Tablet containing mycophenolate mofetil 500 mg, Oral, ARX-MYCOPHENOLATE, Arrotex Pharmaceuticals Pty Ltd</v>
      </c>
    </row>
    <row r="5911" spans="1:8" ht="43.5" x14ac:dyDescent="0.35">
      <c r="A5911" s="99" t="s">
        <v>4957</v>
      </c>
      <c r="B5911" s="99" t="s">
        <v>4385</v>
      </c>
      <c r="C5911" s="99" t="s">
        <v>148</v>
      </c>
      <c r="D5911" s="99" t="s">
        <v>7183</v>
      </c>
      <c r="E5911" s="99" t="s">
        <v>165</v>
      </c>
      <c r="F5911" s="99"/>
      <c r="G5911" s="99"/>
      <c r="H5911" s="99" t="str">
        <f t="shared" si="92"/>
        <v>Olanzapine, Tablet 7.5 mg, Oral, APO-OLANZAPINE, Apotex Pty Ltd</v>
      </c>
    </row>
    <row r="5912" spans="1:8" ht="43.5" x14ac:dyDescent="0.35">
      <c r="A5912" s="99" t="s">
        <v>5284</v>
      </c>
      <c r="B5912" s="99" t="s">
        <v>1520</v>
      </c>
      <c r="C5912" s="99" t="s">
        <v>148</v>
      </c>
      <c r="D5912" s="99" t="s">
        <v>5293</v>
      </c>
      <c r="E5912" s="99" t="s">
        <v>166</v>
      </c>
      <c r="F5912" s="99"/>
      <c r="G5912" s="99"/>
      <c r="H5912" s="99" t="str">
        <f t="shared" si="92"/>
        <v>Paracetamol, Tablet 500 mg, Oral, Febridol, Arrotex Pharmaceuticals Pty Ltd</v>
      </c>
    </row>
    <row r="5913" spans="1:8" ht="43.5" x14ac:dyDescent="0.35">
      <c r="A5913" s="99" t="s">
        <v>5530</v>
      </c>
      <c r="B5913" s="99" t="s">
        <v>6288</v>
      </c>
      <c r="C5913" s="99" t="s">
        <v>148</v>
      </c>
      <c r="D5913" s="99" t="s">
        <v>5531</v>
      </c>
      <c r="E5913" s="99" t="s">
        <v>290</v>
      </c>
      <c r="F5913" s="99"/>
      <c r="G5913" s="99"/>
      <c r="H5913" s="99" t="str">
        <f t="shared" si="92"/>
        <v>Pomalidomide, Capsule 1 mg, Oral, Pomalidomide Sandoz, Sandoz Pty Ltd</v>
      </c>
    </row>
    <row r="5914" spans="1:8" ht="43.5" x14ac:dyDescent="0.35">
      <c r="A5914" s="99" t="s">
        <v>5530</v>
      </c>
      <c r="B5914" s="99" t="s">
        <v>6291</v>
      </c>
      <c r="C5914" s="99" t="s">
        <v>148</v>
      </c>
      <c r="D5914" s="99" t="s">
        <v>5531</v>
      </c>
      <c r="E5914" s="99" t="s">
        <v>290</v>
      </c>
      <c r="F5914" s="99"/>
      <c r="G5914" s="99"/>
      <c r="H5914" s="99" t="str">
        <f t="shared" si="92"/>
        <v>Pomalidomide, Capsule 2 mg, Oral, Pomalidomide Sandoz, Sandoz Pty Ltd</v>
      </c>
    </row>
    <row r="5915" spans="1:8" ht="43.5" x14ac:dyDescent="0.35">
      <c r="A5915" s="99" t="s">
        <v>5707</v>
      </c>
      <c r="B5915" s="99" t="s">
        <v>5728</v>
      </c>
      <c r="C5915" s="99" t="s">
        <v>148</v>
      </c>
      <c r="D5915" s="99" t="s">
        <v>7166</v>
      </c>
      <c r="E5915" s="99" t="s">
        <v>165</v>
      </c>
      <c r="F5915" s="99"/>
      <c r="G5915" s="99"/>
      <c r="H5915" s="99" t="str">
        <f t="shared" si="92"/>
        <v>Quetiapine, Tablet 200 mg (as fumarate), Oral, APX-QUETIAPINE, Apotex Pty Ltd</v>
      </c>
    </row>
    <row r="5916" spans="1:8" ht="43.5" x14ac:dyDescent="0.35">
      <c r="A5916" s="99" t="s">
        <v>5707</v>
      </c>
      <c r="B5916" s="99" t="s">
        <v>5731</v>
      </c>
      <c r="C5916" s="99" t="s">
        <v>148</v>
      </c>
      <c r="D5916" s="99" t="s">
        <v>7166</v>
      </c>
      <c r="E5916" s="99" t="s">
        <v>165</v>
      </c>
      <c r="F5916" s="99"/>
      <c r="G5916" s="99"/>
      <c r="H5916" s="99" t="str">
        <f t="shared" si="92"/>
        <v>Quetiapine, Tablet 25 mg (as fumarate), Oral, APX-QUETIAPINE, Apotex Pty Ltd</v>
      </c>
    </row>
    <row r="5917" spans="1:8" ht="43.5" x14ac:dyDescent="0.35">
      <c r="A5917" s="99" t="s">
        <v>5707</v>
      </c>
      <c r="B5917" s="99" t="s">
        <v>5734</v>
      </c>
      <c r="C5917" s="99" t="s">
        <v>148</v>
      </c>
      <c r="D5917" s="99" t="s">
        <v>7166</v>
      </c>
      <c r="E5917" s="99" t="s">
        <v>165</v>
      </c>
      <c r="F5917" s="99"/>
      <c r="G5917" s="99"/>
      <c r="H5917" s="99" t="str">
        <f t="shared" si="92"/>
        <v>Quetiapine, Tablet 300 mg (as fumarate), Oral, APX-QUETIAPINE, Apotex Pty Ltd</v>
      </c>
    </row>
    <row r="5918" spans="1:8" ht="43.5" x14ac:dyDescent="0.35">
      <c r="A5918" s="99" t="s">
        <v>5862</v>
      </c>
      <c r="B5918" s="99" t="s">
        <v>345</v>
      </c>
      <c r="C5918" s="99" t="s">
        <v>148</v>
      </c>
      <c r="D5918" s="99" t="s">
        <v>5863</v>
      </c>
      <c r="E5918" s="99" t="s">
        <v>302</v>
      </c>
      <c r="F5918" s="99"/>
      <c r="G5918" s="99"/>
      <c r="H5918" s="99" t="str">
        <f t="shared" si="92"/>
        <v>Ripretinib, Tablet 50 mg, Oral, Qinlock, Specialised Therapeutics Pm Pty Ltd</v>
      </c>
    </row>
    <row r="5919" spans="1:8" ht="116" x14ac:dyDescent="0.35">
      <c r="A5919" s="99" t="s">
        <v>6436</v>
      </c>
      <c r="B5919" s="99" t="s">
        <v>6437</v>
      </c>
      <c r="C5919" s="99" t="s">
        <v>148</v>
      </c>
      <c r="D5919" s="99" t="s">
        <v>7184</v>
      </c>
      <c r="E5919" s="99" t="s">
        <v>166</v>
      </c>
      <c r="F5919" s="99"/>
      <c r="G5919" s="99"/>
      <c r="H5919" s="99" t="str">
        <f t="shared" si="92"/>
        <v>Tenofovir with emtricitabine, Tablet containing tenofovir disoproxil fumarate 300 mg with emtricitabine 200 mg, Oral, TENOFOVIR/EMTRICITABINE 300/200 ARX, Arrotex Pharmaceuticals Pty Ltd</v>
      </c>
    </row>
    <row r="5920" spans="1:8" ht="72.5" x14ac:dyDescent="0.35">
      <c r="A5920" s="99" t="s">
        <v>6482</v>
      </c>
      <c r="B5920" s="99" t="s">
        <v>7185</v>
      </c>
      <c r="C5920" s="99" t="s">
        <v>336</v>
      </c>
      <c r="D5920" s="99" t="s">
        <v>6484</v>
      </c>
      <c r="E5920" s="99" t="s">
        <v>220</v>
      </c>
      <c r="F5920" s="99"/>
      <c r="G5920" s="99"/>
      <c r="H5920" s="99" t="str">
        <f t="shared" si="92"/>
        <v>Teriparatide, Injection 250 micrograms per mL, 2.4 mL in multi-dose pre-filled pen, Injection, Terrosa, Gedeon Richter Australia Pty Ltd</v>
      </c>
    </row>
    <row r="5921" spans="1:8" ht="58" x14ac:dyDescent="0.35">
      <c r="A5921" s="99" t="s">
        <v>6879</v>
      </c>
      <c r="B5921" s="99" t="s">
        <v>6880</v>
      </c>
      <c r="C5921" s="99" t="s">
        <v>148</v>
      </c>
      <c r="D5921" s="99" t="s">
        <v>6882</v>
      </c>
      <c r="E5921" s="99" t="s">
        <v>166</v>
      </c>
      <c r="F5921" s="99"/>
      <c r="G5921" s="99"/>
      <c r="H5921" s="99" t="str">
        <f t="shared" si="92"/>
        <v>Vinorelbine, Capsule 20 mg (as tartrate), Oral, Velabine, Arrotex Pharmaceuticals Pty Ltd</v>
      </c>
    </row>
    <row r="5922" spans="1:8" ht="58" x14ac:dyDescent="0.35">
      <c r="A5922" s="99" t="s">
        <v>6879</v>
      </c>
      <c r="B5922" s="99" t="s">
        <v>6883</v>
      </c>
      <c r="C5922" s="99" t="s">
        <v>148</v>
      </c>
      <c r="D5922" s="99" t="s">
        <v>6882</v>
      </c>
      <c r="E5922" s="99" t="s">
        <v>166</v>
      </c>
      <c r="F5922" s="99"/>
      <c r="G5922" s="99"/>
      <c r="H5922" s="99" t="str">
        <f t="shared" si="92"/>
        <v>Vinorelbine, Capsule 30 mg (as tartrate), Oral, Velabine, Arrotex Pharmaceuticals Pty Ltd</v>
      </c>
    </row>
    <row r="5923" spans="1:8" ht="58" x14ac:dyDescent="0.35">
      <c r="A5923" s="99" t="s">
        <v>7313</v>
      </c>
      <c r="B5923" s="99" t="s">
        <v>7314</v>
      </c>
      <c r="C5923" s="99" t="s">
        <v>336</v>
      </c>
      <c r="D5923" s="99" t="s">
        <v>7315</v>
      </c>
      <c r="E5923" s="99" t="s">
        <v>290</v>
      </c>
      <c r="F5923" s="99"/>
      <c r="G5923" s="99"/>
      <c r="H5923" s="99" t="str">
        <f t="shared" si="92"/>
        <v>Bevacizumab, Solution for I.V. infusion 400 mg in 16 mL, Injection, Abevmy, Sandoz Pty Ltd</v>
      </c>
    </row>
    <row r="5924" spans="1:8" ht="58" x14ac:dyDescent="0.35">
      <c r="A5924" s="99" t="s">
        <v>7313</v>
      </c>
      <c r="B5924" s="99" t="s">
        <v>7316</v>
      </c>
      <c r="C5924" s="99" t="s">
        <v>336</v>
      </c>
      <c r="D5924" s="99" t="s">
        <v>7315</v>
      </c>
      <c r="E5924" s="99" t="s">
        <v>290</v>
      </c>
      <c r="F5924" s="99"/>
      <c r="G5924" s="99"/>
      <c r="H5924" s="99" t="str">
        <f t="shared" si="92"/>
        <v>Bevacizumab, Solution for I.V. infusion 100 mg in 4 mL, Injection, Abevmy, Sandoz Pty Ltd</v>
      </c>
    </row>
    <row r="5925" spans="1:8" ht="43.5" x14ac:dyDescent="0.35">
      <c r="A5925" s="99" t="s">
        <v>6645</v>
      </c>
      <c r="B5925" s="99" t="s">
        <v>3314</v>
      </c>
      <c r="C5925" s="99" t="s">
        <v>336</v>
      </c>
      <c r="D5925" s="99" t="s">
        <v>7525</v>
      </c>
      <c r="E5925" s="99" t="s">
        <v>290</v>
      </c>
      <c r="F5925" s="99"/>
      <c r="G5925" s="99"/>
      <c r="H5925" s="99" t="str">
        <f t="shared" si="92"/>
        <v>Trastuzumab, Powder for I.V. infusion 150 mg, Injection, Ogivri, Sandoz Pty Ltd</v>
      </c>
    </row>
    <row r="5926" spans="1:8" ht="145" x14ac:dyDescent="0.35">
      <c r="A5926" s="99" t="s">
        <v>7186</v>
      </c>
      <c r="B5926" s="99" t="s">
        <v>7187</v>
      </c>
      <c r="C5926" s="99" t="s">
        <v>148</v>
      </c>
      <c r="D5926" s="99" t="s">
        <v>7188</v>
      </c>
      <c r="E5926" s="99" t="s">
        <v>324</v>
      </c>
      <c r="F5926" s="99"/>
      <c r="G5926" s="99"/>
      <c r="H5926" s="99" t="str">
        <f t="shared" si="92"/>
        <v>Amino acid formula with vitamins and minerals without methionine and supplemented with arachidonic acid and docosahexaenoic acid, Sachets containing oral powder 12.5 g, 30 (HCU explore5), Oral, HCU explore5, Vitaflo Australia Pty Limited</v>
      </c>
    </row>
    <row r="5927" spans="1:8" ht="159.5" x14ac:dyDescent="0.35">
      <c r="A5927" s="99" t="s">
        <v>7189</v>
      </c>
      <c r="B5927" s="99" t="s">
        <v>7190</v>
      </c>
      <c r="C5927" s="99" t="s">
        <v>148</v>
      </c>
      <c r="D5927" s="99" t="s">
        <v>7191</v>
      </c>
      <c r="E5927" s="99" t="s">
        <v>324</v>
      </c>
      <c r="F5927" s="99"/>
      <c r="G5927" s="99"/>
      <c r="H5927" s="99" t="str">
        <f t="shared" si="92"/>
        <v>Amino acid formula with vitamins and minerals without valine, leucine, isoleucine and supplemented with arachidonic acid and docosahexaenoic acid, Sachets containing oral powder 12.5 g, 30 (MSUD Explore5), Oral, MSUD explore5, Vitaflo Australia Pty Limited</v>
      </c>
    </row>
    <row r="5928" spans="1:8" ht="145" x14ac:dyDescent="0.35">
      <c r="A5928" s="99" t="s">
        <v>7192</v>
      </c>
      <c r="B5928" s="99" t="s">
        <v>7193</v>
      </c>
      <c r="C5928" s="99" t="s">
        <v>148</v>
      </c>
      <c r="D5928" s="99" t="s">
        <v>7194</v>
      </c>
      <c r="E5928" s="99" t="s">
        <v>324</v>
      </c>
      <c r="F5928" s="99"/>
      <c r="G5928" s="99"/>
      <c r="H5928" s="99" t="str">
        <f t="shared" si="92"/>
        <v>Amino acid formula with vitamins and minerals, without phenylalanine, tyrosine and supplemented with arachidonic acid and docosahexaenoic acid, Sachets containing oral powder 12.5 g, 30 (TYR explore5), Oral, TYR explore5, Vitaflo Australia Pty Limited</v>
      </c>
    </row>
    <row r="5929" spans="1:8" ht="58" x14ac:dyDescent="0.35">
      <c r="A5929" s="99" t="s">
        <v>1893</v>
      </c>
      <c r="B5929" s="99" t="s">
        <v>7195</v>
      </c>
      <c r="C5929" s="99" t="s">
        <v>148</v>
      </c>
      <c r="D5929" s="99" t="s">
        <v>7196</v>
      </c>
      <c r="E5929" s="99" t="s">
        <v>281</v>
      </c>
      <c r="F5929" s="99"/>
      <c r="G5929" s="99"/>
      <c r="H5929" s="99" t="str">
        <f t="shared" si="92"/>
        <v>Colestyramine, Powder for oral suspension 4 g (S19A), Oral, Cholestyramine (Ascend, USA), Pharmacor Pty Limited</v>
      </c>
    </row>
    <row r="5930" spans="1:8" ht="72.5" x14ac:dyDescent="0.35">
      <c r="A5930" s="99" t="s">
        <v>7197</v>
      </c>
      <c r="B5930" s="99" t="s">
        <v>7198</v>
      </c>
      <c r="C5930" s="99" t="s">
        <v>336</v>
      </c>
      <c r="D5930" s="99" t="s">
        <v>7199</v>
      </c>
      <c r="E5930" s="99" t="s">
        <v>295</v>
      </c>
      <c r="F5930" s="99"/>
      <c r="G5930" s="99"/>
      <c r="H5930" s="99" t="str">
        <f t="shared" si="92"/>
        <v>Difelikefalin, Solution for I.V. injection 50 micrograms (as acetate) in 1 mL, Injection, Korsuva, Seqirus (Australia) Pty Ltd</v>
      </c>
    </row>
    <row r="5931" spans="1:8" ht="72.5" x14ac:dyDescent="0.35">
      <c r="A5931" s="99" t="s">
        <v>4071</v>
      </c>
      <c r="B5931" s="99" t="s">
        <v>4077</v>
      </c>
      <c r="C5931" s="99" t="s">
        <v>148</v>
      </c>
      <c r="D5931" s="99" t="s">
        <v>7200</v>
      </c>
      <c r="E5931" s="99" t="s">
        <v>165</v>
      </c>
      <c r="F5931" s="99"/>
      <c r="G5931" s="99"/>
      <c r="H5931" s="99" t="str">
        <f t="shared" si="92"/>
        <v>Lercanidipine, Tablet containing lercanidipine hydrochloride 20 mg, Oral, ARX-LERCANIDIPINE, Apotex Pty Ltd</v>
      </c>
    </row>
    <row r="5932" spans="1:8" ht="43.5" x14ac:dyDescent="0.35">
      <c r="A5932" s="99" t="s">
        <v>7201</v>
      </c>
      <c r="B5932" s="99" t="s">
        <v>381</v>
      </c>
      <c r="C5932" s="99" t="s">
        <v>148</v>
      </c>
      <c r="D5932" s="99" t="s">
        <v>7202</v>
      </c>
      <c r="E5932" s="99" t="s">
        <v>189</v>
      </c>
      <c r="F5932" s="99"/>
      <c r="G5932" s="99"/>
      <c r="H5932" s="99" t="str">
        <f t="shared" si="92"/>
        <v>Mavacamten, Capsule 10 mg, Oral, Camzyos, Bristol-Myers Squibb Australia Pty Ltd</v>
      </c>
    </row>
    <row r="5933" spans="1:8" ht="43.5" x14ac:dyDescent="0.35">
      <c r="A5933" s="99" t="s">
        <v>7201</v>
      </c>
      <c r="B5933" s="99" t="s">
        <v>4012</v>
      </c>
      <c r="C5933" s="99" t="s">
        <v>148</v>
      </c>
      <c r="D5933" s="99" t="s">
        <v>7202</v>
      </c>
      <c r="E5933" s="99" t="s">
        <v>189</v>
      </c>
      <c r="F5933" s="99"/>
      <c r="G5933" s="99"/>
      <c r="H5933" s="99" t="str">
        <f t="shared" si="92"/>
        <v>Mavacamten, Capsule 15 mg, Oral, Camzyos, Bristol-Myers Squibb Australia Pty Ltd</v>
      </c>
    </row>
    <row r="5934" spans="1:8" ht="43.5" x14ac:dyDescent="0.35">
      <c r="A5934" s="99" t="s">
        <v>7201</v>
      </c>
      <c r="B5934" s="99" t="s">
        <v>5790</v>
      </c>
      <c r="C5934" s="99" t="s">
        <v>148</v>
      </c>
      <c r="D5934" s="99" t="s">
        <v>7202</v>
      </c>
      <c r="E5934" s="99" t="s">
        <v>189</v>
      </c>
      <c r="F5934" s="99"/>
      <c r="G5934" s="99"/>
      <c r="H5934" s="99" t="str">
        <f t="shared" si="92"/>
        <v>Mavacamten, Capsule 2.5 mg, Oral, Camzyos, Bristol-Myers Squibb Australia Pty Ltd</v>
      </c>
    </row>
    <row r="5935" spans="1:8" ht="43.5" x14ac:dyDescent="0.35">
      <c r="A5935" s="99" t="s">
        <v>7201</v>
      </c>
      <c r="B5935" s="99" t="s">
        <v>3933</v>
      </c>
      <c r="C5935" s="99" t="s">
        <v>148</v>
      </c>
      <c r="D5935" s="99" t="s">
        <v>7202</v>
      </c>
      <c r="E5935" s="99" t="s">
        <v>189</v>
      </c>
      <c r="F5935" s="99"/>
      <c r="G5935" s="99"/>
      <c r="H5935" s="99" t="str">
        <f t="shared" si="92"/>
        <v>Mavacamten, Capsule 5 mg, Oral, Camzyos, Bristol-Myers Squibb Australia Pty Ltd</v>
      </c>
    </row>
    <row r="5936" spans="1:8" ht="87" x14ac:dyDescent="0.35">
      <c r="A5936" s="99" t="s">
        <v>4692</v>
      </c>
      <c r="B5936" s="99" t="s">
        <v>4714</v>
      </c>
      <c r="C5936" s="99" t="s">
        <v>148</v>
      </c>
      <c r="D5936" s="99" t="s">
        <v>4715</v>
      </c>
      <c r="E5936" s="99" t="s">
        <v>166</v>
      </c>
      <c r="F5936" s="99"/>
      <c r="G5936" s="99"/>
      <c r="H5936" s="99" t="str">
        <f t="shared" si="92"/>
        <v>Morphine, Oral solution containing morphine hydrochloride trihydrate 10 mg per mL, 1 mL, Oral, Ordine 10, Arrotex Pharmaceuticals Pty Ltd</v>
      </c>
    </row>
    <row r="5937" spans="1:8" ht="87" x14ac:dyDescent="0.35">
      <c r="A5937" s="99" t="s">
        <v>4692</v>
      </c>
      <c r="B5937" s="99" t="s">
        <v>4716</v>
      </c>
      <c r="C5937" s="99" t="s">
        <v>148</v>
      </c>
      <c r="D5937" s="99" t="s">
        <v>4717</v>
      </c>
      <c r="E5937" s="99" t="s">
        <v>166</v>
      </c>
      <c r="F5937" s="99"/>
      <c r="G5937" s="99"/>
      <c r="H5937" s="99" t="str">
        <f t="shared" si="92"/>
        <v>Morphine, Oral solution containing morphine hydrochloride trihydrate 2 mg per mL, 1 mL, Oral, Ordine 2, Arrotex Pharmaceuticals Pty Ltd</v>
      </c>
    </row>
    <row r="5938" spans="1:8" ht="87" x14ac:dyDescent="0.35">
      <c r="A5938" s="99" t="s">
        <v>4692</v>
      </c>
      <c r="B5938" s="99" t="s">
        <v>4718</v>
      </c>
      <c r="C5938" s="99" t="s">
        <v>148</v>
      </c>
      <c r="D5938" s="99" t="s">
        <v>4719</v>
      </c>
      <c r="E5938" s="99" t="s">
        <v>166</v>
      </c>
      <c r="F5938" s="99"/>
      <c r="G5938" s="99"/>
      <c r="H5938" s="99" t="str">
        <f t="shared" si="92"/>
        <v>Morphine, Oral solution containing morphine hydrochloride trihydrate 5 mg per mL, 1 mL, Oral, Ordine 5, Arrotex Pharmaceuticals Pty Ltd</v>
      </c>
    </row>
    <row r="5939" spans="1:8" ht="87" x14ac:dyDescent="0.35">
      <c r="A5939" s="99" t="s">
        <v>5633</v>
      </c>
      <c r="B5939" s="99" t="s">
        <v>7203</v>
      </c>
      <c r="C5939" s="99" t="s">
        <v>148</v>
      </c>
      <c r="D5939" s="99" t="s">
        <v>7204</v>
      </c>
      <c r="E5939" s="99" t="s">
        <v>314</v>
      </c>
      <c r="F5939" s="99"/>
      <c r="G5939" s="99"/>
      <c r="H5939" s="99" t="str">
        <f t="shared" si="92"/>
        <v>Prochlorperazine, Tablet containing prochlorperazine maleate 5 mg (S19A), Oral, Stemetil (Ireland), The Trustee for ORSPEC PHARMA UNIT TRUST</v>
      </c>
    </row>
    <row r="5940" spans="1:8" ht="58" x14ac:dyDescent="0.35">
      <c r="A5940" s="99" t="s">
        <v>5864</v>
      </c>
      <c r="B5940" s="99" t="s">
        <v>6025</v>
      </c>
      <c r="C5940" s="99" t="s">
        <v>336</v>
      </c>
      <c r="D5940" s="99" t="s">
        <v>5866</v>
      </c>
      <c r="E5940" s="99" t="s">
        <v>154</v>
      </c>
      <c r="F5940" s="99"/>
      <c r="G5940" s="99"/>
      <c r="H5940" s="99" t="str">
        <f t="shared" si="92"/>
        <v>Risankizumab, Injection 150 mg in 1 mL pre-filled pen, Injection, Skyrizi, AbbVie Pty Ltd</v>
      </c>
    </row>
    <row r="5941" spans="1:8" ht="58" x14ac:dyDescent="0.35">
      <c r="A5941" s="99" t="s">
        <v>6254</v>
      </c>
      <c r="B5941" s="99" t="s">
        <v>6259</v>
      </c>
      <c r="C5941" s="99" t="s">
        <v>148</v>
      </c>
      <c r="D5941" s="99" t="s">
        <v>7205</v>
      </c>
      <c r="E5941" s="99" t="s">
        <v>222</v>
      </c>
      <c r="F5941" s="99"/>
      <c r="G5941" s="99"/>
      <c r="H5941" s="99" t="str">
        <f t="shared" si="92"/>
        <v>Sumatriptan, Tablet 50 mg (as succinate), Oral, Sumagraine Migraine Relief, Generic Health Pty Ltd</v>
      </c>
    </row>
    <row r="5942" spans="1:8" ht="58" x14ac:dyDescent="0.35">
      <c r="A5942" s="99" t="s">
        <v>6278</v>
      </c>
      <c r="B5942" s="99" t="s">
        <v>6285</v>
      </c>
      <c r="C5942" s="99" t="s">
        <v>148</v>
      </c>
      <c r="D5942" s="99" t="s">
        <v>7206</v>
      </c>
      <c r="E5942" s="99" t="s">
        <v>290</v>
      </c>
      <c r="F5942" s="99"/>
      <c r="G5942" s="99"/>
      <c r="H5942" s="99" t="str">
        <f t="shared" si="92"/>
        <v>Tacrolimus, Capsule 0.5 mg (once daily prolonged release), Oral, Tacrolimus XR Sandoz, Sandoz Pty Ltd</v>
      </c>
    </row>
    <row r="5943" spans="1:8" ht="58" x14ac:dyDescent="0.35">
      <c r="A5943" s="99" t="s">
        <v>6278</v>
      </c>
      <c r="B5943" s="99" t="s">
        <v>6290</v>
      </c>
      <c r="C5943" s="99" t="s">
        <v>148</v>
      </c>
      <c r="D5943" s="99" t="s">
        <v>7206</v>
      </c>
      <c r="E5943" s="99" t="s">
        <v>290</v>
      </c>
      <c r="F5943" s="99"/>
      <c r="G5943" s="99"/>
      <c r="H5943" s="99" t="str">
        <f t="shared" si="92"/>
        <v>Tacrolimus, Capsule 1 mg (once daily prolonged release), Oral, Tacrolimus XR Sandoz, Sandoz Pty Ltd</v>
      </c>
    </row>
    <row r="5944" spans="1:8" ht="58" x14ac:dyDescent="0.35">
      <c r="A5944" s="99" t="s">
        <v>6278</v>
      </c>
      <c r="B5944" s="99" t="s">
        <v>6292</v>
      </c>
      <c r="C5944" s="99" t="s">
        <v>148</v>
      </c>
      <c r="D5944" s="99" t="s">
        <v>7206</v>
      </c>
      <c r="E5944" s="99" t="s">
        <v>290</v>
      </c>
      <c r="F5944" s="99"/>
      <c r="G5944" s="99"/>
      <c r="H5944" s="99" t="str">
        <f t="shared" si="92"/>
        <v>Tacrolimus, Capsule 3 mg (once daily prolonged release), Oral, Tacrolimus XR Sandoz, Sandoz Pty Ltd</v>
      </c>
    </row>
    <row r="5945" spans="1:8" ht="58" x14ac:dyDescent="0.35">
      <c r="A5945" s="99" t="s">
        <v>6278</v>
      </c>
      <c r="B5945" s="99" t="s">
        <v>6294</v>
      </c>
      <c r="C5945" s="99" t="s">
        <v>148</v>
      </c>
      <c r="D5945" s="99" t="s">
        <v>7206</v>
      </c>
      <c r="E5945" s="99" t="s">
        <v>290</v>
      </c>
      <c r="F5945" s="99"/>
      <c r="G5945" s="99"/>
      <c r="H5945" s="99" t="str">
        <f t="shared" si="92"/>
        <v>Tacrolimus, Capsule 5 mg (once daily prolonged release), Oral, Tacrolimus XR Sandoz, Sandoz Pty Ltd</v>
      </c>
    </row>
    <row r="5946" spans="1:8" ht="43.5" x14ac:dyDescent="0.35">
      <c r="A5946" s="99" t="s">
        <v>7207</v>
      </c>
      <c r="B5946" s="99" t="s">
        <v>7208</v>
      </c>
      <c r="C5946" s="99" t="s">
        <v>148</v>
      </c>
      <c r="D5946" s="99" t="s">
        <v>7209</v>
      </c>
      <c r="E5946" s="99" t="s">
        <v>279</v>
      </c>
      <c r="F5946" s="99"/>
      <c r="G5946" s="99"/>
      <c r="H5946" s="99" t="str">
        <f t="shared" si="92"/>
        <v>Tafamidis, Capsule 61 mg, Oral, Vyndamax, Pfizer Australia Pty Ltd</v>
      </c>
    </row>
    <row r="5947" spans="1:8" ht="72.5" x14ac:dyDescent="0.35">
      <c r="A5947" s="99" t="s">
        <v>6482</v>
      </c>
      <c r="B5947" s="99" t="s">
        <v>7185</v>
      </c>
      <c r="C5947" s="99" t="s">
        <v>336</v>
      </c>
      <c r="D5947" s="99" t="s">
        <v>7210</v>
      </c>
      <c r="E5947" s="99" t="s">
        <v>222</v>
      </c>
      <c r="F5947" s="99"/>
      <c r="G5947" s="99"/>
      <c r="H5947" s="99" t="str">
        <f t="shared" si="92"/>
        <v>Teriparatide, Injection 250 micrograms per mL, 2.4 mL in multi-dose pre-filled pen, Injection, Teriparatide Lupin, Generic Health Pty Ltd</v>
      </c>
    </row>
    <row r="5948" spans="1:8" ht="72.5" x14ac:dyDescent="0.35">
      <c r="A5948" s="99" t="s">
        <v>6778</v>
      </c>
      <c r="B5948" s="99" t="s">
        <v>6783</v>
      </c>
      <c r="C5948" s="99" t="s">
        <v>148</v>
      </c>
      <c r="D5948" s="99" t="s">
        <v>7211</v>
      </c>
      <c r="E5948" s="99" t="s">
        <v>165</v>
      </c>
      <c r="F5948" s="99"/>
      <c r="G5948" s="99"/>
      <c r="H5948" s="99" t="str">
        <f t="shared" si="92"/>
        <v>Valproic acid, Tablet (enteric coated) containing sodium valproate 200 mg, Oral, APO-Sodium Valproate, Apotex Pty Ltd</v>
      </c>
    </row>
    <row r="5949" spans="1:8" ht="72.5" x14ac:dyDescent="0.35">
      <c r="A5949" s="99" t="s">
        <v>6778</v>
      </c>
      <c r="B5949" s="99" t="s">
        <v>6789</v>
      </c>
      <c r="C5949" s="99" t="s">
        <v>148</v>
      </c>
      <c r="D5949" s="99" t="s">
        <v>7211</v>
      </c>
      <c r="E5949" s="99" t="s">
        <v>165</v>
      </c>
      <c r="F5949" s="99"/>
      <c r="G5949" s="99"/>
      <c r="H5949" s="99" t="str">
        <f t="shared" si="92"/>
        <v>Valproic acid, Tablet (enteric coated) containing sodium valproate 500 mg, Oral, APO-Sodium Valproate, Apotex Pty Ltd</v>
      </c>
    </row>
    <row r="5950" spans="1:8" ht="72.5" x14ac:dyDescent="0.35">
      <c r="A5950" s="99" t="s">
        <v>7363</v>
      </c>
      <c r="B5950" s="99" t="s">
        <v>7364</v>
      </c>
      <c r="C5950" s="99" t="s">
        <v>336</v>
      </c>
      <c r="D5950" s="99" t="s">
        <v>7365</v>
      </c>
      <c r="E5950" s="99" t="s">
        <v>7292</v>
      </c>
      <c r="F5950" s="99"/>
      <c r="G5950" s="99"/>
      <c r="H5950" s="99" t="str">
        <f t="shared" si="92"/>
        <v>Cemiplimab, Solution concentrate for I.V. infusion 350 mg in 7 mL, Injection, Libtayo, MEDISON PHARMA AUSTRALIA PTY LIMITED</v>
      </c>
    </row>
    <row r="5951" spans="1:8" ht="72.5" x14ac:dyDescent="0.35">
      <c r="A5951" s="99" t="s">
        <v>7561</v>
      </c>
      <c r="B5951" s="99" t="s">
        <v>7404</v>
      </c>
      <c r="C5951" s="99" t="s">
        <v>336</v>
      </c>
      <c r="D5951" s="99" t="s">
        <v>7562</v>
      </c>
      <c r="E5951" s="99" t="s">
        <v>224</v>
      </c>
      <c r="F5951" s="99"/>
      <c r="G5951" s="99"/>
      <c r="H5951" s="99" t="str">
        <f t="shared" si="92"/>
        <v>Dostarlimab, Solution concentrate for I.V. infusion 500 mg in 10 mL, Injection, Jemperli, GlaxoSmithKline Australia Pty Ltd</v>
      </c>
    </row>
    <row r="5952" spans="1:8" ht="43.5" x14ac:dyDescent="0.35">
      <c r="A5952" s="99" t="s">
        <v>7563</v>
      </c>
      <c r="B5952" s="99" t="s">
        <v>6879</v>
      </c>
      <c r="C5952" s="99" t="s">
        <v>7538</v>
      </c>
      <c r="D5952" s="99" t="s">
        <v>336</v>
      </c>
      <c r="E5952" s="99" t="s">
        <v>7294</v>
      </c>
      <c r="F5952" s="99"/>
      <c r="G5952" s="99"/>
      <c r="H5952" s="99" t="str">
        <f t="shared" si="92"/>
        <v>7263G, Vinorelbine, Solution for I.V. infusion 10 mg (as tartrate) in 1 mL, Injection, SZ</v>
      </c>
    </row>
    <row r="5953" spans="1:8" ht="43.5" x14ac:dyDescent="0.35">
      <c r="A5953" s="99" t="s">
        <v>7563</v>
      </c>
      <c r="B5953" s="99" t="s">
        <v>6879</v>
      </c>
      <c r="C5953" s="99" t="s">
        <v>7539</v>
      </c>
      <c r="D5953" s="99" t="s">
        <v>336</v>
      </c>
      <c r="E5953" s="99" t="s">
        <v>7294</v>
      </c>
      <c r="F5953" s="99"/>
      <c r="G5953" s="99"/>
      <c r="H5953" s="99" t="str">
        <f t="shared" si="92"/>
        <v>7263G, Vinorelbine, Solution for I.V. infusion 50 mg (as tartrate) in 5 mL, Injection, SZ</v>
      </c>
    </row>
    <row r="5954" spans="1:8" ht="43.5" x14ac:dyDescent="0.35">
      <c r="A5954" s="99" t="s">
        <v>7564</v>
      </c>
      <c r="B5954" s="99" t="s">
        <v>6879</v>
      </c>
      <c r="C5954" s="99" t="s">
        <v>7538</v>
      </c>
      <c r="D5954" s="99" t="s">
        <v>336</v>
      </c>
      <c r="E5954" s="99" t="s">
        <v>7294</v>
      </c>
      <c r="F5954" s="99"/>
      <c r="G5954" s="99"/>
      <c r="H5954" s="99" t="str">
        <f t="shared" ref="H5954:H6017" si="93">_xlfn.CONCAT(A5954, ", ",B5954, ", ",C5954, ", ",D5954,", ",E5954)</f>
        <v>4620E, Vinorelbine, Solution for I.V. infusion 10 mg (as tartrate) in 1 mL, Injection, SZ</v>
      </c>
    </row>
    <row r="5955" spans="1:8" ht="43.5" x14ac:dyDescent="0.35">
      <c r="A5955" s="99" t="s">
        <v>7564</v>
      </c>
      <c r="B5955" s="99" t="s">
        <v>6879</v>
      </c>
      <c r="C5955" s="99" t="s">
        <v>7539</v>
      </c>
      <c r="D5955" s="99" t="s">
        <v>336</v>
      </c>
      <c r="E5955" s="99" t="s">
        <v>7294</v>
      </c>
      <c r="F5955" s="99"/>
      <c r="G5955" s="99"/>
      <c r="H5955" s="99" t="str">
        <f t="shared" si="93"/>
        <v>4620E, Vinorelbine, Solution for I.V. infusion 50 mg (as tartrate) in 5 mL, Injection, SZ</v>
      </c>
    </row>
    <row r="5956" spans="1:8" ht="72.5" x14ac:dyDescent="0.35">
      <c r="A5956" s="99" t="s">
        <v>1035</v>
      </c>
      <c r="B5956" s="99" t="s">
        <v>1036</v>
      </c>
      <c r="C5956" s="99" t="s">
        <v>336</v>
      </c>
      <c r="D5956" s="99" t="s">
        <v>7212</v>
      </c>
      <c r="E5956" s="99" t="s">
        <v>215</v>
      </c>
      <c r="F5956" s="99"/>
      <c r="G5956" s="99"/>
      <c r="H5956" s="99" t="str">
        <f t="shared" si="93"/>
        <v>Azacitidine, Powder for injection 100 mg, Injection, AZACITIDINE EUGIA, EUGIA PHARMA (AUSTRALIA) PTY LTD</v>
      </c>
    </row>
    <row r="5957" spans="1:8" ht="101.5" x14ac:dyDescent="0.35">
      <c r="A5957" s="99" t="s">
        <v>1211</v>
      </c>
      <c r="B5957" s="99" t="s">
        <v>7121</v>
      </c>
      <c r="C5957" s="99" t="s">
        <v>336</v>
      </c>
      <c r="D5957" s="99" t="s">
        <v>7213</v>
      </c>
      <c r="E5957" s="99" t="s">
        <v>314</v>
      </c>
      <c r="F5957" s="99"/>
      <c r="G5957" s="99"/>
      <c r="H5957" s="99" t="str">
        <f t="shared" si="93"/>
        <v>Benzathine benzylpenicillin, Powder for injection 1,200,000 units with diluent 5 mL (S19A), Injection, Extencilline Benzathine Benzylpenicillin  (France), The Trustee for ORSPEC PHARMA UNIT TRUST</v>
      </c>
    </row>
    <row r="5958" spans="1:8" ht="159.5" x14ac:dyDescent="0.35">
      <c r="A5958" s="99" t="s">
        <v>1381</v>
      </c>
      <c r="B5958" s="99" t="s">
        <v>7214</v>
      </c>
      <c r="C5958" s="99" t="s">
        <v>387</v>
      </c>
      <c r="D5958" s="99" t="s">
        <v>7215</v>
      </c>
      <c r="E5958" s="99" t="s">
        <v>274</v>
      </c>
      <c r="F5958" s="99"/>
      <c r="G5958" s="99"/>
      <c r="H5958" s="99" t="str">
        <f t="shared" si="93"/>
        <v>Budesonide with formoterol, Powder for oral inhalation in breath actuated device containing budesonide 200 micrograms with formoterol fumarate dihydrate 6 micrograms per dose, 60 doses, Inhalation by Mouth, Bufomix Easyhaler 200/6, Orion Pharma (Aus) Pty Limited</v>
      </c>
    </row>
    <row r="5959" spans="1:8" ht="159.5" x14ac:dyDescent="0.35">
      <c r="A5959" s="99" t="s">
        <v>1381</v>
      </c>
      <c r="B5959" s="99" t="s">
        <v>1389</v>
      </c>
      <c r="C5959" s="99" t="s">
        <v>387</v>
      </c>
      <c r="D5959" s="99" t="s">
        <v>7216</v>
      </c>
      <c r="E5959" s="99" t="s">
        <v>274</v>
      </c>
      <c r="F5959" s="99"/>
      <c r="G5959" s="99"/>
      <c r="H5959" s="99" t="str">
        <f t="shared" si="93"/>
        <v>Budesonide with formoterol, Powder for oral inhalation in breath actuated device containing budesonide 400 micrograms with formoterol fumarate dihydrate 12 micrograms per dose, 60 doses, Inhalation by Mouth, Bufomix Easyhaler 400/12, Orion Pharma (Aus) Pty Limited</v>
      </c>
    </row>
    <row r="5960" spans="1:8" ht="58" x14ac:dyDescent="0.35">
      <c r="A5960" s="99" t="s">
        <v>2092</v>
      </c>
      <c r="B5960" s="99" t="s">
        <v>2093</v>
      </c>
      <c r="C5960" s="99" t="s">
        <v>148</v>
      </c>
      <c r="D5960" s="99" t="s">
        <v>7217</v>
      </c>
      <c r="E5960" s="99" t="s">
        <v>160</v>
      </c>
      <c r="F5960" s="99"/>
      <c r="G5960" s="99"/>
      <c r="H5960" s="99" t="str">
        <f t="shared" si="93"/>
        <v>Dicloxacillin, Capsule 250 mg (as sodium), Oral, DICLOXACILLIN VIATRIS 250, Alphapharm Pty Ltd</v>
      </c>
    </row>
    <row r="5961" spans="1:8" ht="72.5" x14ac:dyDescent="0.35">
      <c r="A5961" s="99" t="s">
        <v>2823</v>
      </c>
      <c r="B5961" s="99" t="s">
        <v>2834</v>
      </c>
      <c r="C5961" s="99" t="s">
        <v>1422</v>
      </c>
      <c r="D5961" s="99" t="s">
        <v>7218</v>
      </c>
      <c r="E5961" s="99" t="s">
        <v>290</v>
      </c>
      <c r="F5961" s="99"/>
      <c r="G5961" s="99"/>
      <c r="H5961" s="99" t="str">
        <f t="shared" si="93"/>
        <v>Estradiol, Transdermal patches 1.17 mg, 8, Transdermal, Estradiol Transdermal System (Sandoz, USA), Sandoz Pty Ltd</v>
      </c>
    </row>
    <row r="5962" spans="1:8" ht="72.5" x14ac:dyDescent="0.35">
      <c r="A5962" s="99" t="s">
        <v>2823</v>
      </c>
      <c r="B5962" s="99" t="s">
        <v>2838</v>
      </c>
      <c r="C5962" s="99" t="s">
        <v>1422</v>
      </c>
      <c r="D5962" s="99" t="s">
        <v>7218</v>
      </c>
      <c r="E5962" s="99" t="s">
        <v>290</v>
      </c>
      <c r="F5962" s="99"/>
      <c r="G5962" s="99"/>
      <c r="H5962" s="99" t="str">
        <f t="shared" si="93"/>
        <v>Estradiol, Transdermal patches 1.56 mg, 8, Transdermal, Estradiol Transdermal System (Sandoz, USA), Sandoz Pty Ltd</v>
      </c>
    </row>
    <row r="5963" spans="1:8" ht="72.5" x14ac:dyDescent="0.35">
      <c r="A5963" s="99" t="s">
        <v>2823</v>
      </c>
      <c r="B5963" s="99" t="s">
        <v>2850</v>
      </c>
      <c r="C5963" s="99" t="s">
        <v>1422</v>
      </c>
      <c r="D5963" s="99" t="s">
        <v>7218</v>
      </c>
      <c r="E5963" s="99" t="s">
        <v>290</v>
      </c>
      <c r="F5963" s="99"/>
      <c r="G5963" s="99"/>
      <c r="H5963" s="99" t="str">
        <f t="shared" si="93"/>
        <v>Estradiol, Transdermal patches 585 micrograms, 8, Transdermal, Estradiol Transdermal System (Sandoz, USA), Sandoz Pty Ltd</v>
      </c>
    </row>
    <row r="5964" spans="1:8" ht="43.5" x14ac:dyDescent="0.35">
      <c r="A5964" s="99" t="s">
        <v>3339</v>
      </c>
      <c r="B5964" s="99" t="s">
        <v>427</v>
      </c>
      <c r="C5964" s="99" t="s">
        <v>148</v>
      </c>
      <c r="D5964" s="99" t="s">
        <v>7219</v>
      </c>
      <c r="E5964" s="99" t="s">
        <v>160</v>
      </c>
      <c r="F5964" s="99"/>
      <c r="G5964" s="99"/>
      <c r="H5964" s="99" t="str">
        <f t="shared" si="93"/>
        <v>Furosemide, Tablet 20 mg, Oral, UREMIDE 20, Alphapharm Pty Ltd</v>
      </c>
    </row>
    <row r="5965" spans="1:8" ht="72.5" x14ac:dyDescent="0.35">
      <c r="A5965" s="99" t="s">
        <v>3947</v>
      </c>
      <c r="B5965" s="99" t="s">
        <v>7220</v>
      </c>
      <c r="C5965" s="99" t="s">
        <v>148</v>
      </c>
      <c r="D5965" s="99" t="s">
        <v>3949</v>
      </c>
      <c r="E5965" s="99" t="s">
        <v>321</v>
      </c>
      <c r="F5965" s="99"/>
      <c r="G5965" s="99"/>
      <c r="H5965" s="99" t="str">
        <f t="shared" si="93"/>
        <v>Ivacaftor, Sachet containing granules 25 mg, Oral, Kalydeco, Vertex Pharmaceuticals (Australia) Pty. Ltd.</v>
      </c>
    </row>
    <row r="5966" spans="1:8" ht="101.5" x14ac:dyDescent="0.35">
      <c r="A5966" s="99" t="s">
        <v>4354</v>
      </c>
      <c r="B5966" s="99" t="s">
        <v>7221</v>
      </c>
      <c r="C5966" s="99" t="s">
        <v>336</v>
      </c>
      <c r="D5966" s="99" t="s">
        <v>4356</v>
      </c>
      <c r="E5966" s="99" t="s">
        <v>279</v>
      </c>
      <c r="F5966" s="99"/>
      <c r="G5966" s="99"/>
      <c r="H5966" s="99" t="str">
        <f t="shared" si="93"/>
        <v>Medroxyprogesterone, Injection containing medroxyprogesterone acetate 150 mg in 1 mL pre-filled syringe, Injection, Depo-Provera, Pfizer Australia Pty Ltd</v>
      </c>
    </row>
    <row r="5967" spans="1:8" ht="58" x14ac:dyDescent="0.35">
      <c r="A5967" s="99" t="s">
        <v>4491</v>
      </c>
      <c r="B5967" s="99" t="s">
        <v>461</v>
      </c>
      <c r="C5967" s="99" t="s">
        <v>148</v>
      </c>
      <c r="D5967" s="99" t="s">
        <v>7222</v>
      </c>
      <c r="E5967" s="99" t="s">
        <v>166</v>
      </c>
      <c r="F5967" s="99"/>
      <c r="G5967" s="99"/>
      <c r="H5967" s="99" t="str">
        <f t="shared" si="93"/>
        <v>Methotrexate, Tablet 10 mg, Oral, ARX-Methotrexate, Arrotex Pharmaceuticals Pty Ltd</v>
      </c>
    </row>
    <row r="5968" spans="1:8" ht="58" x14ac:dyDescent="0.35">
      <c r="A5968" s="99" t="s">
        <v>4491</v>
      </c>
      <c r="B5968" s="99" t="s">
        <v>900</v>
      </c>
      <c r="C5968" s="99" t="s">
        <v>148</v>
      </c>
      <c r="D5968" s="99" t="s">
        <v>7222</v>
      </c>
      <c r="E5968" s="99" t="s">
        <v>166</v>
      </c>
      <c r="F5968" s="99"/>
      <c r="G5968" s="99"/>
      <c r="H5968" s="99" t="str">
        <f t="shared" si="93"/>
        <v>Methotrexate, Tablet 2.5 mg, Oral, ARX-Methotrexate, Arrotex Pharmaceuticals Pty Ltd</v>
      </c>
    </row>
    <row r="5969" spans="1:8" ht="43.5" x14ac:dyDescent="0.35">
      <c r="A5969" s="99" t="s">
        <v>4957</v>
      </c>
      <c r="B5969" s="99" t="s">
        <v>461</v>
      </c>
      <c r="C5969" s="99" t="s">
        <v>148</v>
      </c>
      <c r="D5969" s="99" t="s">
        <v>7183</v>
      </c>
      <c r="E5969" s="99" t="s">
        <v>165</v>
      </c>
      <c r="F5969" s="99"/>
      <c r="G5969" s="99"/>
      <c r="H5969" s="99" t="str">
        <f t="shared" si="93"/>
        <v>Olanzapine, Tablet 10 mg, Oral, APO-OLANZAPINE, Apotex Pty Ltd</v>
      </c>
    </row>
    <row r="5970" spans="1:8" ht="58" x14ac:dyDescent="0.35">
      <c r="A5970" s="99" t="s">
        <v>5113</v>
      </c>
      <c r="B5970" s="99" t="s">
        <v>5125</v>
      </c>
      <c r="C5970" s="99" t="s">
        <v>148</v>
      </c>
      <c r="D5970" s="99" t="s">
        <v>7223</v>
      </c>
      <c r="E5970" s="99" t="s">
        <v>160</v>
      </c>
      <c r="F5970" s="99"/>
      <c r="G5970" s="99"/>
      <c r="H5970" s="99" t="str">
        <f t="shared" si="93"/>
        <v>Ondansetron, Tablet (orally disintegrating) 8 mg, Oral, Ondansetron ODT Viatris, Alphapharm Pty Ltd</v>
      </c>
    </row>
    <row r="5971" spans="1:8" ht="58" x14ac:dyDescent="0.35">
      <c r="A5971" s="99" t="s">
        <v>5113</v>
      </c>
      <c r="B5971" s="99" t="s">
        <v>5126</v>
      </c>
      <c r="C5971" s="99" t="s">
        <v>148</v>
      </c>
      <c r="D5971" s="99" t="s">
        <v>7224</v>
      </c>
      <c r="E5971" s="99" t="s">
        <v>160</v>
      </c>
      <c r="F5971" s="99"/>
      <c r="G5971" s="99"/>
      <c r="H5971" s="99" t="str">
        <f t="shared" si="93"/>
        <v>Ondansetron, Tablet 4 mg (as hydrochloride dihydrate), Oral, Ondansetron Tablets Viatris, Alphapharm Pty Ltd</v>
      </c>
    </row>
    <row r="5972" spans="1:8" ht="58" x14ac:dyDescent="0.35">
      <c r="A5972" s="99" t="s">
        <v>5113</v>
      </c>
      <c r="B5972" s="99" t="s">
        <v>5136</v>
      </c>
      <c r="C5972" s="99" t="s">
        <v>148</v>
      </c>
      <c r="D5972" s="99" t="s">
        <v>7224</v>
      </c>
      <c r="E5972" s="99" t="s">
        <v>160</v>
      </c>
      <c r="F5972" s="99"/>
      <c r="G5972" s="99"/>
      <c r="H5972" s="99" t="str">
        <f t="shared" si="93"/>
        <v>Ondansetron, Tablet 8 mg (as hydrochloride dihydrate), Oral, Ondansetron Tablets Viatris, Alphapharm Pty Ltd</v>
      </c>
    </row>
    <row r="5973" spans="1:8" ht="58" x14ac:dyDescent="0.35">
      <c r="A5973" s="99" t="s">
        <v>5375</v>
      </c>
      <c r="B5973" s="99" t="s">
        <v>5376</v>
      </c>
      <c r="C5973" s="99" t="s">
        <v>148</v>
      </c>
      <c r="D5973" s="99" t="s">
        <v>7225</v>
      </c>
      <c r="E5973" s="99" t="s">
        <v>290</v>
      </c>
      <c r="F5973" s="99"/>
      <c r="G5973" s="99"/>
      <c r="H5973" s="99" t="str">
        <f t="shared" si="93"/>
        <v>Perindopril, Tablet containing perindopril arginine 10 mg, Oral, Perindopril Arginine Sandoz, Sandoz Pty Ltd</v>
      </c>
    </row>
    <row r="5974" spans="1:8" ht="58" x14ac:dyDescent="0.35">
      <c r="A5974" s="99" t="s">
        <v>5375</v>
      </c>
      <c r="B5974" s="99" t="s">
        <v>5380</v>
      </c>
      <c r="C5974" s="99" t="s">
        <v>148</v>
      </c>
      <c r="D5974" s="99" t="s">
        <v>7225</v>
      </c>
      <c r="E5974" s="99" t="s">
        <v>290</v>
      </c>
      <c r="F5974" s="99"/>
      <c r="G5974" s="99"/>
      <c r="H5974" s="99" t="str">
        <f t="shared" si="93"/>
        <v>Perindopril, Tablet containing perindopril arginine 2.5 mg, Oral, Perindopril Arginine Sandoz, Sandoz Pty Ltd</v>
      </c>
    </row>
    <row r="5975" spans="1:8" ht="58" x14ac:dyDescent="0.35">
      <c r="A5975" s="99" t="s">
        <v>5375</v>
      </c>
      <c r="B5975" s="99" t="s">
        <v>5383</v>
      </c>
      <c r="C5975" s="99" t="s">
        <v>148</v>
      </c>
      <c r="D5975" s="99" t="s">
        <v>7225</v>
      </c>
      <c r="E5975" s="99" t="s">
        <v>290</v>
      </c>
      <c r="F5975" s="99"/>
      <c r="G5975" s="99"/>
      <c r="H5975" s="99" t="str">
        <f t="shared" si="93"/>
        <v>Perindopril, Tablet containing perindopril arginine 5 mg, Oral, Perindopril Arginine Sandoz, Sandoz Pty Ltd</v>
      </c>
    </row>
    <row r="5976" spans="1:8" ht="58" x14ac:dyDescent="0.35">
      <c r="A5976" s="99" t="s">
        <v>5513</v>
      </c>
      <c r="B5976" s="99" t="s">
        <v>5514</v>
      </c>
      <c r="C5976" s="99" t="s">
        <v>336</v>
      </c>
      <c r="D5976" s="99" t="s">
        <v>7226</v>
      </c>
      <c r="E5976" s="99" t="s">
        <v>215</v>
      </c>
      <c r="F5976" s="99"/>
      <c r="G5976" s="99"/>
      <c r="H5976" s="99" t="str">
        <f t="shared" si="93"/>
        <v>Plerixafor, Injection 24 mg in 1.2 mL, Injection, PLERIXAFOR EUGIA, EUGIA PHARMA (AUSTRALIA) PTY LTD</v>
      </c>
    </row>
    <row r="5977" spans="1:8" ht="58" x14ac:dyDescent="0.35">
      <c r="A5977" s="99" t="s">
        <v>5707</v>
      </c>
      <c r="B5977" s="99" t="s">
        <v>5708</v>
      </c>
      <c r="C5977" s="99" t="s">
        <v>148</v>
      </c>
      <c r="D5977" s="99" t="s">
        <v>7227</v>
      </c>
      <c r="E5977" s="99" t="s">
        <v>290</v>
      </c>
      <c r="F5977" s="99"/>
      <c r="G5977" s="99"/>
      <c r="H5977" s="99" t="str">
        <f t="shared" si="93"/>
        <v>Quetiapine, Tablet (modified release) 150 mg (as fumarate), Oral, Quetiapine Sandoz XR, Sandoz Pty Ltd</v>
      </c>
    </row>
    <row r="5978" spans="1:8" ht="58" x14ac:dyDescent="0.35">
      <c r="A5978" s="99" t="s">
        <v>5707</v>
      </c>
      <c r="B5978" s="99" t="s">
        <v>5713</v>
      </c>
      <c r="C5978" s="99" t="s">
        <v>148</v>
      </c>
      <c r="D5978" s="99" t="s">
        <v>7227</v>
      </c>
      <c r="E5978" s="99" t="s">
        <v>290</v>
      </c>
      <c r="F5978" s="99"/>
      <c r="G5978" s="99"/>
      <c r="H5978" s="99" t="str">
        <f t="shared" si="93"/>
        <v>Quetiapine, Tablet (modified release) 200 mg (as fumarate), Oral, Quetiapine Sandoz XR, Sandoz Pty Ltd</v>
      </c>
    </row>
    <row r="5979" spans="1:8" ht="58" x14ac:dyDescent="0.35">
      <c r="A5979" s="99" t="s">
        <v>5707</v>
      </c>
      <c r="B5979" s="99" t="s">
        <v>5715</v>
      </c>
      <c r="C5979" s="99" t="s">
        <v>148</v>
      </c>
      <c r="D5979" s="99" t="s">
        <v>7227</v>
      </c>
      <c r="E5979" s="99" t="s">
        <v>290</v>
      </c>
      <c r="F5979" s="99"/>
      <c r="G5979" s="99"/>
      <c r="H5979" s="99" t="str">
        <f t="shared" si="93"/>
        <v>Quetiapine, Tablet (modified release) 300 mg (as fumarate), Oral, Quetiapine Sandoz XR, Sandoz Pty Ltd</v>
      </c>
    </row>
    <row r="5980" spans="1:8" ht="58" x14ac:dyDescent="0.35">
      <c r="A5980" s="99" t="s">
        <v>5707</v>
      </c>
      <c r="B5980" s="99" t="s">
        <v>5716</v>
      </c>
      <c r="C5980" s="99" t="s">
        <v>148</v>
      </c>
      <c r="D5980" s="99" t="s">
        <v>7227</v>
      </c>
      <c r="E5980" s="99" t="s">
        <v>290</v>
      </c>
      <c r="F5980" s="99"/>
      <c r="G5980" s="99"/>
      <c r="H5980" s="99" t="str">
        <f t="shared" si="93"/>
        <v>Quetiapine, Tablet (modified release) 400 mg (as fumarate), Oral, Quetiapine Sandoz XR, Sandoz Pty Ltd</v>
      </c>
    </row>
    <row r="5981" spans="1:8" ht="58" x14ac:dyDescent="0.35">
      <c r="A5981" s="99" t="s">
        <v>5707</v>
      </c>
      <c r="B5981" s="99" t="s">
        <v>5717</v>
      </c>
      <c r="C5981" s="99" t="s">
        <v>148</v>
      </c>
      <c r="D5981" s="99" t="s">
        <v>7227</v>
      </c>
      <c r="E5981" s="99" t="s">
        <v>290</v>
      </c>
      <c r="F5981" s="99"/>
      <c r="G5981" s="99"/>
      <c r="H5981" s="99" t="str">
        <f t="shared" si="93"/>
        <v>Quetiapine, Tablet (modified release) 50 mg (as fumarate), Oral, Quetiapine Sandoz XR, Sandoz Pty Ltd</v>
      </c>
    </row>
    <row r="5982" spans="1:8" ht="43.5" x14ac:dyDescent="0.35">
      <c r="A5982" s="99" t="s">
        <v>5780</v>
      </c>
      <c r="B5982" s="99" t="s">
        <v>900</v>
      </c>
      <c r="C5982" s="99" t="s">
        <v>148</v>
      </c>
      <c r="D5982" s="99" t="s">
        <v>7131</v>
      </c>
      <c r="E5982" s="99" t="s">
        <v>160</v>
      </c>
      <c r="F5982" s="99"/>
      <c r="G5982" s="99"/>
      <c r="H5982" s="99" t="str">
        <f t="shared" si="93"/>
        <v>Ramipril, Tablet 2.5 mg, Oral, Ramipril Viatris, Alphapharm Pty Ltd</v>
      </c>
    </row>
    <row r="5983" spans="1:8" ht="58" x14ac:dyDescent="0.35">
      <c r="A5983" s="99" t="s">
        <v>5936</v>
      </c>
      <c r="B5983" s="99" t="s">
        <v>1000</v>
      </c>
      <c r="C5983" s="99" t="s">
        <v>148</v>
      </c>
      <c r="D5983" s="99" t="s">
        <v>7228</v>
      </c>
      <c r="E5983" s="99" t="s">
        <v>165</v>
      </c>
      <c r="F5983" s="99"/>
      <c r="G5983" s="99"/>
      <c r="H5983" s="99" t="str">
        <f t="shared" si="93"/>
        <v>Rosuvastatin, Tablet 10 mg (as calcium), Oral, APO-ROSUVASTATIN, Apotex Pty Ltd</v>
      </c>
    </row>
    <row r="5984" spans="1:8" ht="58" x14ac:dyDescent="0.35">
      <c r="A5984" s="99" t="s">
        <v>6254</v>
      </c>
      <c r="B5984" s="99" t="s">
        <v>6259</v>
      </c>
      <c r="C5984" s="99" t="s">
        <v>148</v>
      </c>
      <c r="D5984" s="99" t="s">
        <v>7229</v>
      </c>
      <c r="E5984" s="99" t="s">
        <v>169</v>
      </c>
      <c r="F5984" s="99"/>
      <c r="G5984" s="99"/>
      <c r="H5984" s="99" t="str">
        <f t="shared" si="93"/>
        <v>Sumatriptan, Tablet 50 mg (as succinate), Oral, IMIGRAN MIGRAINE, Aspen Pharmacare Australia Pty Limited</v>
      </c>
    </row>
    <row r="5985" spans="1:8" ht="87" x14ac:dyDescent="0.35">
      <c r="A5985" s="99" t="s">
        <v>6485</v>
      </c>
      <c r="B5985" s="99" t="s">
        <v>6486</v>
      </c>
      <c r="C5985" s="99" t="s">
        <v>336</v>
      </c>
      <c r="D5985" s="99" t="s">
        <v>7230</v>
      </c>
      <c r="E5985" s="99" t="s">
        <v>187</v>
      </c>
      <c r="F5985" s="99"/>
      <c r="G5985" s="99"/>
      <c r="H5985" s="99" t="str">
        <f t="shared" si="93"/>
        <v>Testosterone, I.M. injection containing testosterone undecanoate 1,000 mg in 4 mL, Injection, Testosterone ADVZ 1000, Boucher &amp; Muir Pty Ltd</v>
      </c>
    </row>
    <row r="5986" spans="1:8" ht="58" x14ac:dyDescent="0.35">
      <c r="A5986" s="99" t="s">
        <v>6549</v>
      </c>
      <c r="B5986" s="99" t="s">
        <v>6561</v>
      </c>
      <c r="C5986" s="99" t="s">
        <v>1369</v>
      </c>
      <c r="D5986" s="99" t="s">
        <v>6564</v>
      </c>
      <c r="E5986" s="99" t="s">
        <v>238</v>
      </c>
      <c r="F5986" s="99"/>
      <c r="G5986" s="99"/>
      <c r="H5986" s="99" t="str">
        <f t="shared" si="93"/>
        <v>Tobramycin, Solution for inhalation 300 mg in 5 mL, Inhalation, Tobramycin WKT, Juno Pharmaceuticals Pty Ltd</v>
      </c>
    </row>
    <row r="5987" spans="1:8" ht="72.5" x14ac:dyDescent="0.35">
      <c r="A5987" s="99" t="s">
        <v>7326</v>
      </c>
      <c r="B5987" s="99" t="s">
        <v>7327</v>
      </c>
      <c r="C5987" s="99" t="s">
        <v>336</v>
      </c>
      <c r="D5987" s="99" t="s">
        <v>7565</v>
      </c>
      <c r="E5987" s="99" t="s">
        <v>215</v>
      </c>
      <c r="F5987" s="99"/>
      <c r="G5987" s="99"/>
      <c r="H5987" s="99" t="str">
        <f t="shared" si="93"/>
        <v>Bortezomib, Powder for injection 3.5 mg, Injection, BORTEZOMIB EUGIA, EUGIA PHARMA (AUSTRALIA) PTY LTD</v>
      </c>
    </row>
    <row r="5988" spans="1:8" ht="43.5" x14ac:dyDescent="0.35">
      <c r="A5988" s="99" t="s">
        <v>368</v>
      </c>
      <c r="B5988" s="99" t="s">
        <v>373</v>
      </c>
      <c r="C5988" s="99" t="s">
        <v>148</v>
      </c>
      <c r="D5988" s="99" t="s">
        <v>7231</v>
      </c>
      <c r="E5988" s="99" t="s">
        <v>166</v>
      </c>
      <c r="F5988" s="99"/>
      <c r="G5988" s="99"/>
      <c r="H5988" s="99" t="str">
        <f t="shared" si="93"/>
        <v>Aciclovir, Tablet 200 mg, Oral, ARX-ACICLOVIR, Arrotex Pharmaceuticals Pty Ltd</v>
      </c>
    </row>
    <row r="5989" spans="1:8" ht="43.5" x14ac:dyDescent="0.35">
      <c r="A5989" s="99" t="s">
        <v>751</v>
      </c>
      <c r="B5989" s="99" t="s">
        <v>767</v>
      </c>
      <c r="C5989" s="99" t="s">
        <v>148</v>
      </c>
      <c r="D5989" s="99" t="s">
        <v>7232</v>
      </c>
      <c r="E5989" s="99" t="s">
        <v>165</v>
      </c>
      <c r="F5989" s="99"/>
      <c r="G5989" s="99"/>
      <c r="H5989" s="99" t="str">
        <f t="shared" si="93"/>
        <v>Amlodipine, Tablet 5 mg (as besilate), Oral, APX-AMLODIPINE, Apotex Pty Ltd</v>
      </c>
    </row>
    <row r="5990" spans="1:8" ht="58" x14ac:dyDescent="0.35">
      <c r="A5990" s="99" t="s">
        <v>7233</v>
      </c>
      <c r="B5990" s="99" t="s">
        <v>7234</v>
      </c>
      <c r="C5990" s="99" t="s">
        <v>336</v>
      </c>
      <c r="D5990" s="99" t="s">
        <v>7235</v>
      </c>
      <c r="E5990" s="99" t="s">
        <v>171</v>
      </c>
      <c r="F5990" s="99"/>
      <c r="G5990" s="99"/>
      <c r="H5990" s="99" t="str">
        <f t="shared" si="93"/>
        <v>Anifrolumab, Solution concentrate for I.V. infusion 300 mg in 2 mL, Injection, Saphnelo, AstraZeneca Pty Ltd</v>
      </c>
    </row>
    <row r="5991" spans="1:8" ht="72.5" x14ac:dyDescent="0.35">
      <c r="A5991" s="99" t="s">
        <v>1306</v>
      </c>
      <c r="B5991" s="99" t="s">
        <v>1307</v>
      </c>
      <c r="C5991" s="99" t="s">
        <v>336</v>
      </c>
      <c r="D5991" s="99" t="s">
        <v>7236</v>
      </c>
      <c r="E5991" s="99" t="s">
        <v>166</v>
      </c>
      <c r="F5991" s="99"/>
      <c r="G5991" s="99"/>
      <c r="H5991" s="99" t="str">
        <f t="shared" si="93"/>
        <v>Bivalirudin, Powder for I.V. injection 250 mg (as trifluoroacetate), Injection, BIVALIRUDIN ARX, Arrotex Pharmaceuticals Pty Ltd</v>
      </c>
    </row>
    <row r="5992" spans="1:8" ht="87" x14ac:dyDescent="0.35">
      <c r="A5992" s="99" t="s">
        <v>1913</v>
      </c>
      <c r="B5992" s="99" t="s">
        <v>1914</v>
      </c>
      <c r="C5992" s="99" t="s">
        <v>148</v>
      </c>
      <c r="D5992" s="99" t="s">
        <v>1917</v>
      </c>
      <c r="E5992" s="99" t="s">
        <v>161</v>
      </c>
      <c r="F5992" s="99"/>
      <c r="G5992" s="99"/>
      <c r="H5992" s="99" t="str">
        <f t="shared" si="93"/>
        <v>Cyproterone, Tablet containing cyproterone acetate 100 mg, Oral, Androcur-100, Amdipharm Mercury (Australia) Pty Limited</v>
      </c>
    </row>
    <row r="5993" spans="1:8" ht="72.5" x14ac:dyDescent="0.35">
      <c r="A5993" s="99" t="s">
        <v>1913</v>
      </c>
      <c r="B5993" s="99" t="s">
        <v>1922</v>
      </c>
      <c r="C5993" s="99" t="s">
        <v>148</v>
      </c>
      <c r="D5993" s="99" t="s">
        <v>1924</v>
      </c>
      <c r="E5993" s="99" t="s">
        <v>161</v>
      </c>
      <c r="F5993" s="99"/>
      <c r="G5993" s="99"/>
      <c r="H5993" s="99" t="str">
        <f t="shared" si="93"/>
        <v>Cyproterone, Tablet containing cyproterone acetate 50 mg, Oral, Androcur, Amdipharm Mercury (Australia) Pty Limited</v>
      </c>
    </row>
    <row r="5994" spans="1:8" ht="116" x14ac:dyDescent="0.35">
      <c r="A5994" s="99" t="s">
        <v>7237</v>
      </c>
      <c r="B5994" s="99" t="s">
        <v>7238</v>
      </c>
      <c r="C5994" s="99" t="s">
        <v>336</v>
      </c>
      <c r="D5994" s="99" t="s">
        <v>7239</v>
      </c>
      <c r="E5994" s="99" t="s">
        <v>234</v>
      </c>
      <c r="F5994" s="99"/>
      <c r="G5994" s="99"/>
      <c r="H5994" s="99" t="str">
        <f t="shared" si="93"/>
        <v>Daunorubicin with cytarabine, Powder for I.V. infusion containing daunorubicin 44 mg (as hydrochloride) and cytarabine 100 mg, Injection, Vyxeos, JAZZ PHARMACEUTICALS ANZ PTY LTD</v>
      </c>
    </row>
    <row r="5995" spans="1:8" ht="58" x14ac:dyDescent="0.35">
      <c r="A5995" s="99" t="s">
        <v>2036</v>
      </c>
      <c r="B5995" s="99" t="s">
        <v>2040</v>
      </c>
      <c r="C5995" s="99" t="s">
        <v>148</v>
      </c>
      <c r="D5995" s="99" t="s">
        <v>7240</v>
      </c>
      <c r="E5995" s="99" t="s">
        <v>290</v>
      </c>
      <c r="F5995" s="99"/>
      <c r="G5995" s="99"/>
      <c r="H5995" s="99" t="str">
        <f t="shared" si="93"/>
        <v>Desvenlafaxine, Tablet (modified release) 100 mg, Oral, BTC Desvenlafaxine, Sandoz Pty Ltd</v>
      </c>
    </row>
    <row r="5996" spans="1:8" ht="58" x14ac:dyDescent="0.35">
      <c r="A5996" s="99" t="s">
        <v>2036</v>
      </c>
      <c r="B5996" s="99" t="s">
        <v>2048</v>
      </c>
      <c r="C5996" s="99" t="s">
        <v>148</v>
      </c>
      <c r="D5996" s="99" t="s">
        <v>7240</v>
      </c>
      <c r="E5996" s="99" t="s">
        <v>290</v>
      </c>
      <c r="F5996" s="99"/>
      <c r="G5996" s="99"/>
      <c r="H5996" s="99" t="str">
        <f t="shared" si="93"/>
        <v>Desvenlafaxine, Tablet (modified release) 50 mg, Oral, BTC Desvenlafaxine, Sandoz Pty Ltd</v>
      </c>
    </row>
    <row r="5997" spans="1:8" ht="58" x14ac:dyDescent="0.35">
      <c r="A5997" s="99" t="s">
        <v>3162</v>
      </c>
      <c r="B5997" s="99" t="s">
        <v>3163</v>
      </c>
      <c r="C5997" s="99" t="s">
        <v>409</v>
      </c>
      <c r="D5997" s="99" t="s">
        <v>7241</v>
      </c>
      <c r="E5997" s="99" t="s">
        <v>160</v>
      </c>
      <c r="F5997" s="99"/>
      <c r="G5997" s="99"/>
      <c r="H5997" s="99" t="str">
        <f t="shared" si="93"/>
        <v>Fluorouracil, Cream 50 mg per g (5%), 20 g, Application, Fluorouracil Viatris, Alphapharm Pty Ltd</v>
      </c>
    </row>
    <row r="5998" spans="1:8" ht="145" x14ac:dyDescent="0.35">
      <c r="A5998" s="99" t="s">
        <v>3224</v>
      </c>
      <c r="B5998" s="99" t="s">
        <v>3228</v>
      </c>
      <c r="C5998" s="99" t="s">
        <v>387</v>
      </c>
      <c r="D5998" s="99" t="s">
        <v>7242</v>
      </c>
      <c r="E5998" s="99" t="s">
        <v>290</v>
      </c>
      <c r="F5998" s="99"/>
      <c r="G5998" s="99"/>
      <c r="H5998" s="99" t="str">
        <f t="shared" si="93"/>
        <v>Fluticasone propionate with salmeterol, Powder for oral inhalation in breath actuated device containing fluticasone propionate 250 micrograms with salmeterol 50 micrograms (as xinafoate) per dose, 60 doses, Inhalation by Mouth, SalplusF DPI 250/50, Sandoz Pty Ltd</v>
      </c>
    </row>
    <row r="5999" spans="1:8" ht="145" x14ac:dyDescent="0.35">
      <c r="A5999" s="99" t="s">
        <v>3224</v>
      </c>
      <c r="B5999" s="99" t="s">
        <v>3232</v>
      </c>
      <c r="C5999" s="99" t="s">
        <v>387</v>
      </c>
      <c r="D5999" s="99" t="s">
        <v>7243</v>
      </c>
      <c r="E5999" s="99" t="s">
        <v>290</v>
      </c>
      <c r="F5999" s="99"/>
      <c r="G5999" s="99"/>
      <c r="H5999" s="99" t="str">
        <f t="shared" si="93"/>
        <v>Fluticasone propionate with salmeterol, Powder for oral inhalation in breath actuated device containing fluticasone propionate 500 micrograms with salmeterol 50 micrograms (as xinafoate) per dose, 60 doses, Inhalation by Mouth, SalplusF DPI 500/50, Sandoz Pty Ltd</v>
      </c>
    </row>
    <row r="6000" spans="1:8" ht="43.5" x14ac:dyDescent="0.35">
      <c r="A6000" s="99" t="s">
        <v>3434</v>
      </c>
      <c r="B6000" s="99" t="s">
        <v>492</v>
      </c>
      <c r="C6000" s="99" t="s">
        <v>148</v>
      </c>
      <c r="D6000" s="99" t="s">
        <v>7244</v>
      </c>
      <c r="E6000" s="99" t="s">
        <v>166</v>
      </c>
      <c r="F6000" s="99"/>
      <c r="G6000" s="99"/>
      <c r="H6000" s="99" t="str">
        <f t="shared" si="93"/>
        <v>Glimepiride, Tablet 1 mg, Oral, ARX-GLIMEPIRIDE, Arrotex Pharmaceuticals Pty Ltd</v>
      </c>
    </row>
    <row r="6001" spans="1:8" ht="43.5" x14ac:dyDescent="0.35">
      <c r="A6001" s="99" t="s">
        <v>3434</v>
      </c>
      <c r="B6001" s="99" t="s">
        <v>1184</v>
      </c>
      <c r="C6001" s="99" t="s">
        <v>148</v>
      </c>
      <c r="D6001" s="99" t="s">
        <v>7244</v>
      </c>
      <c r="E6001" s="99" t="s">
        <v>166</v>
      </c>
      <c r="F6001" s="99"/>
      <c r="G6001" s="99"/>
      <c r="H6001" s="99" t="str">
        <f t="shared" si="93"/>
        <v>Glimepiride, Tablet 2 mg, Oral, ARX-GLIMEPIRIDE, Arrotex Pharmaceuticals Pty Ltd</v>
      </c>
    </row>
    <row r="6002" spans="1:8" ht="43.5" x14ac:dyDescent="0.35">
      <c r="A6002" s="99" t="s">
        <v>3434</v>
      </c>
      <c r="B6002" s="99" t="s">
        <v>1030</v>
      </c>
      <c r="C6002" s="99" t="s">
        <v>148</v>
      </c>
      <c r="D6002" s="99" t="s">
        <v>7244</v>
      </c>
      <c r="E6002" s="99" t="s">
        <v>166</v>
      </c>
      <c r="F6002" s="99"/>
      <c r="G6002" s="99"/>
      <c r="H6002" s="99" t="str">
        <f t="shared" si="93"/>
        <v>Glimepiride, Tablet 3 mg, Oral, ARX-GLIMEPIRIDE, Arrotex Pharmaceuticals Pty Ltd</v>
      </c>
    </row>
    <row r="6003" spans="1:8" ht="43.5" x14ac:dyDescent="0.35">
      <c r="A6003" s="99" t="s">
        <v>3434</v>
      </c>
      <c r="B6003" s="99" t="s">
        <v>1186</v>
      </c>
      <c r="C6003" s="99" t="s">
        <v>148</v>
      </c>
      <c r="D6003" s="99" t="s">
        <v>7244</v>
      </c>
      <c r="E6003" s="99" t="s">
        <v>166</v>
      </c>
      <c r="F6003" s="99"/>
      <c r="G6003" s="99"/>
      <c r="H6003" s="99" t="str">
        <f t="shared" si="93"/>
        <v>Glimepiride, Tablet 4 mg, Oral, ARX-GLIMEPIRIDE, Arrotex Pharmaceuticals Pty Ltd</v>
      </c>
    </row>
    <row r="6004" spans="1:8" ht="58" x14ac:dyDescent="0.35">
      <c r="A6004" s="99" t="s">
        <v>3704</v>
      </c>
      <c r="B6004" s="99" t="s">
        <v>3711</v>
      </c>
      <c r="C6004" s="99" t="s">
        <v>148</v>
      </c>
      <c r="D6004" s="99" t="s">
        <v>3713</v>
      </c>
      <c r="E6004" s="99" t="s">
        <v>266</v>
      </c>
      <c r="F6004" s="99"/>
      <c r="G6004" s="99"/>
      <c r="H6004" s="99" t="str">
        <f t="shared" si="93"/>
        <v>Imatinib, Tablet 100 mg (as mesilate), Oral, Glivec, Novartis Pharmaceuticals Australia Pty Limited</v>
      </c>
    </row>
    <row r="6005" spans="1:8" ht="58" x14ac:dyDescent="0.35">
      <c r="A6005" s="99" t="s">
        <v>3704</v>
      </c>
      <c r="B6005" s="99" t="s">
        <v>2737</v>
      </c>
      <c r="C6005" s="99" t="s">
        <v>148</v>
      </c>
      <c r="D6005" s="99" t="s">
        <v>3713</v>
      </c>
      <c r="E6005" s="99" t="s">
        <v>266</v>
      </c>
      <c r="F6005" s="99"/>
      <c r="G6005" s="99"/>
      <c r="H6005" s="99" t="str">
        <f t="shared" si="93"/>
        <v>Imatinib, Tablet 400 mg (as mesilate), Oral, Glivec, Novartis Pharmaceuticals Australia Pty Limited</v>
      </c>
    </row>
    <row r="6006" spans="1:8" ht="43.5" x14ac:dyDescent="0.35">
      <c r="A6006" s="99" t="s">
        <v>4049</v>
      </c>
      <c r="B6006" s="99" t="s">
        <v>461</v>
      </c>
      <c r="C6006" s="99" t="s">
        <v>148</v>
      </c>
      <c r="D6006" s="99" t="s">
        <v>7245</v>
      </c>
      <c r="E6006" s="99" t="s">
        <v>165</v>
      </c>
      <c r="F6006" s="99"/>
      <c r="G6006" s="99"/>
      <c r="H6006" s="99" t="str">
        <f t="shared" si="93"/>
        <v>Leflunomide, Tablet 10 mg, Oral, APO-LEFLUNOMIDE, Apotex Pty Ltd</v>
      </c>
    </row>
    <row r="6007" spans="1:8" ht="43.5" x14ac:dyDescent="0.35">
      <c r="A6007" s="99" t="s">
        <v>4049</v>
      </c>
      <c r="B6007" s="99" t="s">
        <v>427</v>
      </c>
      <c r="C6007" s="99" t="s">
        <v>148</v>
      </c>
      <c r="D6007" s="99" t="s">
        <v>7245</v>
      </c>
      <c r="E6007" s="99" t="s">
        <v>165</v>
      </c>
      <c r="F6007" s="99"/>
      <c r="G6007" s="99"/>
      <c r="H6007" s="99" t="str">
        <f t="shared" si="93"/>
        <v>Leflunomide, Tablet 20 mg, Oral, APO-LEFLUNOMIDE, Apotex Pty Ltd</v>
      </c>
    </row>
    <row r="6008" spans="1:8" ht="72.5" x14ac:dyDescent="0.35">
      <c r="A6008" s="99" t="s">
        <v>4071</v>
      </c>
      <c r="B6008" s="99" t="s">
        <v>4072</v>
      </c>
      <c r="C6008" s="99" t="s">
        <v>148</v>
      </c>
      <c r="D6008" s="99" t="s">
        <v>7200</v>
      </c>
      <c r="E6008" s="99" t="s">
        <v>165</v>
      </c>
      <c r="F6008" s="99"/>
      <c r="G6008" s="99"/>
      <c r="H6008" s="99" t="str">
        <f t="shared" si="93"/>
        <v>Lercanidipine, Tablet containing lercanidipine hydrochloride 10 mg, Oral, ARX-LERCANIDIPINE, Apotex Pty Ltd</v>
      </c>
    </row>
    <row r="6009" spans="1:8" ht="43.5" x14ac:dyDescent="0.35">
      <c r="A6009" s="99" t="s">
        <v>4084</v>
      </c>
      <c r="B6009" s="99" t="s">
        <v>900</v>
      </c>
      <c r="C6009" s="99" t="s">
        <v>148</v>
      </c>
      <c r="D6009" s="99" t="s">
        <v>7246</v>
      </c>
      <c r="E6009" s="99" t="s">
        <v>166</v>
      </c>
      <c r="F6009" s="99"/>
      <c r="G6009" s="99"/>
      <c r="H6009" s="99" t="str">
        <f t="shared" si="93"/>
        <v>Letrozole, Tablet 2.5 mg, Oral, ARX-LETROZOLE, Arrotex Pharmaceuticals Pty Ltd</v>
      </c>
    </row>
    <row r="6010" spans="1:8" ht="43.5" x14ac:dyDescent="0.35">
      <c r="A6010" s="99" t="s">
        <v>4118</v>
      </c>
      <c r="B6010" s="99" t="s">
        <v>4125</v>
      </c>
      <c r="C6010" s="99" t="s">
        <v>148</v>
      </c>
      <c r="D6010" s="99" t="s">
        <v>7247</v>
      </c>
      <c r="E6010" s="99" t="s">
        <v>160</v>
      </c>
      <c r="F6010" s="99"/>
      <c r="G6010" s="99"/>
      <c r="H6010" s="99" t="str">
        <f t="shared" si="93"/>
        <v>Levetiracetam, Tablet 1 g, Oral, Levetiracetam Viatris, Alphapharm Pty Ltd</v>
      </c>
    </row>
    <row r="6011" spans="1:8" ht="43.5" x14ac:dyDescent="0.35">
      <c r="A6011" s="99" t="s">
        <v>4118</v>
      </c>
      <c r="B6011" s="99" t="s">
        <v>366</v>
      </c>
      <c r="C6011" s="99" t="s">
        <v>148</v>
      </c>
      <c r="D6011" s="99" t="s">
        <v>7247</v>
      </c>
      <c r="E6011" s="99" t="s">
        <v>160</v>
      </c>
      <c r="F6011" s="99"/>
      <c r="G6011" s="99"/>
      <c r="H6011" s="99" t="str">
        <f t="shared" si="93"/>
        <v>Levetiracetam, Tablet 250 mg, Oral, Levetiracetam Viatris, Alphapharm Pty Ltd</v>
      </c>
    </row>
    <row r="6012" spans="1:8" ht="58" x14ac:dyDescent="0.35">
      <c r="A6012" s="99" t="s">
        <v>7248</v>
      </c>
      <c r="B6012" s="99" t="s">
        <v>7249</v>
      </c>
      <c r="C6012" s="99" t="s">
        <v>148</v>
      </c>
      <c r="D6012" s="99" t="s">
        <v>7250</v>
      </c>
      <c r="E6012" s="99" t="s">
        <v>169</v>
      </c>
      <c r="F6012" s="99"/>
      <c r="G6012" s="99"/>
      <c r="H6012" s="99" t="str">
        <f t="shared" si="93"/>
        <v>Melatonin, Tablet 1 mg (modified release), Oral, Slenyto, Aspen Pharmacare Australia Pty Limited</v>
      </c>
    </row>
    <row r="6013" spans="1:8" ht="58" x14ac:dyDescent="0.35">
      <c r="A6013" s="99" t="s">
        <v>7248</v>
      </c>
      <c r="B6013" s="99" t="s">
        <v>7251</v>
      </c>
      <c r="C6013" s="99" t="s">
        <v>148</v>
      </c>
      <c r="D6013" s="99" t="s">
        <v>7250</v>
      </c>
      <c r="E6013" s="99" t="s">
        <v>169</v>
      </c>
      <c r="F6013" s="99"/>
      <c r="G6013" s="99"/>
      <c r="H6013" s="99" t="str">
        <f t="shared" si="93"/>
        <v>Melatonin, Tablet 5 mg (modified release), Oral, Slenyto, Aspen Pharmacare Australia Pty Limited</v>
      </c>
    </row>
    <row r="6014" spans="1:8" ht="101.5" x14ac:dyDescent="0.35">
      <c r="A6014" s="99" t="s">
        <v>4692</v>
      </c>
      <c r="B6014" s="99" t="s">
        <v>7252</v>
      </c>
      <c r="C6014" s="99" t="s">
        <v>148</v>
      </c>
      <c r="D6014" s="99" t="s">
        <v>7253</v>
      </c>
      <c r="E6014" s="99" t="s">
        <v>188</v>
      </c>
      <c r="F6014" s="99"/>
      <c r="G6014" s="99"/>
      <c r="H6014" s="99" t="str">
        <f t="shared" si="93"/>
        <v>Morphine, Oral solution containing morphine hydrochloride trihydrate 10 mg per mL, 1 mL (RA-Morph)(S19A), Oral, RA-Morph (NZ), Bridgewest Perth Pharma Pty Ltd</v>
      </c>
    </row>
    <row r="6015" spans="1:8" ht="87" x14ac:dyDescent="0.35">
      <c r="A6015" s="99" t="s">
        <v>4692</v>
      </c>
      <c r="B6015" s="99" t="s">
        <v>7254</v>
      </c>
      <c r="C6015" s="99" t="s">
        <v>148</v>
      </c>
      <c r="D6015" s="99" t="s">
        <v>7253</v>
      </c>
      <c r="E6015" s="99" t="s">
        <v>188</v>
      </c>
      <c r="F6015" s="99"/>
      <c r="G6015" s="99"/>
      <c r="H6015" s="99" t="str">
        <f t="shared" si="93"/>
        <v>Morphine, Oral solution containing morphine hydrochloride trihydrate 5 mg per mL, 1 mL (S19A), Oral, RA-Morph (NZ), Bridgewest Perth Pharma Pty Ltd</v>
      </c>
    </row>
    <row r="6016" spans="1:8" ht="72.5" x14ac:dyDescent="0.35">
      <c r="A6016" s="99" t="s">
        <v>4755</v>
      </c>
      <c r="B6016" s="99" t="s">
        <v>4756</v>
      </c>
      <c r="C6016" s="99" t="s">
        <v>409</v>
      </c>
      <c r="D6016" s="99" t="s">
        <v>7255</v>
      </c>
      <c r="E6016" s="99" t="s">
        <v>225</v>
      </c>
      <c r="F6016" s="99"/>
      <c r="G6016" s="99"/>
      <c r="H6016" s="99" t="str">
        <f t="shared" si="93"/>
        <v>Mupirocin, Cream 20 mg (as calcium) per g, 15 g, Application, SUPIROCIN, Glenmark Pharmaceuticals (Australia) Pty Ltd</v>
      </c>
    </row>
    <row r="6017" spans="1:8" ht="58" x14ac:dyDescent="0.35">
      <c r="A6017" s="99" t="s">
        <v>4879</v>
      </c>
      <c r="B6017" s="99" t="s">
        <v>7256</v>
      </c>
      <c r="C6017" s="99" t="s">
        <v>148</v>
      </c>
      <c r="D6017" s="99" t="s">
        <v>4881</v>
      </c>
      <c r="E6017" s="99" t="s">
        <v>224</v>
      </c>
      <c r="F6017" s="99"/>
      <c r="G6017" s="99"/>
      <c r="H6017" s="99" t="str">
        <f t="shared" si="93"/>
        <v>Niraparib, Tablet 100 mg (as tosilate monohydrate), Oral, Zejula, GlaxoSmithKline Australia Pty Ltd</v>
      </c>
    </row>
    <row r="6018" spans="1:8" ht="87" x14ac:dyDescent="0.35">
      <c r="A6018" s="99" t="s">
        <v>4936</v>
      </c>
      <c r="B6018" s="99" t="s">
        <v>7257</v>
      </c>
      <c r="C6018" s="99" t="s">
        <v>336</v>
      </c>
      <c r="D6018" s="99" t="s">
        <v>7258</v>
      </c>
      <c r="E6018" s="99" t="s">
        <v>222</v>
      </c>
      <c r="F6018" s="99"/>
      <c r="G6018" s="99"/>
      <c r="H6018" s="99" t="str">
        <f t="shared" ref="H6018:H6081" si="94">_xlfn.CONCAT(A6018, ", ",B6018, ", ",C6018, ", ",D6018,", ",E6018)</f>
        <v>Octreotide, Injection 100 micrograms (as acetate) in 1 mL (S19A), Injection, Octreotide Acetate Omega (Canada), Generic Health Pty Ltd</v>
      </c>
    </row>
    <row r="6019" spans="1:8" ht="87" x14ac:dyDescent="0.35">
      <c r="A6019" s="99" t="s">
        <v>4936</v>
      </c>
      <c r="B6019" s="99" t="s">
        <v>7259</v>
      </c>
      <c r="C6019" s="99" t="s">
        <v>336</v>
      </c>
      <c r="D6019" s="99" t="s">
        <v>7258</v>
      </c>
      <c r="E6019" s="99" t="s">
        <v>222</v>
      </c>
      <c r="F6019" s="99"/>
      <c r="G6019" s="99"/>
      <c r="H6019" s="99" t="str">
        <f t="shared" si="94"/>
        <v>Octreotide, Injection 50 micrograms (as acetate) in 1 mL (S19A), Injection, Octreotide Acetate Omega (Canada), Generic Health Pty Ltd</v>
      </c>
    </row>
    <row r="6020" spans="1:8" ht="72.5" x14ac:dyDescent="0.35">
      <c r="A6020" s="99" t="s">
        <v>4936</v>
      </c>
      <c r="B6020" s="99" t="s">
        <v>4949</v>
      </c>
      <c r="C6020" s="99" t="s">
        <v>336</v>
      </c>
      <c r="D6020" s="99" t="s">
        <v>7258</v>
      </c>
      <c r="E6020" s="99" t="s">
        <v>222</v>
      </c>
      <c r="F6020" s="99"/>
      <c r="G6020" s="99"/>
      <c r="H6020" s="99" t="str">
        <f t="shared" si="94"/>
        <v>Octreotide, Injection 500 micrograms (as acetate) in 1 mL, Injection, Octreotide Acetate Omega (Canada), Generic Health Pty Ltd</v>
      </c>
    </row>
    <row r="6021" spans="1:8" ht="43.5" x14ac:dyDescent="0.35">
      <c r="A6021" s="99" t="s">
        <v>4957</v>
      </c>
      <c r="B6021" s="99" t="s">
        <v>900</v>
      </c>
      <c r="C6021" s="99" t="s">
        <v>148</v>
      </c>
      <c r="D6021" s="99" t="s">
        <v>7183</v>
      </c>
      <c r="E6021" s="99" t="s">
        <v>165</v>
      </c>
      <c r="F6021" s="99"/>
      <c r="G6021" s="99"/>
      <c r="H6021" s="99" t="str">
        <f t="shared" si="94"/>
        <v>Olanzapine, Tablet 2.5 mg, Oral, APO-OLANZAPINE, Apotex Pty Ltd</v>
      </c>
    </row>
    <row r="6022" spans="1:8" ht="72.5" x14ac:dyDescent="0.35">
      <c r="A6022" s="99" t="s">
        <v>5268</v>
      </c>
      <c r="B6022" s="99" t="s">
        <v>5281</v>
      </c>
      <c r="C6022" s="99" t="s">
        <v>148</v>
      </c>
      <c r="D6022" s="99" t="s">
        <v>7260</v>
      </c>
      <c r="E6022" s="99" t="s">
        <v>165</v>
      </c>
      <c r="F6022" s="99"/>
      <c r="G6022" s="99"/>
      <c r="H6022" s="99" t="str">
        <f t="shared" si="94"/>
        <v>Pantoprazole, Tablet (enteric coated) 40 mg (as sodium sesquihydrate), Oral, APX-PANTOPRAZOLE, Apotex Pty Ltd</v>
      </c>
    </row>
    <row r="6023" spans="1:8" ht="58" x14ac:dyDescent="0.35">
      <c r="A6023" s="99" t="s">
        <v>5284</v>
      </c>
      <c r="B6023" s="99" t="s">
        <v>5300</v>
      </c>
      <c r="C6023" s="99" t="s">
        <v>148</v>
      </c>
      <c r="D6023" s="99" t="s">
        <v>7261</v>
      </c>
      <c r="E6023" s="99" t="s">
        <v>222</v>
      </c>
      <c r="F6023" s="99"/>
      <c r="G6023" s="99"/>
      <c r="H6023" s="99" t="str">
        <f t="shared" si="94"/>
        <v>Paracetamol, Tablet 665 mg (modified release), Oral, Pharmacy Action OSTEO Relief 665, Generic Health Pty Ltd</v>
      </c>
    </row>
    <row r="6024" spans="1:8" ht="58" x14ac:dyDescent="0.35">
      <c r="A6024" s="99" t="s">
        <v>5499</v>
      </c>
      <c r="B6024" s="99" t="s">
        <v>5502</v>
      </c>
      <c r="C6024" s="99" t="s">
        <v>148</v>
      </c>
      <c r="D6024" s="99" t="s">
        <v>7262</v>
      </c>
      <c r="E6024" s="99" t="s">
        <v>209</v>
      </c>
      <c r="F6024" s="99"/>
      <c r="G6024" s="99"/>
      <c r="H6024" s="99" t="str">
        <f t="shared" si="94"/>
        <v>Pirfenidone, Tablet 267 mg, Oral, Pirfenidone Dr.Reddy's, Dr Reddy's Laboratories (Australia) Pty Ltd</v>
      </c>
    </row>
    <row r="6025" spans="1:8" ht="58" x14ac:dyDescent="0.35">
      <c r="A6025" s="99" t="s">
        <v>5499</v>
      </c>
      <c r="B6025" s="99" t="s">
        <v>5503</v>
      </c>
      <c r="C6025" s="99" t="s">
        <v>148</v>
      </c>
      <c r="D6025" s="99" t="s">
        <v>7262</v>
      </c>
      <c r="E6025" s="99" t="s">
        <v>209</v>
      </c>
      <c r="F6025" s="99"/>
      <c r="G6025" s="99"/>
      <c r="H6025" s="99" t="str">
        <f t="shared" si="94"/>
        <v>Pirfenidone, Tablet 801mg, Oral, Pirfenidone Dr.Reddy's, Dr Reddy's Laboratories (Australia) Pty Ltd</v>
      </c>
    </row>
    <row r="6026" spans="1:8" ht="58" x14ac:dyDescent="0.35">
      <c r="A6026" s="99" t="s">
        <v>5936</v>
      </c>
      <c r="B6026" s="99" t="s">
        <v>1011</v>
      </c>
      <c r="C6026" s="99" t="s">
        <v>148</v>
      </c>
      <c r="D6026" s="99" t="s">
        <v>7228</v>
      </c>
      <c r="E6026" s="99" t="s">
        <v>165</v>
      </c>
      <c r="F6026" s="99"/>
      <c r="G6026" s="99"/>
      <c r="H6026" s="99" t="str">
        <f t="shared" si="94"/>
        <v>Rosuvastatin, Tablet 20 mg (as calcium), Oral, APO-ROSUVASTATIN, Apotex Pty Ltd</v>
      </c>
    </row>
    <row r="6027" spans="1:8" ht="58" x14ac:dyDescent="0.35">
      <c r="A6027" s="99" t="s">
        <v>5936</v>
      </c>
      <c r="B6027" s="99" t="s">
        <v>1013</v>
      </c>
      <c r="C6027" s="99" t="s">
        <v>148</v>
      </c>
      <c r="D6027" s="99" t="s">
        <v>7228</v>
      </c>
      <c r="E6027" s="99" t="s">
        <v>165</v>
      </c>
      <c r="F6027" s="99"/>
      <c r="G6027" s="99"/>
      <c r="H6027" s="99" t="str">
        <f t="shared" si="94"/>
        <v>Rosuvastatin, Tablet 40 mg (as calcium), Oral, APO-ROSUVASTATIN, Apotex Pty Ltd</v>
      </c>
    </row>
    <row r="6028" spans="1:8" ht="72.5" x14ac:dyDescent="0.35">
      <c r="A6028" s="99" t="s">
        <v>6061</v>
      </c>
      <c r="B6028" s="99" t="s">
        <v>6062</v>
      </c>
      <c r="C6028" s="99" t="s">
        <v>148</v>
      </c>
      <c r="D6028" s="99" t="s">
        <v>7263</v>
      </c>
      <c r="E6028" s="99" t="s">
        <v>166</v>
      </c>
      <c r="F6028" s="99"/>
      <c r="G6028" s="99"/>
      <c r="H6028" s="99" t="str">
        <f t="shared" si="94"/>
        <v>Sevelamer, Tablet containing sevelamer carbonate 800 mg, Oral, ARX-SEVELAMER, Arrotex Pharmaceuticals Pty Ltd</v>
      </c>
    </row>
    <row r="6029" spans="1:8" ht="43.5" x14ac:dyDescent="0.35">
      <c r="A6029" s="99" t="s">
        <v>6115</v>
      </c>
      <c r="B6029" s="99" t="s">
        <v>342</v>
      </c>
      <c r="C6029" s="99" t="s">
        <v>148</v>
      </c>
      <c r="D6029" s="99" t="s">
        <v>7264</v>
      </c>
      <c r="E6029" s="99" t="s">
        <v>160</v>
      </c>
      <c r="F6029" s="99"/>
      <c r="G6029" s="99"/>
      <c r="H6029" s="99" t="str">
        <f t="shared" si="94"/>
        <v>Sitagliptin, Tablet 100 mg, Oral, Sitagliptin Mylan, Alphapharm Pty Ltd</v>
      </c>
    </row>
    <row r="6030" spans="1:8" ht="43.5" x14ac:dyDescent="0.35">
      <c r="A6030" s="99" t="s">
        <v>6115</v>
      </c>
      <c r="B6030" s="99" t="s">
        <v>1042</v>
      </c>
      <c r="C6030" s="99" t="s">
        <v>148</v>
      </c>
      <c r="D6030" s="99" t="s">
        <v>7264</v>
      </c>
      <c r="E6030" s="99" t="s">
        <v>160</v>
      </c>
      <c r="F6030" s="99"/>
      <c r="G6030" s="99"/>
      <c r="H6030" s="99" t="str">
        <f t="shared" si="94"/>
        <v>Sitagliptin, Tablet 25 mg, Oral, Sitagliptin Mylan, Alphapharm Pty Ltd</v>
      </c>
    </row>
    <row r="6031" spans="1:8" ht="43.5" x14ac:dyDescent="0.35">
      <c r="A6031" s="99" t="s">
        <v>6115</v>
      </c>
      <c r="B6031" s="99" t="s">
        <v>345</v>
      </c>
      <c r="C6031" s="99" t="s">
        <v>148</v>
      </c>
      <c r="D6031" s="99" t="s">
        <v>7264</v>
      </c>
      <c r="E6031" s="99" t="s">
        <v>160</v>
      </c>
      <c r="F6031" s="99"/>
      <c r="G6031" s="99"/>
      <c r="H6031" s="99" t="str">
        <f t="shared" si="94"/>
        <v>Sitagliptin, Tablet 50 mg, Oral, Sitagliptin Mylan, Alphapharm Pty Ltd</v>
      </c>
    </row>
    <row r="6032" spans="1:8" ht="101.5" x14ac:dyDescent="0.35">
      <c r="A6032" s="99" t="s">
        <v>6122</v>
      </c>
      <c r="B6032" s="99" t="s">
        <v>6126</v>
      </c>
      <c r="C6032" s="99" t="s">
        <v>148</v>
      </c>
      <c r="D6032" s="99" t="s">
        <v>7265</v>
      </c>
      <c r="E6032" s="99" t="s">
        <v>160</v>
      </c>
      <c r="F6032" s="99"/>
      <c r="G6032" s="99"/>
      <c r="H6032" s="99" t="str">
        <f t="shared" si="94"/>
        <v>Sitagliptin with metformin, Tablet containing 50 mg sitagliptin with 1000 mg metformin hydrochloride, Oral, Sitagliptin/Metformin Mylan 50/1000, Alphapharm Pty Ltd</v>
      </c>
    </row>
    <row r="6033" spans="1:8" ht="101.5" x14ac:dyDescent="0.35">
      <c r="A6033" s="99" t="s">
        <v>6122</v>
      </c>
      <c r="B6033" s="99" t="s">
        <v>6130</v>
      </c>
      <c r="C6033" s="99" t="s">
        <v>148</v>
      </c>
      <c r="D6033" s="99" t="s">
        <v>7266</v>
      </c>
      <c r="E6033" s="99" t="s">
        <v>160</v>
      </c>
      <c r="F6033" s="99"/>
      <c r="G6033" s="99"/>
      <c r="H6033" s="99" t="str">
        <f t="shared" si="94"/>
        <v>Sitagliptin with metformin, Tablet containing 50 mg sitagliptin with 500 mg metformin hydrochloride, Oral, Sitagliptin/Metformin Mylan 50/500, Alphapharm Pty Ltd</v>
      </c>
    </row>
    <row r="6034" spans="1:8" ht="101.5" x14ac:dyDescent="0.35">
      <c r="A6034" s="99" t="s">
        <v>6122</v>
      </c>
      <c r="B6034" s="99" t="s">
        <v>6131</v>
      </c>
      <c r="C6034" s="99" t="s">
        <v>148</v>
      </c>
      <c r="D6034" s="99" t="s">
        <v>7267</v>
      </c>
      <c r="E6034" s="99" t="s">
        <v>160</v>
      </c>
      <c r="F6034" s="99"/>
      <c r="G6034" s="99"/>
      <c r="H6034" s="99" t="str">
        <f t="shared" si="94"/>
        <v>Sitagliptin with metformin, Tablet containing 50 mg sitagliptin with 850 mg metformin hydrochloride, Oral, Sitagliptin/Metformin Mylan 50/850, Alphapharm Pty Ltd</v>
      </c>
    </row>
    <row r="6035" spans="1:8" ht="58" x14ac:dyDescent="0.35">
      <c r="A6035" s="99" t="s">
        <v>6316</v>
      </c>
      <c r="B6035" s="99" t="s">
        <v>6317</v>
      </c>
      <c r="C6035" s="99" t="s">
        <v>148</v>
      </c>
      <c r="D6035" s="99" t="s">
        <v>7268</v>
      </c>
      <c r="E6035" s="99" t="s">
        <v>290</v>
      </c>
      <c r="F6035" s="99"/>
      <c r="G6035" s="99"/>
      <c r="H6035" s="99" t="str">
        <f t="shared" si="94"/>
        <v>Tamsulosin hydrochloride, Tablet 400 micrograms (prolonged release), Oral, BTC Tamsulosin SR, Sandoz Pty Ltd</v>
      </c>
    </row>
    <row r="6036" spans="1:8" ht="87" x14ac:dyDescent="0.35">
      <c r="A6036" s="99" t="s">
        <v>6485</v>
      </c>
      <c r="B6036" s="99" t="s">
        <v>6486</v>
      </c>
      <c r="C6036" s="99" t="s">
        <v>336</v>
      </c>
      <c r="D6036" s="99" t="s">
        <v>6487</v>
      </c>
      <c r="E6036" s="99" t="s">
        <v>169</v>
      </c>
      <c r="F6036" s="99"/>
      <c r="G6036" s="99"/>
      <c r="H6036" s="99" t="str">
        <f t="shared" si="94"/>
        <v>Testosterone, I.M. injection containing testosterone undecanoate 1,000 mg in 4 mL, Injection, Reandron 1000, Aspen Pharmacare Australia Pty Limited</v>
      </c>
    </row>
    <row r="6037" spans="1:8" ht="43.5" x14ac:dyDescent="0.35">
      <c r="A6037" s="99" t="s">
        <v>6825</v>
      </c>
      <c r="B6037" s="99" t="s">
        <v>6828</v>
      </c>
      <c r="C6037" s="99" t="s">
        <v>148</v>
      </c>
      <c r="D6037" s="99" t="s">
        <v>7269</v>
      </c>
      <c r="E6037" s="99" t="s">
        <v>160</v>
      </c>
      <c r="F6037" s="99"/>
      <c r="G6037" s="99"/>
      <c r="H6037" s="99" t="str">
        <f t="shared" si="94"/>
        <v>Varenicline, Tablet 1 mg (as tartrate), Oral, Varenicline Viatris, Alphapharm Pty Ltd</v>
      </c>
    </row>
    <row r="6038" spans="1:8" ht="43.5" x14ac:dyDescent="0.35">
      <c r="A6038" s="99" t="s">
        <v>368</v>
      </c>
      <c r="B6038" s="99" t="s">
        <v>379</v>
      </c>
      <c r="C6038" s="99" t="s">
        <v>148</v>
      </c>
      <c r="D6038" s="99" t="s">
        <v>7231</v>
      </c>
      <c r="E6038" s="99" t="s">
        <v>166</v>
      </c>
      <c r="F6038" s="99"/>
      <c r="G6038" s="99"/>
      <c r="H6038" s="99" t="str">
        <f t="shared" si="94"/>
        <v>Aciclovir, Tablet 800 mg, Oral, ARX-ACICLOVIR, Arrotex Pharmaceuticals Pty Ltd</v>
      </c>
    </row>
    <row r="6039" spans="1:8" ht="58" x14ac:dyDescent="0.35">
      <c r="A6039" s="99" t="s">
        <v>392</v>
      </c>
      <c r="B6039" s="99" t="s">
        <v>395</v>
      </c>
      <c r="C6039" s="99" t="s">
        <v>336</v>
      </c>
      <c r="D6039" s="99" t="s">
        <v>7566</v>
      </c>
      <c r="E6039" s="99" t="s">
        <v>279</v>
      </c>
      <c r="F6039" s="99"/>
      <c r="G6039" s="99"/>
      <c r="H6039" s="99" t="str">
        <f t="shared" si="94"/>
        <v>Adalimumab, Injection 20 mg in 0.4 mL pre-filled syringe, Injection, Abrilada, Pfizer Australia Pty Ltd</v>
      </c>
    </row>
    <row r="6040" spans="1:8" ht="58" x14ac:dyDescent="0.35">
      <c r="A6040" s="99" t="s">
        <v>392</v>
      </c>
      <c r="B6040" s="99" t="s">
        <v>400</v>
      </c>
      <c r="C6040" s="99" t="s">
        <v>336</v>
      </c>
      <c r="D6040" s="99" t="s">
        <v>7566</v>
      </c>
      <c r="E6040" s="99" t="s">
        <v>279</v>
      </c>
      <c r="F6040" s="99"/>
      <c r="G6040" s="99"/>
      <c r="H6040" s="99" t="str">
        <f t="shared" si="94"/>
        <v>Adalimumab, Injection 40 mg in 0.8 mL pre-filled pen, Injection, Abrilada, Pfizer Australia Pty Ltd</v>
      </c>
    </row>
    <row r="6041" spans="1:8" ht="58" x14ac:dyDescent="0.35">
      <c r="A6041" s="99" t="s">
        <v>392</v>
      </c>
      <c r="B6041" s="99" t="s">
        <v>404</v>
      </c>
      <c r="C6041" s="99" t="s">
        <v>336</v>
      </c>
      <c r="D6041" s="99" t="s">
        <v>7566</v>
      </c>
      <c r="E6041" s="99" t="s">
        <v>279</v>
      </c>
      <c r="F6041" s="99"/>
      <c r="G6041" s="99"/>
      <c r="H6041" s="99" t="str">
        <f t="shared" si="94"/>
        <v>Adalimumab, Injection 40 mg in 0.8 mL pre-filled syringe, Injection, Abrilada, Pfizer Australia Pty Ltd</v>
      </c>
    </row>
    <row r="6042" spans="1:8" ht="43.5" x14ac:dyDescent="0.35">
      <c r="A6042" s="99" t="s">
        <v>470</v>
      </c>
      <c r="B6042" s="99" t="s">
        <v>342</v>
      </c>
      <c r="C6042" s="99" t="s">
        <v>148</v>
      </c>
      <c r="D6042" s="99" t="s">
        <v>7567</v>
      </c>
      <c r="E6042" s="99" t="s">
        <v>165</v>
      </c>
      <c r="F6042" s="99"/>
      <c r="G6042" s="99"/>
      <c r="H6042" s="99" t="str">
        <f t="shared" si="94"/>
        <v>Allopurinol, Tablet 100 mg, Oral, APO-ALLOPURINOL, Apotex Pty Ltd</v>
      </c>
    </row>
    <row r="6043" spans="1:8" ht="145" x14ac:dyDescent="0.35">
      <c r="A6043" s="99" t="s">
        <v>7568</v>
      </c>
      <c r="B6043" s="99" t="s">
        <v>544</v>
      </c>
      <c r="C6043" s="99" t="s">
        <v>148</v>
      </c>
      <c r="D6043" s="99" t="s">
        <v>545</v>
      </c>
      <c r="E6043" s="99" t="s">
        <v>268</v>
      </c>
      <c r="F6043" s="99"/>
      <c r="G6043" s="99"/>
      <c r="H6043" s="99" t="str">
        <f t="shared" si="94"/>
        <v>Amino acid formula with fat, carbohydrate, vitamins, minerals and trace elements without phenylalanine and tyrosine, and supplemented with docosahexaenoic acid, Oral liquid 125 mL, 36 (TYR Anamix junior LQ), Oral, TYR Anamix junior LQ, Nutricia Australia Pty Limited</v>
      </c>
    </row>
    <row r="6044" spans="1:8" ht="145" x14ac:dyDescent="0.35">
      <c r="A6044" s="99" t="s">
        <v>7569</v>
      </c>
      <c r="B6044" s="99" t="s">
        <v>547</v>
      </c>
      <c r="C6044" s="99" t="s">
        <v>148</v>
      </c>
      <c r="D6044" s="99" t="s">
        <v>548</v>
      </c>
      <c r="E6044" s="99" t="s">
        <v>268</v>
      </c>
      <c r="F6044" s="99"/>
      <c r="G6044" s="99"/>
      <c r="H6044" s="99" t="str">
        <f t="shared" si="94"/>
        <v>Amino acid formula with fat, carbohydrate, vitamins, minerals, and trace elements, without methionine and supplemented with docosahexaenoic acid, Oral liquid 125 mL, 36 (HCU Anamix junior LQ), Oral, HCU Anamix junior LQ, Nutricia Australia Pty Limited</v>
      </c>
    </row>
    <row r="6045" spans="1:8" ht="101.5" x14ac:dyDescent="0.35">
      <c r="A6045" s="99" t="s">
        <v>599</v>
      </c>
      <c r="B6045" s="99" t="s">
        <v>7570</v>
      </c>
      <c r="C6045" s="99" t="s">
        <v>148</v>
      </c>
      <c r="D6045" s="99" t="s">
        <v>7571</v>
      </c>
      <c r="E6045" s="99" t="s">
        <v>268</v>
      </c>
      <c r="F6045" s="99"/>
      <c r="G6045" s="99"/>
      <c r="H6045" s="99" t="str">
        <f t="shared" si="94"/>
        <v>Amino acid formula with vitamins and minerals without phenylalanine, Oral liquid 125 mL, 30 (PKU Lophlex Select LQ), Oral, PKU Lophlex Select LQ, Nutricia Australia Pty Limited</v>
      </c>
    </row>
    <row r="6046" spans="1:8" ht="159.5" x14ac:dyDescent="0.35">
      <c r="A6046" s="99" t="s">
        <v>7572</v>
      </c>
      <c r="B6046" s="99" t="s">
        <v>677</v>
      </c>
      <c r="C6046" s="99" t="s">
        <v>148</v>
      </c>
      <c r="D6046" s="99" t="s">
        <v>678</v>
      </c>
      <c r="E6046" s="99" t="s">
        <v>268</v>
      </c>
      <c r="F6046" s="99"/>
      <c r="G6046" s="99"/>
      <c r="H6046" s="99" t="str">
        <f t="shared" si="94"/>
        <v>Amino acid formula with vitamins and minerals without valine, leucine and isoleucine with fat, carbohydrate and trace elements and supplemented with docosahexaenoic acid, Oral liquid 125 mL, 36 (MSUD Anamix Junior LQ), Oral, MSUD Anamix Junior LQ, Nutricia Australia Pty Limited</v>
      </c>
    </row>
    <row r="6047" spans="1:8" ht="72.5" x14ac:dyDescent="0.35">
      <c r="A6047" s="99" t="s">
        <v>7302</v>
      </c>
      <c r="B6047" s="99" t="s">
        <v>7573</v>
      </c>
      <c r="C6047" s="99" t="s">
        <v>336</v>
      </c>
      <c r="D6047" s="99" t="s">
        <v>7574</v>
      </c>
      <c r="E6047" s="99" t="s">
        <v>289</v>
      </c>
      <c r="F6047" s="99"/>
      <c r="G6047" s="99"/>
      <c r="H6047" s="99" t="str">
        <f t="shared" si="94"/>
        <v>Atezolizumab, Solution for subcutaneous injection 1875 mg in 15 mL, Injection, Tecentriq SC, Roche Products Pty Ltd</v>
      </c>
    </row>
    <row r="6048" spans="1:8" ht="43.5" x14ac:dyDescent="0.35">
      <c r="A6048" s="99" t="s">
        <v>1984</v>
      </c>
      <c r="B6048" s="99" t="s">
        <v>342</v>
      </c>
      <c r="C6048" s="99" t="s">
        <v>148</v>
      </c>
      <c r="D6048" s="99" t="s">
        <v>7575</v>
      </c>
      <c r="E6048" s="99" t="s">
        <v>160</v>
      </c>
      <c r="F6048" s="99"/>
      <c r="G6048" s="99"/>
      <c r="H6048" s="99" t="str">
        <f t="shared" si="94"/>
        <v>Dasatinib, Tablet 100 mg, Oral, Dasatinib Viatris, Alphapharm Pty Ltd</v>
      </c>
    </row>
    <row r="6049" spans="1:8" ht="43.5" x14ac:dyDescent="0.35">
      <c r="A6049" s="99" t="s">
        <v>1984</v>
      </c>
      <c r="B6049" s="99" t="s">
        <v>427</v>
      </c>
      <c r="C6049" s="99" t="s">
        <v>148</v>
      </c>
      <c r="D6049" s="99" t="s">
        <v>7575</v>
      </c>
      <c r="E6049" s="99" t="s">
        <v>160</v>
      </c>
      <c r="F6049" s="99"/>
      <c r="G6049" s="99"/>
      <c r="H6049" s="99" t="str">
        <f t="shared" si="94"/>
        <v>Dasatinib, Tablet 20 mg, Oral, Dasatinib Viatris, Alphapharm Pty Ltd</v>
      </c>
    </row>
    <row r="6050" spans="1:8" ht="43.5" x14ac:dyDescent="0.35">
      <c r="A6050" s="99" t="s">
        <v>1984</v>
      </c>
      <c r="B6050" s="99" t="s">
        <v>345</v>
      </c>
      <c r="C6050" s="99" t="s">
        <v>148</v>
      </c>
      <c r="D6050" s="99" t="s">
        <v>7575</v>
      </c>
      <c r="E6050" s="99" t="s">
        <v>160</v>
      </c>
      <c r="F6050" s="99"/>
      <c r="G6050" s="99"/>
      <c r="H6050" s="99" t="str">
        <f t="shared" si="94"/>
        <v>Dasatinib, Tablet 50 mg, Oral, Dasatinib Viatris, Alphapharm Pty Ltd</v>
      </c>
    </row>
    <row r="6051" spans="1:8" ht="43.5" x14ac:dyDescent="0.35">
      <c r="A6051" s="99" t="s">
        <v>1984</v>
      </c>
      <c r="B6051" s="99" t="s">
        <v>1991</v>
      </c>
      <c r="C6051" s="99" t="s">
        <v>148</v>
      </c>
      <c r="D6051" s="99" t="s">
        <v>7575</v>
      </c>
      <c r="E6051" s="99" t="s">
        <v>160</v>
      </c>
      <c r="F6051" s="99"/>
      <c r="G6051" s="99"/>
      <c r="H6051" s="99" t="str">
        <f t="shared" si="94"/>
        <v>Dasatinib, Tablet 70 mg, Oral, Dasatinib Viatris, Alphapharm Pty Ltd</v>
      </c>
    </row>
    <row r="6052" spans="1:8" ht="159.5" x14ac:dyDescent="0.35">
      <c r="A6052" s="99" t="s">
        <v>2621</v>
      </c>
      <c r="B6052" s="99" t="s">
        <v>7576</v>
      </c>
      <c r="C6052" s="99" t="s">
        <v>148</v>
      </c>
      <c r="D6052" s="99" t="s">
        <v>2623</v>
      </c>
      <c r="E6052" s="99" t="s">
        <v>321</v>
      </c>
      <c r="F6052" s="99"/>
      <c r="G6052" s="99"/>
      <c r="H6052" s="99" t="str">
        <f t="shared" si="94"/>
        <v>Elexacaftor with tezacaftor and with ivacaftor, and ivacaftor, Pack containing 28 sachets containing granules elexacaftor 100 mg with tezacaftor 50 mg and with ivacaftor 75 mg and 28 sachets containing granules ivacaftor 75 mg, Oral, Trikafta, Vertex Pharmaceuticals (Australia) Pty. Ltd.</v>
      </c>
    </row>
    <row r="6053" spans="1:8" ht="174" x14ac:dyDescent="0.35">
      <c r="A6053" s="99" t="s">
        <v>2621</v>
      </c>
      <c r="B6053" s="99" t="s">
        <v>7577</v>
      </c>
      <c r="C6053" s="99" t="s">
        <v>148</v>
      </c>
      <c r="D6053" s="99" t="s">
        <v>2623</v>
      </c>
      <c r="E6053" s="99" t="s">
        <v>321</v>
      </c>
      <c r="F6053" s="99"/>
      <c r="G6053" s="99"/>
      <c r="H6053" s="99" t="str">
        <f t="shared" si="94"/>
        <v>Elexacaftor with tezacaftor and with ivacaftor, and ivacaftor, Pack containing 28 sachets containing granules elexacaftor 80 mg with tezacaftor 40 mg and with ivacaftor 60 mg and 28 sachets containing granules ivacaftor 59.5 mg, Oral, Trikafta, Vertex Pharmaceuticals (Australia) Pty. Ltd.</v>
      </c>
    </row>
    <row r="6054" spans="1:8" ht="58" x14ac:dyDescent="0.35">
      <c r="A6054" s="99" t="s">
        <v>2994</v>
      </c>
      <c r="B6054" s="99" t="s">
        <v>2995</v>
      </c>
      <c r="C6054" s="99" t="s">
        <v>148</v>
      </c>
      <c r="D6054" s="99" t="s">
        <v>2997</v>
      </c>
      <c r="E6054" s="99" t="s">
        <v>199</v>
      </c>
      <c r="F6054" s="99"/>
      <c r="G6054" s="99"/>
      <c r="H6054" s="99" t="str">
        <f t="shared" si="94"/>
        <v>Felodipine, Tablet 10 mg (extended release), Oral, Felodur ER 10 mg, Clinect Pty Ltd</v>
      </c>
    </row>
    <row r="6055" spans="1:8" ht="43.5" x14ac:dyDescent="0.35">
      <c r="A6055" s="99" t="s">
        <v>2994</v>
      </c>
      <c r="B6055" s="99" t="s">
        <v>2995</v>
      </c>
      <c r="C6055" s="99" t="s">
        <v>148</v>
      </c>
      <c r="D6055" s="99" t="s">
        <v>2999</v>
      </c>
      <c r="E6055" s="99" t="s">
        <v>199</v>
      </c>
      <c r="F6055" s="99"/>
      <c r="G6055" s="99"/>
      <c r="H6055" s="99" t="str">
        <f t="shared" si="94"/>
        <v>Felodipine, Tablet 10 mg (extended release), Oral, Plendil ER, Clinect Pty Ltd</v>
      </c>
    </row>
    <row r="6056" spans="1:8" ht="58" x14ac:dyDescent="0.35">
      <c r="A6056" s="99" t="s">
        <v>2994</v>
      </c>
      <c r="B6056" s="99" t="s">
        <v>3000</v>
      </c>
      <c r="C6056" s="99" t="s">
        <v>148</v>
      </c>
      <c r="D6056" s="99" t="s">
        <v>3001</v>
      </c>
      <c r="E6056" s="99" t="s">
        <v>199</v>
      </c>
      <c r="F6056" s="99"/>
      <c r="G6056" s="99"/>
      <c r="H6056" s="99" t="str">
        <f t="shared" si="94"/>
        <v>Felodipine, Tablet 2.5 mg (extended release), Oral, Felodur ER 2.5 mg, Clinect Pty Ltd</v>
      </c>
    </row>
    <row r="6057" spans="1:8" ht="43.5" x14ac:dyDescent="0.35">
      <c r="A6057" s="99" t="s">
        <v>2994</v>
      </c>
      <c r="B6057" s="99" t="s">
        <v>3000</v>
      </c>
      <c r="C6057" s="99" t="s">
        <v>148</v>
      </c>
      <c r="D6057" s="99" t="s">
        <v>2999</v>
      </c>
      <c r="E6057" s="99" t="s">
        <v>199</v>
      </c>
      <c r="F6057" s="99"/>
      <c r="G6057" s="99"/>
      <c r="H6057" s="99" t="str">
        <f t="shared" si="94"/>
        <v>Felodipine, Tablet 2.5 mg (extended release), Oral, Plendil ER, Clinect Pty Ltd</v>
      </c>
    </row>
    <row r="6058" spans="1:8" ht="58" x14ac:dyDescent="0.35">
      <c r="A6058" s="99" t="s">
        <v>2994</v>
      </c>
      <c r="B6058" s="99" t="s">
        <v>3002</v>
      </c>
      <c r="C6058" s="99" t="s">
        <v>148</v>
      </c>
      <c r="D6058" s="99" t="s">
        <v>3004</v>
      </c>
      <c r="E6058" s="99" t="s">
        <v>199</v>
      </c>
      <c r="F6058" s="99"/>
      <c r="G6058" s="99"/>
      <c r="H6058" s="99" t="str">
        <f t="shared" si="94"/>
        <v>Felodipine, Tablet 5 mg (extended release), Oral, Felodur ER 5 mg, Clinect Pty Ltd</v>
      </c>
    </row>
    <row r="6059" spans="1:8" ht="43.5" x14ac:dyDescent="0.35">
      <c r="A6059" s="99" t="s">
        <v>2994</v>
      </c>
      <c r="B6059" s="99" t="s">
        <v>3002</v>
      </c>
      <c r="C6059" s="99" t="s">
        <v>148</v>
      </c>
      <c r="D6059" s="99" t="s">
        <v>2999</v>
      </c>
      <c r="E6059" s="99" t="s">
        <v>199</v>
      </c>
      <c r="F6059" s="99"/>
      <c r="G6059" s="99"/>
      <c r="H6059" s="99" t="str">
        <f t="shared" si="94"/>
        <v>Felodipine, Tablet 5 mg (extended release), Oral, Plendil ER, Clinect Pty Ltd</v>
      </c>
    </row>
    <row r="6060" spans="1:8" ht="116" x14ac:dyDescent="0.35">
      <c r="A6060" s="99" t="s">
        <v>4560</v>
      </c>
      <c r="B6060" s="99" t="s">
        <v>4561</v>
      </c>
      <c r="C6060" s="99" t="s">
        <v>336</v>
      </c>
      <c r="D6060" s="99" t="s">
        <v>7578</v>
      </c>
      <c r="E6060" s="99" t="s">
        <v>254</v>
      </c>
      <c r="F6060" s="99"/>
      <c r="G6060" s="99"/>
      <c r="H6060" s="99" t="str">
        <f t="shared" si="94"/>
        <v>Metoclopramide, Injection containing 10 mg metoclopramide hydrochloride (as monohydrate) in 2 mL, Injection, Metoclopramide HCI Medsurge, Medsurge Healthcare Pty Ltd</v>
      </c>
    </row>
    <row r="6061" spans="1:8" ht="72.5" x14ac:dyDescent="0.35">
      <c r="A6061" s="99" t="s">
        <v>4612</v>
      </c>
      <c r="B6061" s="99" t="s">
        <v>7579</v>
      </c>
      <c r="C6061" s="99" t="s">
        <v>3019</v>
      </c>
      <c r="D6061" s="99" t="s">
        <v>7580</v>
      </c>
      <c r="E6061" s="99" t="s">
        <v>199</v>
      </c>
      <c r="F6061" s="99"/>
      <c r="G6061" s="99"/>
      <c r="H6061" s="99" t="str">
        <f t="shared" si="94"/>
        <v>Midazolam, Oromucosal solution (as maleate) 10 mg in 1 mL single use pre-filled oral syringe, Buccal, Zyamis, Clinect Pty Ltd</v>
      </c>
    </row>
    <row r="6062" spans="1:8" ht="72.5" x14ac:dyDescent="0.35">
      <c r="A6062" s="99" t="s">
        <v>4612</v>
      </c>
      <c r="B6062" s="99" t="s">
        <v>7581</v>
      </c>
      <c r="C6062" s="99" t="s">
        <v>3019</v>
      </c>
      <c r="D6062" s="99" t="s">
        <v>7580</v>
      </c>
      <c r="E6062" s="99" t="s">
        <v>199</v>
      </c>
      <c r="F6062" s="99"/>
      <c r="G6062" s="99"/>
      <c r="H6062" s="99" t="str">
        <f t="shared" si="94"/>
        <v>Midazolam, Oromucosal solution (as maleate) 5 mg in 0.5 mL single use pre-filled oral syringe, Buccal, Zyamis, Clinect Pty Ltd</v>
      </c>
    </row>
    <row r="6063" spans="1:8" ht="72.5" x14ac:dyDescent="0.35">
      <c r="A6063" s="99" t="s">
        <v>4612</v>
      </c>
      <c r="B6063" s="99" t="s">
        <v>7582</v>
      </c>
      <c r="C6063" s="99" t="s">
        <v>3019</v>
      </c>
      <c r="D6063" s="99" t="s">
        <v>7580</v>
      </c>
      <c r="E6063" s="99" t="s">
        <v>199</v>
      </c>
      <c r="F6063" s="99"/>
      <c r="G6063" s="99"/>
      <c r="H6063" s="99" t="str">
        <f t="shared" si="94"/>
        <v>Midazolam, Oromucosal solution (as maleate) 7.5 mg in 0.75 mL single use pre-filled oral syringe, Buccal, Zyamis, Clinect Pty Ltd</v>
      </c>
    </row>
    <row r="6064" spans="1:8" ht="58" x14ac:dyDescent="0.35">
      <c r="A6064" s="99" t="s">
        <v>4682</v>
      </c>
      <c r="B6064" s="99" t="s">
        <v>4683</v>
      </c>
      <c r="C6064" s="99" t="s">
        <v>148</v>
      </c>
      <c r="D6064" s="99" t="s">
        <v>7583</v>
      </c>
      <c r="E6064" s="99" t="s">
        <v>160</v>
      </c>
      <c r="F6064" s="99"/>
      <c r="G6064" s="99"/>
      <c r="H6064" s="99" t="str">
        <f t="shared" si="94"/>
        <v>Montelukast, Tablet, chewable, 4 mg (as sodium), Oral, Montelukast Viatris, Alphapharm Pty Ltd</v>
      </c>
    </row>
    <row r="6065" spans="1:8" ht="72.5" x14ac:dyDescent="0.35">
      <c r="A6065" s="99" t="s">
        <v>5163</v>
      </c>
      <c r="B6065" s="99" t="s">
        <v>5167</v>
      </c>
      <c r="C6065" s="99" t="s">
        <v>148</v>
      </c>
      <c r="D6065" s="99" t="s">
        <v>5166</v>
      </c>
      <c r="E6065" s="99" t="s">
        <v>187</v>
      </c>
      <c r="F6065" s="99"/>
      <c r="G6065" s="99"/>
      <c r="H6065" s="99" t="str">
        <f t="shared" si="94"/>
        <v>Oxycodone, Capsule containing oxycodone hydrochloride 20 mg, Oral, Oxycodone BNM, Boucher &amp; Muir Pty Ltd</v>
      </c>
    </row>
    <row r="6066" spans="1:8" ht="72.5" x14ac:dyDescent="0.35">
      <c r="A6066" s="99" t="s">
        <v>5163</v>
      </c>
      <c r="B6066" s="99" t="s">
        <v>5168</v>
      </c>
      <c r="C6066" s="99" t="s">
        <v>148</v>
      </c>
      <c r="D6066" s="99" t="s">
        <v>5166</v>
      </c>
      <c r="E6066" s="99" t="s">
        <v>187</v>
      </c>
      <c r="F6066" s="99"/>
      <c r="G6066" s="99"/>
      <c r="H6066" s="99" t="str">
        <f t="shared" si="94"/>
        <v>Oxycodone, Capsule containing oxycodone hydrochloride 5 mg, Oral, Oxycodone BNM, Boucher &amp; Muir Pty Ltd</v>
      </c>
    </row>
    <row r="6067" spans="1:8" ht="72.5" x14ac:dyDescent="0.35">
      <c r="A6067" s="99" t="s">
        <v>7584</v>
      </c>
      <c r="B6067" s="99" t="s">
        <v>7585</v>
      </c>
      <c r="C6067" s="99" t="s">
        <v>336</v>
      </c>
      <c r="D6067" s="99" t="s">
        <v>7586</v>
      </c>
      <c r="E6067" s="99" t="s">
        <v>7292</v>
      </c>
      <c r="F6067" s="99"/>
      <c r="G6067" s="99"/>
      <c r="H6067" s="99" t="str">
        <f t="shared" si="94"/>
        <v>Patisiran, Solution concentrate for I.V. infusion 10 mg in 5 mL, Injection, Onpattro, MEDISON PHARMA AUSTRALIA PTY LIMITED</v>
      </c>
    </row>
    <row r="6068" spans="1:8" ht="72.5" x14ac:dyDescent="0.35">
      <c r="A6068" s="99" t="s">
        <v>5432</v>
      </c>
      <c r="B6068" s="99" t="s">
        <v>7587</v>
      </c>
      <c r="C6068" s="99" t="s">
        <v>409</v>
      </c>
      <c r="D6068" s="99" t="s">
        <v>7588</v>
      </c>
      <c r="E6068" s="99" t="s">
        <v>286</v>
      </c>
      <c r="F6068" s="99"/>
      <c r="G6068" s="99"/>
      <c r="H6068" s="99" t="str">
        <f t="shared" si="94"/>
        <v>Permethrin, Cream 50 mg per g, 60 g (S19A), Application, Permethrin Cream 5% w/w (Encube Ethicals, USA), Reach Pharmaceuticals Pty Ltd</v>
      </c>
    </row>
    <row r="6069" spans="1:8" ht="43.5" x14ac:dyDescent="0.35">
      <c r="A6069" s="99" t="s">
        <v>5780</v>
      </c>
      <c r="B6069" s="99" t="s">
        <v>461</v>
      </c>
      <c r="C6069" s="99" t="s">
        <v>148</v>
      </c>
      <c r="D6069" s="99" t="s">
        <v>7131</v>
      </c>
      <c r="E6069" s="99" t="s">
        <v>160</v>
      </c>
      <c r="F6069" s="99"/>
      <c r="G6069" s="99"/>
      <c r="H6069" s="99" t="str">
        <f t="shared" si="94"/>
        <v>Ramipril, Tablet 10 mg, Oral, Ramipril Viatris, Alphapharm Pty Ltd</v>
      </c>
    </row>
    <row r="6070" spans="1:8" ht="58" x14ac:dyDescent="0.35">
      <c r="A6070" s="99" t="s">
        <v>7589</v>
      </c>
      <c r="B6070" s="99" t="s">
        <v>381</v>
      </c>
      <c r="C6070" s="99" t="s">
        <v>148</v>
      </c>
      <c r="D6070" s="99" t="s">
        <v>7590</v>
      </c>
      <c r="E6070" s="99" t="s">
        <v>159</v>
      </c>
      <c r="F6070" s="99"/>
      <c r="G6070" s="99"/>
      <c r="H6070" s="99" t="str">
        <f t="shared" si="94"/>
        <v>Selumetinib, Capsule 10 mg, Oral, Koselugo, Alexion Pharmaceuticals Australasia Pty Ltd</v>
      </c>
    </row>
    <row r="6071" spans="1:8" ht="58" x14ac:dyDescent="0.35">
      <c r="A6071" s="99" t="s">
        <v>7589</v>
      </c>
      <c r="B6071" s="99" t="s">
        <v>384</v>
      </c>
      <c r="C6071" s="99" t="s">
        <v>148</v>
      </c>
      <c r="D6071" s="99" t="s">
        <v>7590</v>
      </c>
      <c r="E6071" s="99" t="s">
        <v>159</v>
      </c>
      <c r="F6071" s="99"/>
      <c r="G6071" s="99"/>
      <c r="H6071" s="99" t="str">
        <f t="shared" si="94"/>
        <v>Selumetinib, Capsule 25 mg, Oral, Koselugo, Alexion Pharmaceuticals Australasia Pty Ltd</v>
      </c>
    </row>
    <row r="6072" spans="1:8" ht="58" x14ac:dyDescent="0.35">
      <c r="A6072" s="99" t="s">
        <v>6049</v>
      </c>
      <c r="B6072" s="99" t="s">
        <v>2744</v>
      </c>
      <c r="C6072" s="99" t="s">
        <v>148</v>
      </c>
      <c r="D6072" s="99" t="s">
        <v>7591</v>
      </c>
      <c r="E6072" s="99" t="s">
        <v>290</v>
      </c>
      <c r="F6072" s="99"/>
      <c r="G6072" s="99"/>
      <c r="H6072" s="99" t="str">
        <f t="shared" si="94"/>
        <v>Sertraline, Tablet 100 mg (as hydrochloride), Oral, Blooms The Chemist Sertraline, Sandoz Pty Ltd</v>
      </c>
    </row>
    <row r="6073" spans="1:8" ht="58" x14ac:dyDescent="0.35">
      <c r="A6073" s="99" t="s">
        <v>6049</v>
      </c>
      <c r="B6073" s="99" t="s">
        <v>4626</v>
      </c>
      <c r="C6073" s="99" t="s">
        <v>148</v>
      </c>
      <c r="D6073" s="99" t="s">
        <v>7591</v>
      </c>
      <c r="E6073" s="99" t="s">
        <v>290</v>
      </c>
      <c r="F6073" s="99"/>
      <c r="G6073" s="99"/>
      <c r="H6073" s="99" t="str">
        <f t="shared" si="94"/>
        <v>Sertraline, Tablet 50 mg (as hydrochloride), Oral, Blooms The Chemist Sertraline, Sandoz Pty Ltd</v>
      </c>
    </row>
    <row r="6074" spans="1:8" ht="72.5" x14ac:dyDescent="0.35">
      <c r="A6074" s="99" t="s">
        <v>6424</v>
      </c>
      <c r="B6074" s="99" t="s">
        <v>6425</v>
      </c>
      <c r="C6074" s="99" t="s">
        <v>148</v>
      </c>
      <c r="D6074" s="99" t="s">
        <v>7592</v>
      </c>
      <c r="E6074" s="99" t="s">
        <v>166</v>
      </c>
      <c r="F6074" s="99"/>
      <c r="G6074" s="99"/>
      <c r="H6074" s="99" t="str">
        <f t="shared" si="94"/>
        <v>Tenofovir, Tablet containing tenofovir disoproxil fumarate 300 mg, Oral, TENOFOVIR ARX, Arrotex Pharmaceuticals Pty Ltd</v>
      </c>
    </row>
    <row r="6075" spans="1:8" ht="72.5" x14ac:dyDescent="0.35">
      <c r="A6075" s="99" t="s">
        <v>6485</v>
      </c>
      <c r="B6075" s="99" t="s">
        <v>6486</v>
      </c>
      <c r="C6075" s="99" t="s">
        <v>336</v>
      </c>
      <c r="D6075" s="99" t="s">
        <v>7593</v>
      </c>
      <c r="E6075" s="99" t="s">
        <v>307</v>
      </c>
      <c r="F6075" s="99"/>
      <c r="G6075" s="99"/>
      <c r="H6075" s="99" t="str">
        <f t="shared" si="94"/>
        <v>Testosterone, I.M. injection containing testosterone undecanoate 1,000 mg in 4 mL, Injection, Gonadron, Sun Pharma ANZ Pty Ltd</v>
      </c>
    </row>
    <row r="6076" spans="1:8" ht="72.5" x14ac:dyDescent="0.35">
      <c r="A6076" s="99" t="s">
        <v>6485</v>
      </c>
      <c r="B6076" s="99" t="s">
        <v>6486</v>
      </c>
      <c r="C6076" s="99" t="s">
        <v>336</v>
      </c>
      <c r="D6076" s="99" t="s">
        <v>7594</v>
      </c>
      <c r="E6076" s="99" t="s">
        <v>238</v>
      </c>
      <c r="F6076" s="99"/>
      <c r="G6076" s="99"/>
      <c r="H6076" s="99" t="str">
        <f t="shared" si="94"/>
        <v>Testosterone, I.M. injection containing testosterone undecanoate 1,000 mg in 4 mL, Injection, REJUNON 1000, Juno Pharmaceuticals Pty Ltd</v>
      </c>
    </row>
    <row r="6077" spans="1:8" ht="101.5" x14ac:dyDescent="0.35">
      <c r="A6077" s="99" t="s">
        <v>6528</v>
      </c>
      <c r="B6077" s="99" t="s">
        <v>7595</v>
      </c>
      <c r="C6077" s="99" t="s">
        <v>370</v>
      </c>
      <c r="D6077" s="99" t="s">
        <v>7596</v>
      </c>
      <c r="E6077" s="99" t="s">
        <v>245</v>
      </c>
      <c r="F6077" s="99"/>
      <c r="G6077" s="99"/>
      <c r="H6077" s="99" t="str">
        <f t="shared" si="94"/>
        <v>Timolol, Eye drops (gellan gum solution) 5 mg (as maleate) per mL, 2.5 mL (S19A), Application to the Eye, Timoptol XE 0.50% (South Africa), Link Medical Products Pty Ltd</v>
      </c>
    </row>
    <row r="6078" spans="1:8" ht="87" x14ac:dyDescent="0.35">
      <c r="A6078" s="99" t="s">
        <v>356</v>
      </c>
      <c r="B6078" s="99" t="s">
        <v>357</v>
      </c>
      <c r="C6078" s="99" t="s">
        <v>148</v>
      </c>
      <c r="D6078" s="99" t="s">
        <v>7597</v>
      </c>
      <c r="E6078" s="99" t="s">
        <v>7295</v>
      </c>
      <c r="F6078" s="99"/>
      <c r="G6078" s="99"/>
      <c r="H6078" s="99" t="str">
        <f t="shared" si="94"/>
        <v>Acamprosate, Tablet (enteric coated) containing acamprosate calcium 333 mg, Oral, ACAMPROSATE-WGR, WAGNER PHARMACEUTICALS PTY LTD</v>
      </c>
    </row>
    <row r="6079" spans="1:8" ht="43.5" x14ac:dyDescent="0.35">
      <c r="A6079" s="99" t="s">
        <v>368</v>
      </c>
      <c r="B6079" s="99" t="s">
        <v>373</v>
      </c>
      <c r="C6079" s="99" t="s">
        <v>148</v>
      </c>
      <c r="D6079" s="99" t="s">
        <v>7598</v>
      </c>
      <c r="E6079" s="99" t="s">
        <v>7295</v>
      </c>
      <c r="F6079" s="99"/>
      <c r="G6079" s="99"/>
      <c r="H6079" s="99" t="str">
        <f t="shared" si="94"/>
        <v>Aciclovir, Tablet 200 mg, Oral, ACICLOVIR-WGR, WAGNER PHARMACEUTICALS PTY LTD</v>
      </c>
    </row>
    <row r="6080" spans="1:8" ht="43.5" x14ac:dyDescent="0.35">
      <c r="A6080" s="99" t="s">
        <v>368</v>
      </c>
      <c r="B6080" s="99" t="s">
        <v>379</v>
      </c>
      <c r="C6080" s="99" t="s">
        <v>148</v>
      </c>
      <c r="D6080" s="99" t="s">
        <v>7598</v>
      </c>
      <c r="E6080" s="99" t="s">
        <v>7295</v>
      </c>
      <c r="F6080" s="99"/>
      <c r="G6080" s="99"/>
      <c r="H6080" s="99" t="str">
        <f t="shared" si="94"/>
        <v>Aciclovir, Tablet 800 mg, Oral, ACICLOVIR-WGR, WAGNER PHARMACEUTICALS PTY LTD</v>
      </c>
    </row>
    <row r="6081" spans="1:8" ht="72.5" x14ac:dyDescent="0.35">
      <c r="A6081" s="99" t="s">
        <v>445</v>
      </c>
      <c r="B6081" s="99" t="s">
        <v>446</v>
      </c>
      <c r="C6081" s="99" t="s">
        <v>148</v>
      </c>
      <c r="D6081" s="99" t="s">
        <v>7599</v>
      </c>
      <c r="E6081" s="99" t="s">
        <v>7295</v>
      </c>
      <c r="F6081" s="99"/>
      <c r="G6081" s="99"/>
      <c r="H6081" s="99" t="str">
        <f t="shared" si="94"/>
        <v>Alendronic acid, Tablet 70 mg (as alendronate sodium), Oral, ALENDRONATE-WGR, WAGNER PHARMACEUTICALS PTY LTD</v>
      </c>
    </row>
    <row r="6082" spans="1:8" ht="58" x14ac:dyDescent="0.35">
      <c r="A6082" s="99" t="s">
        <v>470</v>
      </c>
      <c r="B6082" s="99" t="s">
        <v>342</v>
      </c>
      <c r="C6082" s="99" t="s">
        <v>148</v>
      </c>
      <c r="D6082" s="99" t="s">
        <v>7600</v>
      </c>
      <c r="E6082" s="99" t="s">
        <v>7295</v>
      </c>
      <c r="F6082" s="99"/>
      <c r="G6082" s="99"/>
      <c r="H6082" s="99" t="str">
        <f t="shared" ref="H6082:H6145" si="95">_xlfn.CONCAT(A6082, ", ",B6082, ", ",C6082, ", ",D6082,", ",E6082)</f>
        <v>Allopurinol, Tablet 100 mg, Oral, ALLOPURINOL-WGR, WAGNER PHARMACEUTICALS PTY LTD</v>
      </c>
    </row>
    <row r="6083" spans="1:8" ht="58" x14ac:dyDescent="0.35">
      <c r="A6083" s="99" t="s">
        <v>470</v>
      </c>
      <c r="B6083" s="99" t="s">
        <v>477</v>
      </c>
      <c r="C6083" s="99" t="s">
        <v>148</v>
      </c>
      <c r="D6083" s="99" t="s">
        <v>7600</v>
      </c>
      <c r="E6083" s="99" t="s">
        <v>7295</v>
      </c>
      <c r="F6083" s="99"/>
      <c r="G6083" s="99"/>
      <c r="H6083" s="99" t="str">
        <f t="shared" si="95"/>
        <v>Allopurinol, Tablet 300 mg, Oral, ALLOPURINOL-WGR, WAGNER PHARMACEUTICALS PTY LTD</v>
      </c>
    </row>
    <row r="6084" spans="1:8" ht="43.5" x14ac:dyDescent="0.35">
      <c r="A6084" s="99" t="s">
        <v>470</v>
      </c>
      <c r="B6084" s="99" t="s">
        <v>477</v>
      </c>
      <c r="C6084" s="99" t="s">
        <v>148</v>
      </c>
      <c r="D6084" s="99" t="s">
        <v>7567</v>
      </c>
      <c r="E6084" s="99" t="s">
        <v>165</v>
      </c>
      <c r="F6084" s="99"/>
      <c r="G6084" s="99"/>
      <c r="H6084" s="99" t="str">
        <f t="shared" si="95"/>
        <v>Allopurinol, Tablet 300 mg, Oral, APO-ALLOPURINOL, Apotex Pty Ltd</v>
      </c>
    </row>
    <row r="6085" spans="1:8" ht="58" x14ac:dyDescent="0.35">
      <c r="A6085" s="99" t="s">
        <v>722</v>
      </c>
      <c r="B6085" s="99" t="s">
        <v>342</v>
      </c>
      <c r="C6085" s="99" t="s">
        <v>148</v>
      </c>
      <c r="D6085" s="99" t="s">
        <v>7601</v>
      </c>
      <c r="E6085" s="99" t="s">
        <v>7295</v>
      </c>
      <c r="F6085" s="99"/>
      <c r="G6085" s="99"/>
      <c r="H6085" s="99" t="str">
        <f t="shared" si="95"/>
        <v>Amisulpride, Tablet 100 mg, Oral, AMISULPRIDE-WGR, WAGNER PHARMACEUTICALS PTY LTD</v>
      </c>
    </row>
    <row r="6086" spans="1:8" ht="58" x14ac:dyDescent="0.35">
      <c r="A6086" s="99" t="s">
        <v>722</v>
      </c>
      <c r="B6086" s="99" t="s">
        <v>373</v>
      </c>
      <c r="C6086" s="99" t="s">
        <v>148</v>
      </c>
      <c r="D6086" s="99" t="s">
        <v>7601</v>
      </c>
      <c r="E6086" s="99" t="s">
        <v>7295</v>
      </c>
      <c r="F6086" s="99"/>
      <c r="G6086" s="99"/>
      <c r="H6086" s="99" t="str">
        <f t="shared" si="95"/>
        <v>Amisulpride, Tablet 200 mg, Oral, AMISULPRIDE-WGR, WAGNER PHARMACEUTICALS PTY LTD</v>
      </c>
    </row>
    <row r="6087" spans="1:8" ht="58" x14ac:dyDescent="0.35">
      <c r="A6087" s="99" t="s">
        <v>722</v>
      </c>
      <c r="B6087" s="99" t="s">
        <v>437</v>
      </c>
      <c r="C6087" s="99" t="s">
        <v>148</v>
      </c>
      <c r="D6087" s="99" t="s">
        <v>7601</v>
      </c>
      <c r="E6087" s="99" t="s">
        <v>7295</v>
      </c>
      <c r="F6087" s="99"/>
      <c r="G6087" s="99"/>
      <c r="H6087" s="99" t="str">
        <f t="shared" si="95"/>
        <v>Amisulpride, Tablet 400 mg, Oral, AMISULPRIDE-WGR, WAGNER PHARMACEUTICALS PTY LTD</v>
      </c>
    </row>
    <row r="6088" spans="1:8" ht="87" x14ac:dyDescent="0.35">
      <c r="A6088" s="99" t="s">
        <v>734</v>
      </c>
      <c r="B6088" s="99" t="s">
        <v>735</v>
      </c>
      <c r="C6088" s="99" t="s">
        <v>148</v>
      </c>
      <c r="D6088" s="99" t="s">
        <v>7602</v>
      </c>
      <c r="E6088" s="99" t="s">
        <v>7295</v>
      </c>
      <c r="F6088" s="99"/>
      <c r="G6088" s="99"/>
      <c r="H6088" s="99" t="str">
        <f t="shared" si="95"/>
        <v>Amitriptyline, Tablet containing amitriptyline hydrochloride 10 mg, Oral, AMITRIPTYLINE-WGR, WAGNER PHARMACEUTICALS PTY LTD</v>
      </c>
    </row>
    <row r="6089" spans="1:8" ht="87" x14ac:dyDescent="0.35">
      <c r="A6089" s="99" t="s">
        <v>734</v>
      </c>
      <c r="B6089" s="99" t="s">
        <v>742</v>
      </c>
      <c r="C6089" s="99" t="s">
        <v>148</v>
      </c>
      <c r="D6089" s="99" t="s">
        <v>7602</v>
      </c>
      <c r="E6089" s="99" t="s">
        <v>7295</v>
      </c>
      <c r="F6089" s="99"/>
      <c r="G6089" s="99"/>
      <c r="H6089" s="99" t="str">
        <f t="shared" si="95"/>
        <v>Amitriptyline, Tablet containing amitriptyline hydrochloride 25 mg, Oral, AMITRIPTYLINE-WGR, WAGNER PHARMACEUTICALS PTY LTD</v>
      </c>
    </row>
    <row r="6090" spans="1:8" ht="58" x14ac:dyDescent="0.35">
      <c r="A6090" s="99" t="s">
        <v>751</v>
      </c>
      <c r="B6090" s="99" t="s">
        <v>752</v>
      </c>
      <c r="C6090" s="99" t="s">
        <v>148</v>
      </c>
      <c r="D6090" s="99" t="s">
        <v>7603</v>
      </c>
      <c r="E6090" s="99" t="s">
        <v>7295</v>
      </c>
      <c r="F6090" s="99"/>
      <c r="G6090" s="99"/>
      <c r="H6090" s="99" t="str">
        <f t="shared" si="95"/>
        <v>Amlodipine, Tablet 10 mg (as besilate), Oral, AMLODIPINE-WGR, WAGNER PHARMACEUTICALS PTY LTD</v>
      </c>
    </row>
    <row r="6091" spans="1:8" ht="58" x14ac:dyDescent="0.35">
      <c r="A6091" s="99" t="s">
        <v>751</v>
      </c>
      <c r="B6091" s="99" t="s">
        <v>767</v>
      </c>
      <c r="C6091" s="99" t="s">
        <v>148</v>
      </c>
      <c r="D6091" s="99" t="s">
        <v>7603</v>
      </c>
      <c r="E6091" s="99" t="s">
        <v>7295</v>
      </c>
      <c r="F6091" s="99"/>
      <c r="G6091" s="99"/>
      <c r="H6091" s="99" t="str">
        <f t="shared" si="95"/>
        <v>Amlodipine, Tablet 5 mg (as besilate), Oral, AMLODIPINE-WGR, WAGNER PHARMACEUTICALS PTY LTD</v>
      </c>
    </row>
    <row r="6092" spans="1:8" ht="58" x14ac:dyDescent="0.35">
      <c r="A6092" s="99" t="s">
        <v>830</v>
      </c>
      <c r="B6092" s="99" t="s">
        <v>837</v>
      </c>
      <c r="C6092" s="99" t="s">
        <v>148</v>
      </c>
      <c r="D6092" s="99" t="s">
        <v>7604</v>
      </c>
      <c r="E6092" s="99" t="s">
        <v>7295</v>
      </c>
      <c r="F6092" s="99"/>
      <c r="G6092" s="99"/>
      <c r="H6092" s="99" t="str">
        <f t="shared" si="95"/>
        <v>Amoxicillin, Capsule 500 mg (as trihydrate), Oral, AMOXICILLIN-WGR, WAGNER PHARMACEUTICALS PTY LTD</v>
      </c>
    </row>
    <row r="6093" spans="1:8" ht="87" x14ac:dyDescent="0.35">
      <c r="A6093" s="99" t="s">
        <v>830</v>
      </c>
      <c r="B6093" s="99" t="s">
        <v>843</v>
      </c>
      <c r="C6093" s="99" t="s">
        <v>148</v>
      </c>
      <c r="D6093" s="99" t="s">
        <v>7604</v>
      </c>
      <c r="E6093" s="99" t="s">
        <v>7295</v>
      </c>
      <c r="F6093" s="99"/>
      <c r="G6093" s="99"/>
      <c r="H6093" s="99" t="str">
        <f t="shared" si="95"/>
        <v>Amoxicillin, Powder for oral suspension 250 mg (as trihydrate) per 5 mL, 100 mL, Oral, AMOXICILLIN-WGR, WAGNER PHARMACEUTICALS PTY LTD</v>
      </c>
    </row>
    <row r="6094" spans="1:8" ht="145" x14ac:dyDescent="0.35">
      <c r="A6094" s="99" t="s">
        <v>851</v>
      </c>
      <c r="B6094" s="99" t="s">
        <v>7605</v>
      </c>
      <c r="C6094" s="99" t="s">
        <v>148</v>
      </c>
      <c r="D6094" s="99" t="s">
        <v>7606</v>
      </c>
      <c r="E6094" s="99" t="s">
        <v>254</v>
      </c>
      <c r="F6094" s="99"/>
      <c r="G6094" s="99"/>
      <c r="H6094" s="99" t="str">
        <f t="shared" si="95"/>
        <v>Amoxicillin with clavulanic acid, Powder for oral suspension containing 125 mg amoxicillin (as trihydrate) with 31.25 mg clavulanic acid (as potassium clavulanate) per 5 mL, 100 mL (S19A), Oral, CLAVULIN-125F (GlaxoSmithKline, Canada), Medsurge Healthcare Pty Ltd</v>
      </c>
    </row>
    <row r="6095" spans="1:8" ht="116" x14ac:dyDescent="0.35">
      <c r="A6095" s="99" t="s">
        <v>851</v>
      </c>
      <c r="B6095" s="99" t="s">
        <v>857</v>
      </c>
      <c r="C6095" s="99" t="s">
        <v>148</v>
      </c>
      <c r="D6095" s="99" t="s">
        <v>7607</v>
      </c>
      <c r="E6095" s="99" t="s">
        <v>7295</v>
      </c>
      <c r="F6095" s="99"/>
      <c r="G6095" s="99"/>
      <c r="H6095" s="99" t="str">
        <f t="shared" si="95"/>
        <v>Amoxicillin with clavulanic acid, Tablet containing 500 mg amoxicillin (as trihydrate) with 125 mg clavulanic acid (as potassium clavulanate), Oral, AMOXICILLIN/CLAVULANIC ACID-WGR 500/125, WAGNER PHARMACEUTICALS PTY LTD</v>
      </c>
    </row>
    <row r="6096" spans="1:8" ht="116" x14ac:dyDescent="0.35">
      <c r="A6096" s="99" t="s">
        <v>851</v>
      </c>
      <c r="B6096" s="99" t="s">
        <v>867</v>
      </c>
      <c r="C6096" s="99" t="s">
        <v>148</v>
      </c>
      <c r="D6096" s="99" t="s">
        <v>7608</v>
      </c>
      <c r="E6096" s="99" t="s">
        <v>7295</v>
      </c>
      <c r="F6096" s="99"/>
      <c r="G6096" s="99"/>
      <c r="H6096" s="99" t="str">
        <f t="shared" si="95"/>
        <v>Amoxicillin with clavulanic acid, Tablet containing 875 mg amoxicillin (as trihydrate) with 125 mg clavulanic acid (as potassium clavulanate), Oral, AMOXICILLIN/CLAVULANIC ACID-WGR 875/125, WAGNER PHARMACEUTICALS PTY LTD</v>
      </c>
    </row>
    <row r="6097" spans="1:8" ht="58" x14ac:dyDescent="0.35">
      <c r="A6097" s="99" t="s">
        <v>889</v>
      </c>
      <c r="B6097" s="99" t="s">
        <v>492</v>
      </c>
      <c r="C6097" s="99" t="s">
        <v>148</v>
      </c>
      <c r="D6097" s="99" t="s">
        <v>7609</v>
      </c>
      <c r="E6097" s="99" t="s">
        <v>7295</v>
      </c>
      <c r="F6097" s="99"/>
      <c r="G6097" s="99"/>
      <c r="H6097" s="99" t="str">
        <f t="shared" si="95"/>
        <v>Anastrozole, Tablet 1 mg, Oral, ANASTROZOLE-WGR, WAGNER PHARMACEUTICALS PTY LTD</v>
      </c>
    </row>
    <row r="6098" spans="1:8" ht="58" x14ac:dyDescent="0.35">
      <c r="A6098" s="99" t="s">
        <v>933</v>
      </c>
      <c r="B6098" s="99" t="s">
        <v>461</v>
      </c>
      <c r="C6098" s="99" t="s">
        <v>148</v>
      </c>
      <c r="D6098" s="99" t="s">
        <v>7610</v>
      </c>
      <c r="E6098" s="99" t="s">
        <v>7295</v>
      </c>
      <c r="F6098" s="99"/>
      <c r="G6098" s="99"/>
      <c r="H6098" s="99" t="str">
        <f t="shared" si="95"/>
        <v>Aripiprazole, Tablet 10 mg, Oral, ARIPIPRAZOLE-WGR, WAGNER PHARMACEUTICALS PTY LTD</v>
      </c>
    </row>
    <row r="6099" spans="1:8" ht="58" x14ac:dyDescent="0.35">
      <c r="A6099" s="99" t="s">
        <v>933</v>
      </c>
      <c r="B6099" s="99" t="s">
        <v>945</v>
      </c>
      <c r="C6099" s="99" t="s">
        <v>148</v>
      </c>
      <c r="D6099" s="99" t="s">
        <v>7610</v>
      </c>
      <c r="E6099" s="99" t="s">
        <v>7295</v>
      </c>
      <c r="F6099" s="99"/>
      <c r="G6099" s="99"/>
      <c r="H6099" s="99" t="str">
        <f t="shared" si="95"/>
        <v>Aripiprazole, Tablet 15 mg, Oral, ARIPIPRAZOLE-WGR, WAGNER PHARMACEUTICALS PTY LTD</v>
      </c>
    </row>
    <row r="6100" spans="1:8" ht="58" x14ac:dyDescent="0.35">
      <c r="A6100" s="99" t="s">
        <v>933</v>
      </c>
      <c r="B6100" s="99" t="s">
        <v>427</v>
      </c>
      <c r="C6100" s="99" t="s">
        <v>148</v>
      </c>
      <c r="D6100" s="99" t="s">
        <v>7610</v>
      </c>
      <c r="E6100" s="99" t="s">
        <v>7295</v>
      </c>
      <c r="F6100" s="99"/>
      <c r="G6100" s="99"/>
      <c r="H6100" s="99" t="str">
        <f t="shared" si="95"/>
        <v>Aripiprazole, Tablet 20 mg, Oral, ARIPIPRAZOLE-WGR, WAGNER PHARMACEUTICALS PTY LTD</v>
      </c>
    </row>
    <row r="6101" spans="1:8" ht="58" x14ac:dyDescent="0.35">
      <c r="A6101" s="99" t="s">
        <v>933</v>
      </c>
      <c r="B6101" s="99" t="s">
        <v>429</v>
      </c>
      <c r="C6101" s="99" t="s">
        <v>148</v>
      </c>
      <c r="D6101" s="99" t="s">
        <v>7610</v>
      </c>
      <c r="E6101" s="99" t="s">
        <v>7295</v>
      </c>
      <c r="F6101" s="99"/>
      <c r="G6101" s="99"/>
      <c r="H6101" s="99" t="str">
        <f t="shared" si="95"/>
        <v>Aripiprazole, Tablet 30 mg, Oral, ARIPIPRAZOLE-WGR, WAGNER PHARMACEUTICALS PTY LTD</v>
      </c>
    </row>
    <row r="6102" spans="1:8" ht="43.5" x14ac:dyDescent="0.35">
      <c r="A6102" s="99" t="s">
        <v>978</v>
      </c>
      <c r="B6102" s="99" t="s">
        <v>345</v>
      </c>
      <c r="C6102" s="99" t="s">
        <v>148</v>
      </c>
      <c r="D6102" s="99" t="s">
        <v>7611</v>
      </c>
      <c r="E6102" s="99" t="s">
        <v>7295</v>
      </c>
      <c r="F6102" s="99"/>
      <c r="G6102" s="99"/>
      <c r="H6102" s="99" t="str">
        <f t="shared" si="95"/>
        <v>Atenolol, Tablet 50 mg, Oral, ATENOLOL-WGR, WAGNER PHARMACEUTICALS PTY LTD</v>
      </c>
    </row>
    <row r="6103" spans="1:8" ht="58" x14ac:dyDescent="0.35">
      <c r="A6103" s="99" t="s">
        <v>999</v>
      </c>
      <c r="B6103" s="99" t="s">
        <v>1000</v>
      </c>
      <c r="C6103" s="99" t="s">
        <v>148</v>
      </c>
      <c r="D6103" s="99" t="s">
        <v>7612</v>
      </c>
      <c r="E6103" s="99" t="s">
        <v>7295</v>
      </c>
      <c r="F6103" s="99"/>
      <c r="G6103" s="99"/>
      <c r="H6103" s="99" t="str">
        <f t="shared" si="95"/>
        <v>Atorvastatin, Tablet 10 mg (as calcium), Oral, ATORVASTATIN-WGR, WAGNER PHARMACEUTICALS PTY LTD</v>
      </c>
    </row>
    <row r="6104" spans="1:8" ht="58" x14ac:dyDescent="0.35">
      <c r="A6104" s="99" t="s">
        <v>999</v>
      </c>
      <c r="B6104" s="99" t="s">
        <v>1011</v>
      </c>
      <c r="C6104" s="99" t="s">
        <v>148</v>
      </c>
      <c r="D6104" s="99" t="s">
        <v>7612</v>
      </c>
      <c r="E6104" s="99" t="s">
        <v>7295</v>
      </c>
      <c r="F6104" s="99"/>
      <c r="G6104" s="99"/>
      <c r="H6104" s="99" t="str">
        <f t="shared" si="95"/>
        <v>Atorvastatin, Tablet 20 mg (as calcium), Oral, ATORVASTATIN-WGR, WAGNER PHARMACEUTICALS PTY LTD</v>
      </c>
    </row>
    <row r="6105" spans="1:8" ht="58" x14ac:dyDescent="0.35">
      <c r="A6105" s="99" t="s">
        <v>999</v>
      </c>
      <c r="B6105" s="99" t="s">
        <v>1013</v>
      </c>
      <c r="C6105" s="99" t="s">
        <v>148</v>
      </c>
      <c r="D6105" s="99" t="s">
        <v>7612</v>
      </c>
      <c r="E6105" s="99" t="s">
        <v>7295</v>
      </c>
      <c r="F6105" s="99"/>
      <c r="G6105" s="99"/>
      <c r="H6105" s="99" t="str">
        <f t="shared" si="95"/>
        <v>Atorvastatin, Tablet 40 mg (as calcium), Oral, ATORVASTATIN-WGR, WAGNER PHARMACEUTICALS PTY LTD</v>
      </c>
    </row>
    <row r="6106" spans="1:8" ht="58" x14ac:dyDescent="0.35">
      <c r="A6106" s="99" t="s">
        <v>999</v>
      </c>
      <c r="B6106" s="99" t="s">
        <v>1015</v>
      </c>
      <c r="C6106" s="99" t="s">
        <v>148</v>
      </c>
      <c r="D6106" s="99" t="s">
        <v>7612</v>
      </c>
      <c r="E6106" s="99" t="s">
        <v>7295</v>
      </c>
      <c r="F6106" s="99"/>
      <c r="G6106" s="99"/>
      <c r="H6106" s="99" t="str">
        <f t="shared" si="95"/>
        <v>Atorvastatin, Tablet 80 mg (as calcium), Oral, ATORVASTATIN-WGR, WAGNER PHARMACEUTICALS PTY LTD</v>
      </c>
    </row>
    <row r="6107" spans="1:8" ht="58" x14ac:dyDescent="0.35">
      <c r="A6107" s="99" t="s">
        <v>1041</v>
      </c>
      <c r="B6107" s="99" t="s">
        <v>1042</v>
      </c>
      <c r="C6107" s="99" t="s">
        <v>148</v>
      </c>
      <c r="D6107" s="99" t="s">
        <v>7613</v>
      </c>
      <c r="E6107" s="99" t="s">
        <v>7295</v>
      </c>
      <c r="F6107" s="99"/>
      <c r="G6107" s="99"/>
      <c r="H6107" s="99" t="str">
        <f t="shared" si="95"/>
        <v>Azathioprine, Tablet 25 mg, Oral, AZATHIOPRINE-WGR, WAGNER PHARMACEUTICALS PTY LTD</v>
      </c>
    </row>
    <row r="6108" spans="1:8" ht="58" x14ac:dyDescent="0.35">
      <c r="A6108" s="99" t="s">
        <v>1041</v>
      </c>
      <c r="B6108" s="99" t="s">
        <v>345</v>
      </c>
      <c r="C6108" s="99" t="s">
        <v>148</v>
      </c>
      <c r="D6108" s="99" t="s">
        <v>7613</v>
      </c>
      <c r="E6108" s="99" t="s">
        <v>7295</v>
      </c>
      <c r="F6108" s="99"/>
      <c r="G6108" s="99"/>
      <c r="H6108" s="99" t="str">
        <f t="shared" si="95"/>
        <v>Azathioprine, Tablet 50 mg, Oral, AZATHIOPRINE-WGR, WAGNER PHARMACEUTICALS PTY LTD</v>
      </c>
    </row>
    <row r="6109" spans="1:8" ht="87" x14ac:dyDescent="0.35">
      <c r="A6109" s="99" t="s">
        <v>1051</v>
      </c>
      <c r="B6109" s="99" t="s">
        <v>7614</v>
      </c>
      <c r="C6109" s="99" t="s">
        <v>148</v>
      </c>
      <c r="D6109" s="99" t="s">
        <v>7615</v>
      </c>
      <c r="E6109" s="99" t="s">
        <v>254</v>
      </c>
      <c r="F6109" s="99"/>
      <c r="G6109" s="99"/>
      <c r="H6109" s="99" t="str">
        <f t="shared" si="95"/>
        <v>Azithromycin, Powder for oral suspension 200 mg (as dihydrate) per 5 mL, 15 mL (S19A), Oral, Azithromycin (Zydus, USA), Medsurge Healthcare Pty Ltd</v>
      </c>
    </row>
    <row r="6110" spans="1:8" ht="72.5" x14ac:dyDescent="0.35">
      <c r="A6110" s="99" t="s">
        <v>1051</v>
      </c>
      <c r="B6110" s="99" t="s">
        <v>1054</v>
      </c>
      <c r="C6110" s="99" t="s">
        <v>148</v>
      </c>
      <c r="D6110" s="99" t="s">
        <v>7616</v>
      </c>
      <c r="E6110" s="99" t="s">
        <v>7295</v>
      </c>
      <c r="F6110" s="99"/>
      <c r="G6110" s="99"/>
      <c r="H6110" s="99" t="str">
        <f t="shared" si="95"/>
        <v>Azithromycin, Tablet 500 mg (as dihydrate), Oral, AZITHROMYCIN-WGR, WAGNER PHARMACEUTICALS PTY LTD</v>
      </c>
    </row>
    <row r="6111" spans="1:8" ht="87" x14ac:dyDescent="0.35">
      <c r="A6111" s="99" t="s">
        <v>1265</v>
      </c>
      <c r="B6111" s="99" t="s">
        <v>1266</v>
      </c>
      <c r="C6111" s="99" t="s">
        <v>370</v>
      </c>
      <c r="D6111" s="99" t="s">
        <v>7617</v>
      </c>
      <c r="E6111" s="99" t="s">
        <v>7295</v>
      </c>
      <c r="F6111" s="99"/>
      <c r="G6111" s="99"/>
      <c r="H6111" s="99" t="str">
        <f t="shared" si="95"/>
        <v>Bimatoprost, Eye drops 300 micrograms per mL, 3 mL, Application to the Eye, BIMATOPROST-WGR, WAGNER PHARMACEUTICALS PTY LTD</v>
      </c>
    </row>
    <row r="6112" spans="1:8" ht="72.5" x14ac:dyDescent="0.35">
      <c r="A6112" s="99" t="s">
        <v>1289</v>
      </c>
      <c r="B6112" s="99" t="s">
        <v>1290</v>
      </c>
      <c r="C6112" s="99" t="s">
        <v>148</v>
      </c>
      <c r="D6112" s="99" t="s">
        <v>7618</v>
      </c>
      <c r="E6112" s="99" t="s">
        <v>7295</v>
      </c>
      <c r="F6112" s="99"/>
      <c r="G6112" s="99"/>
      <c r="H6112" s="99" t="str">
        <f t="shared" si="95"/>
        <v>Bisoprolol, Tablet containing bisoprolol fumarate 10 mg, Oral, BISOPROLOL-WGR, WAGNER PHARMACEUTICALS PTY LTD</v>
      </c>
    </row>
    <row r="6113" spans="1:8" ht="72.5" x14ac:dyDescent="0.35">
      <c r="A6113" s="99" t="s">
        <v>1289</v>
      </c>
      <c r="B6113" s="99" t="s">
        <v>1300</v>
      </c>
      <c r="C6113" s="99" t="s">
        <v>148</v>
      </c>
      <c r="D6113" s="99" t="s">
        <v>7618</v>
      </c>
      <c r="E6113" s="99" t="s">
        <v>7295</v>
      </c>
      <c r="F6113" s="99"/>
      <c r="G6113" s="99"/>
      <c r="H6113" s="99" t="str">
        <f t="shared" si="95"/>
        <v>Bisoprolol, Tablet containing bisoprolol fumarate 2.5 mg, Oral, BISOPROLOL-WGR, WAGNER PHARMACEUTICALS PTY LTD</v>
      </c>
    </row>
    <row r="6114" spans="1:8" ht="72.5" x14ac:dyDescent="0.35">
      <c r="A6114" s="99" t="s">
        <v>1289</v>
      </c>
      <c r="B6114" s="99" t="s">
        <v>1303</v>
      </c>
      <c r="C6114" s="99" t="s">
        <v>148</v>
      </c>
      <c r="D6114" s="99" t="s">
        <v>7618</v>
      </c>
      <c r="E6114" s="99" t="s">
        <v>7295</v>
      </c>
      <c r="F6114" s="99"/>
      <c r="G6114" s="99"/>
      <c r="H6114" s="99" t="str">
        <f t="shared" si="95"/>
        <v>Bisoprolol, Tablet containing bisoprolol fumarate 5 mg, Oral, BISOPROLOL-WGR, WAGNER PHARMACEUTICALS PTY LTD</v>
      </c>
    </row>
    <row r="6115" spans="1:8" ht="43.5" x14ac:dyDescent="0.35">
      <c r="A6115" s="99" t="s">
        <v>1362</v>
      </c>
      <c r="B6115" s="99" t="s">
        <v>7619</v>
      </c>
      <c r="C6115" s="99" t="s">
        <v>148</v>
      </c>
      <c r="D6115" s="99" t="s">
        <v>1377</v>
      </c>
      <c r="E6115" s="99" t="s">
        <v>208</v>
      </c>
      <c r="F6115" s="99"/>
      <c r="G6115" s="99"/>
      <c r="H6115" s="99" t="str">
        <f t="shared" si="95"/>
        <v>Budesonide, Capsule (enteric) 3 mg, Oral, Budenofalk, Dr Falk Pharma Australia Pty Ltd</v>
      </c>
    </row>
    <row r="6116" spans="1:8" ht="87" x14ac:dyDescent="0.35">
      <c r="A6116" s="99" t="s">
        <v>1482</v>
      </c>
      <c r="B6116" s="99" t="s">
        <v>1483</v>
      </c>
      <c r="C6116" s="99" t="s">
        <v>148</v>
      </c>
      <c r="D6116" s="99" t="s">
        <v>7620</v>
      </c>
      <c r="E6116" s="99" t="s">
        <v>7295</v>
      </c>
      <c r="F6116" s="99"/>
      <c r="G6116" s="99"/>
      <c r="H6116" s="99" t="str">
        <f t="shared" si="95"/>
        <v>Candesartan, Tablet containing candesartan cilexetil 16 mg, Oral, CANDESARTAN-WGR, WAGNER PHARMACEUTICALS PTY LTD</v>
      </c>
    </row>
    <row r="6117" spans="1:8" ht="87" x14ac:dyDescent="0.35">
      <c r="A6117" s="99" t="s">
        <v>1482</v>
      </c>
      <c r="B6117" s="99" t="s">
        <v>1491</v>
      </c>
      <c r="C6117" s="99" t="s">
        <v>148</v>
      </c>
      <c r="D6117" s="99" t="s">
        <v>7620</v>
      </c>
      <c r="E6117" s="99" t="s">
        <v>7295</v>
      </c>
      <c r="F6117" s="99"/>
      <c r="G6117" s="99"/>
      <c r="H6117" s="99" t="str">
        <f t="shared" si="95"/>
        <v>Candesartan, Tablet containing candesartan cilexetil 32 mg, Oral, CANDESARTAN-WGR, WAGNER PHARMACEUTICALS PTY LTD</v>
      </c>
    </row>
    <row r="6118" spans="1:8" ht="87" x14ac:dyDescent="0.35">
      <c r="A6118" s="99" t="s">
        <v>1482</v>
      </c>
      <c r="B6118" s="99" t="s">
        <v>1492</v>
      </c>
      <c r="C6118" s="99" t="s">
        <v>148</v>
      </c>
      <c r="D6118" s="99" t="s">
        <v>7620</v>
      </c>
      <c r="E6118" s="99" t="s">
        <v>7295</v>
      </c>
      <c r="F6118" s="99"/>
      <c r="G6118" s="99"/>
      <c r="H6118" s="99" t="str">
        <f t="shared" si="95"/>
        <v>Candesartan, Tablet containing candesartan cilexetil 4 mg, Oral, CANDESARTAN-WGR, WAGNER PHARMACEUTICALS PTY LTD</v>
      </c>
    </row>
    <row r="6119" spans="1:8" ht="87" x14ac:dyDescent="0.35">
      <c r="A6119" s="99" t="s">
        <v>1482</v>
      </c>
      <c r="B6119" s="99" t="s">
        <v>1493</v>
      </c>
      <c r="C6119" s="99" t="s">
        <v>148</v>
      </c>
      <c r="D6119" s="99" t="s">
        <v>7620</v>
      </c>
      <c r="E6119" s="99" t="s">
        <v>7295</v>
      </c>
      <c r="F6119" s="99"/>
      <c r="G6119" s="99"/>
      <c r="H6119" s="99" t="str">
        <f t="shared" si="95"/>
        <v>Candesartan, Tablet containing candesartan cilexetil 8 mg, Oral, CANDESARTAN-WGR, WAGNER PHARMACEUTICALS PTY LTD</v>
      </c>
    </row>
    <row r="6120" spans="1:8" ht="116" x14ac:dyDescent="0.35">
      <c r="A6120" s="99" t="s">
        <v>1494</v>
      </c>
      <c r="B6120" s="99" t="s">
        <v>1495</v>
      </c>
      <c r="C6120" s="99" t="s">
        <v>148</v>
      </c>
      <c r="D6120" s="99" t="s">
        <v>7621</v>
      </c>
      <c r="E6120" s="99" t="s">
        <v>7295</v>
      </c>
      <c r="F6120" s="99"/>
      <c r="G6120" s="99"/>
      <c r="H6120" s="99" t="str">
        <f t="shared" si="95"/>
        <v>Candesartan with hydrochlorothiazide, Tablet containing candesartan cilexetil 16 mg with hydrochlorothiazide 12.5 mg, Oral, CANDESARTAN HCTZ-WGR 16/12.5, WAGNER PHARMACEUTICALS PTY LTD</v>
      </c>
    </row>
    <row r="6121" spans="1:8" ht="116" x14ac:dyDescent="0.35">
      <c r="A6121" s="99" t="s">
        <v>1494</v>
      </c>
      <c r="B6121" s="99" t="s">
        <v>1503</v>
      </c>
      <c r="C6121" s="99" t="s">
        <v>148</v>
      </c>
      <c r="D6121" s="99" t="s">
        <v>7622</v>
      </c>
      <c r="E6121" s="99" t="s">
        <v>7295</v>
      </c>
      <c r="F6121" s="99"/>
      <c r="G6121" s="99"/>
      <c r="H6121" s="99" t="str">
        <f t="shared" si="95"/>
        <v>Candesartan with hydrochlorothiazide, Tablet containing candesartan cilexetil 32 mg with hydrochlorothiazide 12.5 mg, Oral, CANDESARTAN HCTZ-WGR 32/12.5, WAGNER PHARMACEUTICALS PTY LTD</v>
      </c>
    </row>
    <row r="6122" spans="1:8" ht="116" x14ac:dyDescent="0.35">
      <c r="A6122" s="99" t="s">
        <v>1494</v>
      </c>
      <c r="B6122" s="99" t="s">
        <v>1509</v>
      </c>
      <c r="C6122" s="99" t="s">
        <v>148</v>
      </c>
      <c r="D6122" s="99" t="s">
        <v>7623</v>
      </c>
      <c r="E6122" s="99" t="s">
        <v>7295</v>
      </c>
      <c r="F6122" s="99"/>
      <c r="G6122" s="99"/>
      <c r="H6122" s="99" t="str">
        <f t="shared" si="95"/>
        <v>Candesartan with hydrochlorothiazide, Tablet containing candesartan cilexetil 32 mg with hydrochlorothiazide 25 mg, Oral, CANDESARTAN HCTZ-WGR 32/25, WAGNER PHARMACEUTICALS PTY LTD</v>
      </c>
    </row>
    <row r="6123" spans="1:8" ht="58" x14ac:dyDescent="0.35">
      <c r="A6123" s="99" t="s">
        <v>1588</v>
      </c>
      <c r="B6123" s="99" t="s">
        <v>1589</v>
      </c>
      <c r="C6123" s="99" t="s">
        <v>148</v>
      </c>
      <c r="D6123" s="99" t="s">
        <v>7624</v>
      </c>
      <c r="E6123" s="99" t="s">
        <v>7295</v>
      </c>
      <c r="F6123" s="99"/>
      <c r="G6123" s="99"/>
      <c r="H6123" s="99" t="str">
        <f t="shared" si="95"/>
        <v>Carvedilol, Tablet 12.5 mg, Oral, CARVEDILOL-WGR, WAGNER PHARMACEUTICALS PTY LTD</v>
      </c>
    </row>
    <row r="6124" spans="1:8" ht="43.5" x14ac:dyDescent="0.35">
      <c r="A6124" s="99" t="s">
        <v>1588</v>
      </c>
      <c r="B6124" s="99" t="s">
        <v>1042</v>
      </c>
      <c r="C6124" s="99" t="s">
        <v>148</v>
      </c>
      <c r="D6124" s="99" t="s">
        <v>7624</v>
      </c>
      <c r="E6124" s="99" t="s">
        <v>7295</v>
      </c>
      <c r="F6124" s="99"/>
      <c r="G6124" s="99"/>
      <c r="H6124" s="99" t="str">
        <f t="shared" si="95"/>
        <v>Carvedilol, Tablet 25 mg, Oral, CARVEDILOL-WGR, WAGNER PHARMACEUTICALS PTY LTD</v>
      </c>
    </row>
    <row r="6125" spans="1:8" ht="58" x14ac:dyDescent="0.35">
      <c r="A6125" s="99" t="s">
        <v>1588</v>
      </c>
      <c r="B6125" s="99" t="s">
        <v>1603</v>
      </c>
      <c r="C6125" s="99" t="s">
        <v>148</v>
      </c>
      <c r="D6125" s="99" t="s">
        <v>7624</v>
      </c>
      <c r="E6125" s="99" t="s">
        <v>7295</v>
      </c>
      <c r="F6125" s="99"/>
      <c r="G6125" s="99"/>
      <c r="H6125" s="99" t="str">
        <f t="shared" si="95"/>
        <v>Carvedilol, Tablet 6.25 mg, Oral, CARVEDILOL-WGR, WAGNER PHARMACEUTICALS PTY LTD</v>
      </c>
    </row>
    <row r="6126" spans="1:8" ht="58" x14ac:dyDescent="0.35">
      <c r="A6126" s="99" t="s">
        <v>1623</v>
      </c>
      <c r="B6126" s="99" t="s">
        <v>1628</v>
      </c>
      <c r="C6126" s="99" t="s">
        <v>148</v>
      </c>
      <c r="D6126" s="99" t="s">
        <v>7625</v>
      </c>
      <c r="E6126" s="99" t="s">
        <v>7295</v>
      </c>
      <c r="F6126" s="99"/>
      <c r="G6126" s="99"/>
      <c r="H6126" s="99" t="str">
        <f t="shared" si="95"/>
        <v>Cefalexin, Capsule 500 mg (as monohydrate), Oral, CEPHALEXIN-WGR, WAGNER PHARMACEUTICALS PTY LTD</v>
      </c>
    </row>
    <row r="6127" spans="1:8" ht="58" x14ac:dyDescent="0.35">
      <c r="A6127" s="99" t="s">
        <v>1662</v>
      </c>
      <c r="B6127" s="99" t="s">
        <v>354</v>
      </c>
      <c r="C6127" s="99" t="s">
        <v>148</v>
      </c>
      <c r="D6127" s="99" t="s">
        <v>7626</v>
      </c>
      <c r="E6127" s="99" t="s">
        <v>7295</v>
      </c>
      <c r="F6127" s="99"/>
      <c r="G6127" s="99"/>
      <c r="H6127" s="99" t="str">
        <f t="shared" si="95"/>
        <v>Celecoxib, Capsule 100 mg, Oral, CELECOXIB-WGR, WAGNER PHARMACEUTICALS PTY LTD</v>
      </c>
    </row>
    <row r="6128" spans="1:8" ht="58" x14ac:dyDescent="0.35">
      <c r="A6128" s="99" t="s">
        <v>1662</v>
      </c>
      <c r="B6128" s="99" t="s">
        <v>1672</v>
      </c>
      <c r="C6128" s="99" t="s">
        <v>148</v>
      </c>
      <c r="D6128" s="99" t="s">
        <v>7626</v>
      </c>
      <c r="E6128" s="99" t="s">
        <v>7295</v>
      </c>
      <c r="F6128" s="99"/>
      <c r="G6128" s="99"/>
      <c r="H6128" s="99" t="str">
        <f t="shared" si="95"/>
        <v>Celecoxib, Capsule 200 mg, Oral, CELECOXIB-WGR, WAGNER PHARMACEUTICALS PTY LTD</v>
      </c>
    </row>
    <row r="6129" spans="1:8" ht="58" x14ac:dyDescent="0.35">
      <c r="A6129" s="99" t="s">
        <v>1718</v>
      </c>
      <c r="B6129" s="99" t="s">
        <v>354</v>
      </c>
      <c r="C6129" s="99" t="s">
        <v>148</v>
      </c>
      <c r="D6129" s="99" t="s">
        <v>7627</v>
      </c>
      <c r="E6129" s="99" t="s">
        <v>7295</v>
      </c>
      <c r="F6129" s="99"/>
      <c r="G6129" s="99"/>
      <c r="H6129" s="99" t="str">
        <f t="shared" si="95"/>
        <v>Ciclosporin, Capsule 100 mg, Oral, CICLOSPORIN-WGR, WAGNER PHARMACEUTICALS PTY LTD</v>
      </c>
    </row>
    <row r="6130" spans="1:8" ht="58" x14ac:dyDescent="0.35">
      <c r="A6130" s="99" t="s">
        <v>1718</v>
      </c>
      <c r="B6130" s="99" t="s">
        <v>384</v>
      </c>
      <c r="C6130" s="99" t="s">
        <v>148</v>
      </c>
      <c r="D6130" s="99" t="s">
        <v>7627</v>
      </c>
      <c r="E6130" s="99" t="s">
        <v>7295</v>
      </c>
      <c r="F6130" s="99"/>
      <c r="G6130" s="99"/>
      <c r="H6130" s="99" t="str">
        <f t="shared" si="95"/>
        <v>Ciclosporin, Capsule 25 mg, Oral, CICLOSPORIN-WGR, WAGNER PHARMACEUTICALS PTY LTD</v>
      </c>
    </row>
    <row r="6131" spans="1:8" ht="58" x14ac:dyDescent="0.35">
      <c r="A6131" s="99" t="s">
        <v>1718</v>
      </c>
      <c r="B6131" s="99" t="s">
        <v>1724</v>
      </c>
      <c r="C6131" s="99" t="s">
        <v>148</v>
      </c>
      <c r="D6131" s="99" t="s">
        <v>7627</v>
      </c>
      <c r="E6131" s="99" t="s">
        <v>7295</v>
      </c>
      <c r="F6131" s="99"/>
      <c r="G6131" s="99"/>
      <c r="H6131" s="99" t="str">
        <f t="shared" si="95"/>
        <v>Ciclosporin, Capsule 50 mg, Oral, CICLOSPORIN-WGR, WAGNER PHARMACEUTICALS PTY LTD</v>
      </c>
    </row>
    <row r="6132" spans="1:8" ht="72.5" x14ac:dyDescent="0.35">
      <c r="A6132" s="99" t="s">
        <v>1741</v>
      </c>
      <c r="B6132" s="99" t="s">
        <v>1746</v>
      </c>
      <c r="C6132" s="99" t="s">
        <v>148</v>
      </c>
      <c r="D6132" s="99" t="s">
        <v>7628</v>
      </c>
      <c r="E6132" s="99" t="s">
        <v>7295</v>
      </c>
      <c r="F6132" s="99"/>
      <c r="G6132" s="99"/>
      <c r="H6132" s="99" t="str">
        <f t="shared" si="95"/>
        <v>Ciprofloxacin, Tablet 250 mg (as hydrochloride), Oral, CIPROFLOXACIN-WGR, WAGNER PHARMACEUTICALS PTY LTD</v>
      </c>
    </row>
    <row r="6133" spans="1:8" ht="72.5" x14ac:dyDescent="0.35">
      <c r="A6133" s="99" t="s">
        <v>1741</v>
      </c>
      <c r="B6133" s="99" t="s">
        <v>1752</v>
      </c>
      <c r="C6133" s="99" t="s">
        <v>148</v>
      </c>
      <c r="D6133" s="99" t="s">
        <v>7628</v>
      </c>
      <c r="E6133" s="99" t="s">
        <v>7295</v>
      </c>
      <c r="F6133" s="99"/>
      <c r="G6133" s="99"/>
      <c r="H6133" s="99" t="str">
        <f t="shared" si="95"/>
        <v>Ciprofloxacin, Tablet 500 mg (as hydrochloride), Oral, CIPROFLOXACIN-WGR, WAGNER PHARMACEUTICALS PTY LTD</v>
      </c>
    </row>
    <row r="6134" spans="1:8" ht="72.5" x14ac:dyDescent="0.35">
      <c r="A6134" s="99" t="s">
        <v>1741</v>
      </c>
      <c r="B6134" s="99" t="s">
        <v>1757</v>
      </c>
      <c r="C6134" s="99" t="s">
        <v>148</v>
      </c>
      <c r="D6134" s="99" t="s">
        <v>7628</v>
      </c>
      <c r="E6134" s="99" t="s">
        <v>7295</v>
      </c>
      <c r="F6134" s="99"/>
      <c r="G6134" s="99"/>
      <c r="H6134" s="99" t="str">
        <f t="shared" si="95"/>
        <v>Ciprofloxacin, Tablet 750 mg (as hydrochloride), Oral, CIPROFLOXACIN-WGR, WAGNER PHARMACEUTICALS PTY LTD</v>
      </c>
    </row>
    <row r="6135" spans="1:8" ht="58" x14ac:dyDescent="0.35">
      <c r="A6135" s="99" t="s">
        <v>1788</v>
      </c>
      <c r="B6135" s="99" t="s">
        <v>1789</v>
      </c>
      <c r="C6135" s="99" t="s">
        <v>148</v>
      </c>
      <c r="D6135" s="99" t="s">
        <v>7629</v>
      </c>
      <c r="E6135" s="99" t="s">
        <v>7295</v>
      </c>
      <c r="F6135" s="99"/>
      <c r="G6135" s="99"/>
      <c r="H6135" s="99" t="str">
        <f t="shared" si="95"/>
        <v>Clindamycin, Capsule 150 mg (as hydrochloride), Oral, CLINDAMYCIN-WGR, WAGNER PHARMACEUTICALS PTY LTD</v>
      </c>
    </row>
    <row r="6136" spans="1:8" ht="87" x14ac:dyDescent="0.35">
      <c r="A6136" s="99" t="s">
        <v>1802</v>
      </c>
      <c r="B6136" s="99" t="s">
        <v>1803</v>
      </c>
      <c r="C6136" s="99" t="s">
        <v>148</v>
      </c>
      <c r="D6136" s="99" t="s">
        <v>7630</v>
      </c>
      <c r="E6136" s="99" t="s">
        <v>7295</v>
      </c>
      <c r="F6136" s="99"/>
      <c r="G6136" s="99"/>
      <c r="H6136" s="99" t="str">
        <f t="shared" si="95"/>
        <v>Clomipramine, Tablet containing clomipramine hydrochloride 25 mg, Oral, CLOMIPRAMINE-WGR, WAGNER PHARMACEUTICALS PTY LTD</v>
      </c>
    </row>
    <row r="6137" spans="1:8" ht="58" x14ac:dyDescent="0.35">
      <c r="A6137" s="99" t="s">
        <v>1819</v>
      </c>
      <c r="B6137" s="99" t="s">
        <v>1820</v>
      </c>
      <c r="C6137" s="99" t="s">
        <v>148</v>
      </c>
      <c r="D6137" s="99" t="s">
        <v>7631</v>
      </c>
      <c r="E6137" s="99" t="s">
        <v>7295</v>
      </c>
      <c r="F6137" s="99"/>
      <c r="G6137" s="99"/>
      <c r="H6137" s="99" t="str">
        <f t="shared" si="95"/>
        <v>Clopidogrel, Tablet 75 mg (as besilate), Oral, CLOPIDOGREL-WGR, WAGNER PHARMACEUTICALS PTY LTD</v>
      </c>
    </row>
    <row r="6138" spans="1:8" ht="72.5" x14ac:dyDescent="0.35">
      <c r="A6138" s="99" t="s">
        <v>2036</v>
      </c>
      <c r="B6138" s="99" t="s">
        <v>2040</v>
      </c>
      <c r="C6138" s="99" t="s">
        <v>148</v>
      </c>
      <c r="D6138" s="99" t="s">
        <v>7632</v>
      </c>
      <c r="E6138" s="99" t="s">
        <v>7295</v>
      </c>
      <c r="F6138" s="99"/>
      <c r="G6138" s="99"/>
      <c r="H6138" s="99" t="str">
        <f t="shared" si="95"/>
        <v>Desvenlafaxine, Tablet (modified release) 100 mg, Oral, DESVENLAFAXINE-WGR XR, WAGNER PHARMACEUTICALS PTY LTD</v>
      </c>
    </row>
    <row r="6139" spans="1:8" ht="72.5" x14ac:dyDescent="0.35">
      <c r="A6139" s="99" t="s">
        <v>2036</v>
      </c>
      <c r="B6139" s="99" t="s">
        <v>2048</v>
      </c>
      <c r="C6139" s="99" t="s">
        <v>148</v>
      </c>
      <c r="D6139" s="99" t="s">
        <v>7632</v>
      </c>
      <c r="E6139" s="99" t="s">
        <v>7295</v>
      </c>
      <c r="F6139" s="99"/>
      <c r="G6139" s="99"/>
      <c r="H6139" s="99" t="str">
        <f t="shared" si="95"/>
        <v>Desvenlafaxine, Tablet (modified release) 50 mg, Oral, DESVENLAFAXINE-WGR XR, WAGNER PHARMACEUTICALS PTY LTD</v>
      </c>
    </row>
    <row r="6140" spans="1:8" ht="43.5" x14ac:dyDescent="0.35">
      <c r="A6140" s="99" t="s">
        <v>2062</v>
      </c>
      <c r="B6140" s="99" t="s">
        <v>1184</v>
      </c>
      <c r="C6140" s="99" t="s">
        <v>148</v>
      </c>
      <c r="D6140" s="99" t="s">
        <v>7633</v>
      </c>
      <c r="E6140" s="99" t="s">
        <v>7295</v>
      </c>
      <c r="F6140" s="99"/>
      <c r="G6140" s="99"/>
      <c r="H6140" s="99" t="str">
        <f t="shared" si="95"/>
        <v>Diazepam, Tablet 2 mg, Oral, DIAZEPAM-WGR, WAGNER PHARMACEUTICALS PTY LTD</v>
      </c>
    </row>
    <row r="6141" spans="1:8" ht="43.5" x14ac:dyDescent="0.35">
      <c r="A6141" s="99" t="s">
        <v>2062</v>
      </c>
      <c r="B6141" s="99" t="s">
        <v>513</v>
      </c>
      <c r="C6141" s="99" t="s">
        <v>148</v>
      </c>
      <c r="D6141" s="99" t="s">
        <v>7633</v>
      </c>
      <c r="E6141" s="99" t="s">
        <v>7295</v>
      </c>
      <c r="F6141" s="99"/>
      <c r="G6141" s="99"/>
      <c r="H6141" s="99" t="str">
        <f t="shared" si="95"/>
        <v>Diazepam, Tablet 5 mg, Oral, DIAZEPAM-WGR, WAGNER PHARMACEUTICALS PTY LTD</v>
      </c>
    </row>
    <row r="6142" spans="1:8" ht="72.5" x14ac:dyDescent="0.35">
      <c r="A6142" s="99" t="s">
        <v>2076</v>
      </c>
      <c r="B6142" s="99" t="s">
        <v>2081</v>
      </c>
      <c r="C6142" s="99" t="s">
        <v>148</v>
      </c>
      <c r="D6142" s="99" t="s">
        <v>7634</v>
      </c>
      <c r="E6142" s="99" t="s">
        <v>7295</v>
      </c>
      <c r="F6142" s="99"/>
      <c r="G6142" s="99"/>
      <c r="H6142" s="99" t="str">
        <f t="shared" si="95"/>
        <v>Diclofenac, Tablet (enteric coated) containing diclofenac sodium 25 mg, Oral, DICLOFENAC-WGR, WAGNER PHARMACEUTICALS PTY LTD</v>
      </c>
    </row>
    <row r="6143" spans="1:8" ht="72.5" x14ac:dyDescent="0.35">
      <c r="A6143" s="99" t="s">
        <v>2076</v>
      </c>
      <c r="B6143" s="99" t="s">
        <v>2088</v>
      </c>
      <c r="C6143" s="99" t="s">
        <v>148</v>
      </c>
      <c r="D6143" s="99" t="s">
        <v>7634</v>
      </c>
      <c r="E6143" s="99" t="s">
        <v>7295</v>
      </c>
      <c r="F6143" s="99"/>
      <c r="G6143" s="99"/>
      <c r="H6143" s="99" t="str">
        <f t="shared" si="95"/>
        <v>Diclofenac, Tablet (enteric coated) containing diclofenac sodium 50 mg, Oral, DICLOFENAC-WGR, WAGNER PHARMACEUTICALS PTY LTD</v>
      </c>
    </row>
    <row r="6144" spans="1:8" ht="72.5" x14ac:dyDescent="0.35">
      <c r="A6144" s="99" t="s">
        <v>2167</v>
      </c>
      <c r="B6144" s="99" t="s">
        <v>2168</v>
      </c>
      <c r="C6144" s="99" t="s">
        <v>148</v>
      </c>
      <c r="D6144" s="99" t="s">
        <v>7635</v>
      </c>
      <c r="E6144" s="99" t="s">
        <v>7295</v>
      </c>
      <c r="F6144" s="99"/>
      <c r="G6144" s="99"/>
      <c r="H6144" s="99" t="str">
        <f t="shared" si="95"/>
        <v>Donepezil, Tablet containing donepezil hydrochloride 10 mg, Oral, DONEPEZIL-WGR, WAGNER PHARMACEUTICALS PTY LTD</v>
      </c>
    </row>
    <row r="6145" spans="1:8" ht="72.5" x14ac:dyDescent="0.35">
      <c r="A6145" s="99" t="s">
        <v>2167</v>
      </c>
      <c r="B6145" s="99" t="s">
        <v>2177</v>
      </c>
      <c r="C6145" s="99" t="s">
        <v>148</v>
      </c>
      <c r="D6145" s="99" t="s">
        <v>7635</v>
      </c>
      <c r="E6145" s="99" t="s">
        <v>7295</v>
      </c>
      <c r="F6145" s="99"/>
      <c r="G6145" s="99"/>
      <c r="H6145" s="99" t="str">
        <f t="shared" si="95"/>
        <v>Donepezil, Tablet containing donepezil hydrochloride 5 mg, Oral, DONEPEZIL-WGR, WAGNER PHARMACEUTICALS PTY LTD</v>
      </c>
    </row>
    <row r="6146" spans="1:8" ht="58" x14ac:dyDescent="0.35">
      <c r="A6146" s="99" t="s">
        <v>2204</v>
      </c>
      <c r="B6146" s="99" t="s">
        <v>2209</v>
      </c>
      <c r="C6146" s="99" t="s">
        <v>148</v>
      </c>
      <c r="D6146" s="99" t="s">
        <v>7636</v>
      </c>
      <c r="E6146" s="99" t="s">
        <v>7295</v>
      </c>
      <c r="F6146" s="99"/>
      <c r="G6146" s="99"/>
      <c r="H6146" s="99" t="str">
        <f t="shared" ref="H6146:H6209" si="96">_xlfn.CONCAT(A6146, ", ",B6146, ", ",C6146, ", ",D6146,", ",E6146)</f>
        <v>Doxycycline, Tablet 100 mg (as hyclate), Oral, DOXYCYCLINE-WGR, WAGNER PHARMACEUTICALS PTY LTD</v>
      </c>
    </row>
    <row r="6147" spans="1:8" ht="58" x14ac:dyDescent="0.35">
      <c r="A6147" s="99" t="s">
        <v>2204</v>
      </c>
      <c r="B6147" s="99" t="s">
        <v>2216</v>
      </c>
      <c r="C6147" s="99" t="s">
        <v>148</v>
      </c>
      <c r="D6147" s="99" t="s">
        <v>7636</v>
      </c>
      <c r="E6147" s="99" t="s">
        <v>7295</v>
      </c>
      <c r="F6147" s="99"/>
      <c r="G6147" s="99"/>
      <c r="H6147" s="99" t="str">
        <f t="shared" si="96"/>
        <v>Doxycycline, Tablet 50 mg (as hyclate), Oral, DOXYCYCLINE-WGR, WAGNER PHARMACEUTICALS PTY LTD</v>
      </c>
    </row>
    <row r="6148" spans="1:8" ht="58" x14ac:dyDescent="0.35">
      <c r="A6148" s="99" t="s">
        <v>2651</v>
      </c>
      <c r="B6148" s="99" t="s">
        <v>2652</v>
      </c>
      <c r="C6148" s="99" t="s">
        <v>148</v>
      </c>
      <c r="D6148" s="99" t="s">
        <v>7637</v>
      </c>
      <c r="E6148" s="99" t="s">
        <v>7295</v>
      </c>
      <c r="F6148" s="99"/>
      <c r="G6148" s="99"/>
      <c r="H6148" s="99" t="str">
        <f t="shared" si="96"/>
        <v>Enalapril, Tablet containing enalapril maleate 10 mg, Oral, ENALAPRIL-WGR, WAGNER PHARMACEUTICALS PTY LTD</v>
      </c>
    </row>
    <row r="6149" spans="1:8" ht="58" x14ac:dyDescent="0.35">
      <c r="A6149" s="99" t="s">
        <v>2651</v>
      </c>
      <c r="B6149" s="99" t="s">
        <v>2659</v>
      </c>
      <c r="C6149" s="99" t="s">
        <v>148</v>
      </c>
      <c r="D6149" s="99" t="s">
        <v>7637</v>
      </c>
      <c r="E6149" s="99" t="s">
        <v>7295</v>
      </c>
      <c r="F6149" s="99"/>
      <c r="G6149" s="99"/>
      <c r="H6149" s="99" t="str">
        <f t="shared" si="96"/>
        <v>Enalapril, Tablet containing enalapril maleate 20 mg, Oral, ENALAPRIL-WGR, WAGNER PHARMACEUTICALS PTY LTD</v>
      </c>
    </row>
    <row r="6150" spans="1:8" ht="58" x14ac:dyDescent="0.35">
      <c r="A6150" s="99" t="s">
        <v>2651</v>
      </c>
      <c r="B6150" s="99" t="s">
        <v>2661</v>
      </c>
      <c r="C6150" s="99" t="s">
        <v>148</v>
      </c>
      <c r="D6150" s="99" t="s">
        <v>7637</v>
      </c>
      <c r="E6150" s="99" t="s">
        <v>7295</v>
      </c>
      <c r="F6150" s="99"/>
      <c r="G6150" s="99"/>
      <c r="H6150" s="99" t="str">
        <f t="shared" si="96"/>
        <v>Enalapril, Tablet containing enalapril maleate 5 mg, Oral, ENALAPRIL-WGR, WAGNER PHARMACEUTICALS PTY LTD</v>
      </c>
    </row>
    <row r="6151" spans="1:8" ht="58" x14ac:dyDescent="0.35">
      <c r="A6151" s="99" t="s">
        <v>2678</v>
      </c>
      <c r="B6151" s="99" t="s">
        <v>2679</v>
      </c>
      <c r="C6151" s="99" t="s">
        <v>148</v>
      </c>
      <c r="D6151" s="99" t="s">
        <v>7638</v>
      </c>
      <c r="E6151" s="99" t="s">
        <v>7295</v>
      </c>
      <c r="F6151" s="99"/>
      <c r="G6151" s="99"/>
      <c r="H6151" s="99" t="str">
        <f t="shared" si="96"/>
        <v>Entecavir, Tablet 0.5 mg (as monohydrate), Oral, ENTECAVIR-WGR, WAGNER PHARMACEUTICALS PTY LTD</v>
      </c>
    </row>
    <row r="6152" spans="1:8" ht="58" x14ac:dyDescent="0.35">
      <c r="A6152" s="99" t="s">
        <v>2678</v>
      </c>
      <c r="B6152" s="99" t="s">
        <v>2687</v>
      </c>
      <c r="C6152" s="99" t="s">
        <v>148</v>
      </c>
      <c r="D6152" s="99" t="s">
        <v>7638</v>
      </c>
      <c r="E6152" s="99" t="s">
        <v>7295</v>
      </c>
      <c r="F6152" s="99"/>
      <c r="G6152" s="99"/>
      <c r="H6152" s="99" t="str">
        <f t="shared" si="96"/>
        <v>Entecavir, Tablet 1 mg (as monohydrate), Oral, ENTECAVIR-WGR, WAGNER PHARMACEUTICALS PTY LTD</v>
      </c>
    </row>
    <row r="6153" spans="1:8" ht="87" x14ac:dyDescent="0.35">
      <c r="A6153" s="99" t="s">
        <v>2790</v>
      </c>
      <c r="B6153" s="99" t="s">
        <v>2794</v>
      </c>
      <c r="C6153" s="99" t="s">
        <v>148</v>
      </c>
      <c r="D6153" s="99" t="s">
        <v>7639</v>
      </c>
      <c r="E6153" s="99" t="s">
        <v>7295</v>
      </c>
      <c r="F6153" s="99"/>
      <c r="G6153" s="99"/>
      <c r="H6153" s="99" t="str">
        <f t="shared" si="96"/>
        <v>Esomeprazole, Tablet (enteric coated) 20 mg (as magnesium trihydrate), Oral, ESOMEPRAZOLE-WGR, WAGNER PHARMACEUTICALS PTY LTD</v>
      </c>
    </row>
    <row r="6154" spans="1:8" ht="87" x14ac:dyDescent="0.35">
      <c r="A6154" s="99" t="s">
        <v>2790</v>
      </c>
      <c r="B6154" s="99" t="s">
        <v>2808</v>
      </c>
      <c r="C6154" s="99" t="s">
        <v>148</v>
      </c>
      <c r="D6154" s="99" t="s">
        <v>7639</v>
      </c>
      <c r="E6154" s="99" t="s">
        <v>7295</v>
      </c>
      <c r="F6154" s="99"/>
      <c r="G6154" s="99"/>
      <c r="H6154" s="99" t="str">
        <f t="shared" si="96"/>
        <v>Esomeprazole, Tablet (enteric coated) 40 mg (as magnesium trihydrate), Oral, ESOMEPRAZOLE-WGR, WAGNER PHARMACEUTICALS PTY LTD</v>
      </c>
    </row>
    <row r="6155" spans="1:8" ht="58" x14ac:dyDescent="0.35">
      <c r="A6155" s="99" t="s">
        <v>2912</v>
      </c>
      <c r="B6155" s="99" t="s">
        <v>1042</v>
      </c>
      <c r="C6155" s="99" t="s">
        <v>148</v>
      </c>
      <c r="D6155" s="99" t="s">
        <v>7640</v>
      </c>
      <c r="E6155" s="99" t="s">
        <v>7295</v>
      </c>
      <c r="F6155" s="99"/>
      <c r="G6155" s="99"/>
      <c r="H6155" s="99" t="str">
        <f t="shared" si="96"/>
        <v>Exemestane, Tablet 25 mg, Oral, EXEMESTANE-WGR, WAGNER PHARMACEUTICALS PTY LTD</v>
      </c>
    </row>
    <row r="6156" spans="1:8" ht="43.5" x14ac:dyDescent="0.35">
      <c r="A6156" s="99" t="s">
        <v>2917</v>
      </c>
      <c r="B6156" s="99" t="s">
        <v>461</v>
      </c>
      <c r="C6156" s="99" t="s">
        <v>148</v>
      </c>
      <c r="D6156" s="99" t="s">
        <v>7641</v>
      </c>
      <c r="E6156" s="99" t="s">
        <v>7295</v>
      </c>
      <c r="F6156" s="99"/>
      <c r="G6156" s="99"/>
      <c r="H6156" s="99" t="str">
        <f t="shared" si="96"/>
        <v>Ezetimibe, Tablet 10 mg, Oral, EZETIMIBE-WGR, WAGNER PHARMACEUTICALS PTY LTD</v>
      </c>
    </row>
    <row r="6157" spans="1:8" ht="72.5" x14ac:dyDescent="0.35">
      <c r="A6157" s="99" t="s">
        <v>2948</v>
      </c>
      <c r="B6157" s="99" t="s">
        <v>2938</v>
      </c>
      <c r="C6157" s="99" t="s">
        <v>148</v>
      </c>
      <c r="D6157" s="99" t="s">
        <v>7642</v>
      </c>
      <c r="E6157" s="99" t="s">
        <v>7295</v>
      </c>
      <c r="F6157" s="99"/>
      <c r="G6157" s="99"/>
      <c r="H6157" s="99" t="str">
        <f t="shared" si="96"/>
        <v>Ezetimibe with simvastatin, Tablet 10 mg-10 mg, Oral, EZETIMIBE/SIMVASTATIN-WGR 10/10, WAGNER PHARMACEUTICALS PTY LTD</v>
      </c>
    </row>
    <row r="6158" spans="1:8" ht="72.5" x14ac:dyDescent="0.35">
      <c r="A6158" s="99" t="s">
        <v>2948</v>
      </c>
      <c r="B6158" s="99" t="s">
        <v>2942</v>
      </c>
      <c r="C6158" s="99" t="s">
        <v>148</v>
      </c>
      <c r="D6158" s="99" t="s">
        <v>7643</v>
      </c>
      <c r="E6158" s="99" t="s">
        <v>7295</v>
      </c>
      <c r="F6158" s="99"/>
      <c r="G6158" s="99"/>
      <c r="H6158" s="99" t="str">
        <f t="shared" si="96"/>
        <v>Ezetimibe with simvastatin, Tablet 10 mg-20 mg, Oral, EZETIMIBE/SIMVASTATIN-WGR 10/20, WAGNER PHARMACEUTICALS PTY LTD</v>
      </c>
    </row>
    <row r="6159" spans="1:8" ht="72.5" x14ac:dyDescent="0.35">
      <c r="A6159" s="99" t="s">
        <v>2948</v>
      </c>
      <c r="B6159" s="99" t="s">
        <v>2944</v>
      </c>
      <c r="C6159" s="99" t="s">
        <v>148</v>
      </c>
      <c r="D6159" s="99" t="s">
        <v>7644</v>
      </c>
      <c r="E6159" s="99" t="s">
        <v>7295</v>
      </c>
      <c r="F6159" s="99"/>
      <c r="G6159" s="99"/>
      <c r="H6159" s="99" t="str">
        <f t="shared" si="96"/>
        <v>Ezetimibe with simvastatin, Tablet 10 mg-40 mg, Oral, EZETIMIBE/SIMVASTATIN-WGR 10/40, WAGNER PHARMACEUTICALS PTY LTD</v>
      </c>
    </row>
    <row r="6160" spans="1:8" ht="72.5" x14ac:dyDescent="0.35">
      <c r="A6160" s="99" t="s">
        <v>2948</v>
      </c>
      <c r="B6160" s="99" t="s">
        <v>2946</v>
      </c>
      <c r="C6160" s="99" t="s">
        <v>148</v>
      </c>
      <c r="D6160" s="99" t="s">
        <v>7645</v>
      </c>
      <c r="E6160" s="99" t="s">
        <v>7295</v>
      </c>
      <c r="F6160" s="99"/>
      <c r="G6160" s="99"/>
      <c r="H6160" s="99" t="str">
        <f t="shared" si="96"/>
        <v>Ezetimibe with simvastatin, Tablet 10 mg-80 mg, Oral, EZETIMIBE/SIMVASTATIN-WGR 10/80, WAGNER PHARMACEUTICALS PTY LTD</v>
      </c>
    </row>
    <row r="6161" spans="1:8" ht="58" x14ac:dyDescent="0.35">
      <c r="A6161" s="99" t="s">
        <v>2976</v>
      </c>
      <c r="B6161" s="99" t="s">
        <v>366</v>
      </c>
      <c r="C6161" s="99" t="s">
        <v>148</v>
      </c>
      <c r="D6161" s="99" t="s">
        <v>7646</v>
      </c>
      <c r="E6161" s="99" t="s">
        <v>7295</v>
      </c>
      <c r="F6161" s="99"/>
      <c r="G6161" s="99"/>
      <c r="H6161" s="99" t="str">
        <f t="shared" si="96"/>
        <v>Famciclovir, Tablet 250 mg, Oral, FAMCICLOVIR-WGR, WAGNER PHARMACEUTICALS PTY LTD</v>
      </c>
    </row>
    <row r="6162" spans="1:8" ht="58" x14ac:dyDescent="0.35">
      <c r="A6162" s="99" t="s">
        <v>2976</v>
      </c>
      <c r="B6162" s="99" t="s">
        <v>1520</v>
      </c>
      <c r="C6162" s="99" t="s">
        <v>148</v>
      </c>
      <c r="D6162" s="99" t="s">
        <v>7646</v>
      </c>
      <c r="E6162" s="99" t="s">
        <v>7295</v>
      </c>
      <c r="F6162" s="99"/>
      <c r="G6162" s="99"/>
      <c r="H6162" s="99" t="str">
        <f t="shared" si="96"/>
        <v>Famciclovir, Tablet 500 mg, Oral, FAMCICLOVIR-WGR, WAGNER PHARMACEUTICALS PTY LTD</v>
      </c>
    </row>
    <row r="6163" spans="1:8" ht="58" x14ac:dyDescent="0.35">
      <c r="A6163" s="99" t="s">
        <v>3005</v>
      </c>
      <c r="B6163" s="99" t="s">
        <v>3006</v>
      </c>
      <c r="C6163" s="99" t="s">
        <v>148</v>
      </c>
      <c r="D6163" s="99" t="s">
        <v>7647</v>
      </c>
      <c r="E6163" s="99" t="s">
        <v>7295</v>
      </c>
      <c r="F6163" s="99"/>
      <c r="G6163" s="99"/>
      <c r="H6163" s="99" t="str">
        <f t="shared" si="96"/>
        <v>Fenofibrate, Tablet 145 mg, Oral, FENOFIBRATE-WGR, WAGNER PHARMACEUTICALS PTY LTD</v>
      </c>
    </row>
    <row r="6164" spans="1:8" ht="58" x14ac:dyDescent="0.35">
      <c r="A6164" s="99" t="s">
        <v>3005</v>
      </c>
      <c r="B6164" s="99" t="s">
        <v>3016</v>
      </c>
      <c r="C6164" s="99" t="s">
        <v>148</v>
      </c>
      <c r="D6164" s="99" t="s">
        <v>7647</v>
      </c>
      <c r="E6164" s="99" t="s">
        <v>7295</v>
      </c>
      <c r="F6164" s="99"/>
      <c r="G6164" s="99"/>
      <c r="H6164" s="99" t="str">
        <f t="shared" si="96"/>
        <v>Fenofibrate, Tablet 48 mg, Oral, FENOFIBRATE-WGR, WAGNER PHARMACEUTICALS PTY LTD</v>
      </c>
    </row>
    <row r="6165" spans="1:8" ht="87" x14ac:dyDescent="0.35">
      <c r="A6165" s="99" t="s">
        <v>3254</v>
      </c>
      <c r="B6165" s="99" t="s">
        <v>3255</v>
      </c>
      <c r="C6165" s="99" t="s">
        <v>148</v>
      </c>
      <c r="D6165" s="99" t="s">
        <v>7648</v>
      </c>
      <c r="E6165" s="99" t="s">
        <v>7295</v>
      </c>
      <c r="F6165" s="99"/>
      <c r="G6165" s="99"/>
      <c r="H6165" s="99" t="str">
        <f t="shared" si="96"/>
        <v>Fluvoxamine, Tablet containing fluvoxamine maleate 100 mg, Oral, FLUVOXAMINE-WGR, WAGNER PHARMACEUTICALS PTY LTD</v>
      </c>
    </row>
    <row r="6166" spans="1:8" ht="87" x14ac:dyDescent="0.35">
      <c r="A6166" s="99" t="s">
        <v>3254</v>
      </c>
      <c r="B6166" s="99" t="s">
        <v>3260</v>
      </c>
      <c r="C6166" s="99" t="s">
        <v>148</v>
      </c>
      <c r="D6166" s="99" t="s">
        <v>7648</v>
      </c>
      <c r="E6166" s="99" t="s">
        <v>7295</v>
      </c>
      <c r="F6166" s="99"/>
      <c r="G6166" s="99"/>
      <c r="H6166" s="99" t="str">
        <f t="shared" si="96"/>
        <v>Fluvoxamine, Tablet containing fluvoxamine maleate 50 mg, Oral, FLUVOXAMINE-WGR, WAGNER PHARMACEUTICALS PTY LTD</v>
      </c>
    </row>
    <row r="6167" spans="1:8" ht="58" x14ac:dyDescent="0.35">
      <c r="A6167" s="99" t="s">
        <v>3339</v>
      </c>
      <c r="B6167" s="99" t="s">
        <v>427</v>
      </c>
      <c r="C6167" s="99" t="s">
        <v>148</v>
      </c>
      <c r="D6167" s="99" t="s">
        <v>7649</v>
      </c>
      <c r="E6167" s="99" t="s">
        <v>7295</v>
      </c>
      <c r="F6167" s="99"/>
      <c r="G6167" s="99"/>
      <c r="H6167" s="99" t="str">
        <f t="shared" si="96"/>
        <v>Furosemide, Tablet 20 mg, Oral, FUROSEMIDE-WGR, WAGNER PHARMACEUTICALS PTY LTD</v>
      </c>
    </row>
    <row r="6168" spans="1:8" ht="58" x14ac:dyDescent="0.35">
      <c r="A6168" s="99" t="s">
        <v>3339</v>
      </c>
      <c r="B6168" s="99" t="s">
        <v>430</v>
      </c>
      <c r="C6168" s="99" t="s">
        <v>148</v>
      </c>
      <c r="D6168" s="99" t="s">
        <v>7649</v>
      </c>
      <c r="E6168" s="99" t="s">
        <v>7295</v>
      </c>
      <c r="F6168" s="99"/>
      <c r="G6168" s="99"/>
      <c r="H6168" s="99" t="str">
        <f t="shared" si="96"/>
        <v>Furosemide, Tablet 40 mg, Oral, FUROSEMIDE-WGR, WAGNER PHARMACEUTICALS PTY LTD</v>
      </c>
    </row>
    <row r="6169" spans="1:8" ht="58" x14ac:dyDescent="0.35">
      <c r="A6169" s="99" t="s">
        <v>3356</v>
      </c>
      <c r="B6169" s="99" t="s">
        <v>3363</v>
      </c>
      <c r="C6169" s="99" t="s">
        <v>148</v>
      </c>
      <c r="D6169" s="99" t="s">
        <v>7650</v>
      </c>
      <c r="E6169" s="99" t="s">
        <v>7295</v>
      </c>
      <c r="F6169" s="99"/>
      <c r="G6169" s="99"/>
      <c r="H6169" s="99" t="str">
        <f t="shared" si="96"/>
        <v>Gabapentin, Capsule 300 mg, Oral, GABAPENTIN-WGR, WAGNER PHARMACEUTICALS PTY LTD</v>
      </c>
    </row>
    <row r="6170" spans="1:8" ht="58" x14ac:dyDescent="0.35">
      <c r="A6170" s="99" t="s">
        <v>3356</v>
      </c>
      <c r="B6170" s="99" t="s">
        <v>3367</v>
      </c>
      <c r="C6170" s="99" t="s">
        <v>148</v>
      </c>
      <c r="D6170" s="99" t="s">
        <v>7650</v>
      </c>
      <c r="E6170" s="99" t="s">
        <v>7295</v>
      </c>
      <c r="F6170" s="99"/>
      <c r="G6170" s="99"/>
      <c r="H6170" s="99" t="str">
        <f t="shared" si="96"/>
        <v>Gabapentin, Capsule 400 mg, Oral, GABAPENTIN-WGR, WAGNER PHARMACEUTICALS PTY LTD</v>
      </c>
    </row>
    <row r="6171" spans="1:8" ht="43.5" x14ac:dyDescent="0.35">
      <c r="A6171" s="99" t="s">
        <v>3434</v>
      </c>
      <c r="B6171" s="99" t="s">
        <v>492</v>
      </c>
      <c r="C6171" s="99" t="s">
        <v>148</v>
      </c>
      <c r="D6171" s="99" t="s">
        <v>7651</v>
      </c>
      <c r="E6171" s="99" t="s">
        <v>7295</v>
      </c>
      <c r="F6171" s="99"/>
      <c r="G6171" s="99"/>
      <c r="H6171" s="99" t="str">
        <f t="shared" si="96"/>
        <v>Glimepiride, Tablet 1 mg, Oral, GLIMEPIRIDE-WGR, WAGNER PHARMACEUTICALS PTY LTD</v>
      </c>
    </row>
    <row r="6172" spans="1:8" ht="43.5" x14ac:dyDescent="0.35">
      <c r="A6172" s="99" t="s">
        <v>3434</v>
      </c>
      <c r="B6172" s="99" t="s">
        <v>1184</v>
      </c>
      <c r="C6172" s="99" t="s">
        <v>148</v>
      </c>
      <c r="D6172" s="99" t="s">
        <v>7651</v>
      </c>
      <c r="E6172" s="99" t="s">
        <v>7295</v>
      </c>
      <c r="F6172" s="99"/>
      <c r="G6172" s="99"/>
      <c r="H6172" s="99" t="str">
        <f t="shared" si="96"/>
        <v>Glimepiride, Tablet 2 mg, Oral, GLIMEPIRIDE-WGR, WAGNER PHARMACEUTICALS PTY LTD</v>
      </c>
    </row>
    <row r="6173" spans="1:8" ht="43.5" x14ac:dyDescent="0.35">
      <c r="A6173" s="99" t="s">
        <v>3434</v>
      </c>
      <c r="B6173" s="99" t="s">
        <v>1030</v>
      </c>
      <c r="C6173" s="99" t="s">
        <v>148</v>
      </c>
      <c r="D6173" s="99" t="s">
        <v>7651</v>
      </c>
      <c r="E6173" s="99" t="s">
        <v>7295</v>
      </c>
      <c r="F6173" s="99"/>
      <c r="G6173" s="99"/>
      <c r="H6173" s="99" t="str">
        <f t="shared" si="96"/>
        <v>Glimepiride, Tablet 3 mg, Oral, GLIMEPIRIDE-WGR, WAGNER PHARMACEUTICALS PTY LTD</v>
      </c>
    </row>
    <row r="6174" spans="1:8" ht="43.5" x14ac:dyDescent="0.35">
      <c r="A6174" s="99" t="s">
        <v>3434</v>
      </c>
      <c r="B6174" s="99" t="s">
        <v>1186</v>
      </c>
      <c r="C6174" s="99" t="s">
        <v>148</v>
      </c>
      <c r="D6174" s="99" t="s">
        <v>7651</v>
      </c>
      <c r="E6174" s="99" t="s">
        <v>7295</v>
      </c>
      <c r="F6174" s="99"/>
      <c r="G6174" s="99"/>
      <c r="H6174" s="99" t="str">
        <f t="shared" si="96"/>
        <v>Glimepiride, Tablet 4 mg, Oral, GLIMEPIRIDE-WGR, WAGNER PHARMACEUTICALS PTY LTD</v>
      </c>
    </row>
    <row r="6175" spans="1:8" ht="72.5" x14ac:dyDescent="0.35">
      <c r="A6175" s="99" t="s">
        <v>3554</v>
      </c>
      <c r="B6175" s="99" t="s">
        <v>3555</v>
      </c>
      <c r="C6175" s="99" t="s">
        <v>336</v>
      </c>
      <c r="D6175" s="99" t="s">
        <v>3556</v>
      </c>
      <c r="E6175" s="99" t="s">
        <v>199</v>
      </c>
      <c r="F6175" s="99"/>
      <c r="G6175" s="99"/>
      <c r="H6175" s="99" t="str">
        <f t="shared" si="96"/>
        <v>Haloperidol decanoate, I.M. injection equivalent to 150 mg haloperidol in 3 mL ampoule, Injection, Haldol decanoate, Clinect Pty Ltd</v>
      </c>
    </row>
    <row r="6176" spans="1:8" ht="72.5" x14ac:dyDescent="0.35">
      <c r="A6176" s="99" t="s">
        <v>3554</v>
      </c>
      <c r="B6176" s="99" t="s">
        <v>3557</v>
      </c>
      <c r="C6176" s="99" t="s">
        <v>336</v>
      </c>
      <c r="D6176" s="99" t="s">
        <v>3556</v>
      </c>
      <c r="E6176" s="99" t="s">
        <v>199</v>
      </c>
      <c r="F6176" s="99"/>
      <c r="G6176" s="99"/>
      <c r="H6176" s="99" t="str">
        <f t="shared" si="96"/>
        <v>Haloperidol decanoate, I.M. injection equivalent to 50 mg haloperidol in 1 mL ampoule, Injection, Haldol decanoate, Clinect Pty Ltd</v>
      </c>
    </row>
    <row r="6177" spans="1:8" ht="58" x14ac:dyDescent="0.35">
      <c r="A6177" s="99" t="s">
        <v>3704</v>
      </c>
      <c r="B6177" s="99" t="s">
        <v>3705</v>
      </c>
      <c r="C6177" s="99" t="s">
        <v>148</v>
      </c>
      <c r="D6177" s="99" t="s">
        <v>7652</v>
      </c>
      <c r="E6177" s="99" t="s">
        <v>166</v>
      </c>
      <c r="F6177" s="99"/>
      <c r="G6177" s="99"/>
      <c r="H6177" s="99" t="str">
        <f t="shared" si="96"/>
        <v>Imatinib, Capsule 100 mg (as mesilate), Oral, ARX-IMATINIB, Arrotex Pharmaceuticals Pty Ltd</v>
      </c>
    </row>
    <row r="6178" spans="1:8" ht="58" x14ac:dyDescent="0.35">
      <c r="A6178" s="99" t="s">
        <v>3861</v>
      </c>
      <c r="B6178" s="99" t="s">
        <v>344</v>
      </c>
      <c r="C6178" s="99" t="s">
        <v>148</v>
      </c>
      <c r="D6178" s="99" t="s">
        <v>7653</v>
      </c>
      <c r="E6178" s="99" t="s">
        <v>7295</v>
      </c>
      <c r="F6178" s="99"/>
      <c r="G6178" s="99"/>
      <c r="H6178" s="99" t="str">
        <f t="shared" si="96"/>
        <v>Irbesartan, Tablet 150 mg, Oral, IRBESARTAN-WGR, WAGNER PHARMACEUTICALS PTY LTD</v>
      </c>
    </row>
    <row r="6179" spans="1:8" ht="58" x14ac:dyDescent="0.35">
      <c r="A6179" s="99" t="s">
        <v>3861</v>
      </c>
      <c r="B6179" s="99" t="s">
        <v>477</v>
      </c>
      <c r="C6179" s="99" t="s">
        <v>148</v>
      </c>
      <c r="D6179" s="99" t="s">
        <v>7653</v>
      </c>
      <c r="E6179" s="99" t="s">
        <v>7295</v>
      </c>
      <c r="F6179" s="99"/>
      <c r="G6179" s="99"/>
      <c r="H6179" s="99" t="str">
        <f t="shared" si="96"/>
        <v>Irbesartan, Tablet 300 mg, Oral, IRBESARTAN-WGR, WAGNER PHARMACEUTICALS PTY LTD</v>
      </c>
    </row>
    <row r="6180" spans="1:8" ht="43.5" x14ac:dyDescent="0.35">
      <c r="A6180" s="99" t="s">
        <v>3861</v>
      </c>
      <c r="B6180" s="99" t="s">
        <v>1352</v>
      </c>
      <c r="C6180" s="99" t="s">
        <v>148</v>
      </c>
      <c r="D6180" s="99" t="s">
        <v>7653</v>
      </c>
      <c r="E6180" s="99" t="s">
        <v>7295</v>
      </c>
      <c r="F6180" s="99"/>
      <c r="G6180" s="99"/>
      <c r="H6180" s="99" t="str">
        <f t="shared" si="96"/>
        <v>Irbesartan, Tablet 75 mg, Oral, IRBESARTAN-WGR, WAGNER PHARMACEUTICALS PTY LTD</v>
      </c>
    </row>
    <row r="6181" spans="1:8" ht="87" x14ac:dyDescent="0.35">
      <c r="A6181" s="99" t="s">
        <v>3874</v>
      </c>
      <c r="B6181" s="99" t="s">
        <v>3875</v>
      </c>
      <c r="C6181" s="99" t="s">
        <v>148</v>
      </c>
      <c r="D6181" s="99" t="s">
        <v>7654</v>
      </c>
      <c r="E6181" s="99" t="s">
        <v>7295</v>
      </c>
      <c r="F6181" s="99"/>
      <c r="G6181" s="99"/>
      <c r="H6181" s="99" t="str">
        <f t="shared" si="96"/>
        <v>Irbesartan with hydrochlorothiazide, Tablet 150 mg-12.5 mg, Oral, IRBESARTAN HCTZ-WGR 150/12.5, WAGNER PHARMACEUTICALS PTY LTD</v>
      </c>
    </row>
    <row r="6182" spans="1:8" ht="87" x14ac:dyDescent="0.35">
      <c r="A6182" s="99" t="s">
        <v>3874</v>
      </c>
      <c r="B6182" s="99" t="s">
        <v>3883</v>
      </c>
      <c r="C6182" s="99" t="s">
        <v>148</v>
      </c>
      <c r="D6182" s="99" t="s">
        <v>7655</v>
      </c>
      <c r="E6182" s="99" t="s">
        <v>7295</v>
      </c>
      <c r="F6182" s="99"/>
      <c r="G6182" s="99"/>
      <c r="H6182" s="99" t="str">
        <f t="shared" si="96"/>
        <v>Irbesartan with hydrochlorothiazide, Tablet 300 mg-12.5 mg, Oral, IRBESARTAN HCTZ-WGR 300/12.5, WAGNER PHARMACEUTICALS PTY LTD</v>
      </c>
    </row>
    <row r="6183" spans="1:8" ht="87" x14ac:dyDescent="0.35">
      <c r="A6183" s="99" t="s">
        <v>3874</v>
      </c>
      <c r="B6183" s="99" t="s">
        <v>3889</v>
      </c>
      <c r="C6183" s="99" t="s">
        <v>148</v>
      </c>
      <c r="D6183" s="99" t="s">
        <v>7656</v>
      </c>
      <c r="E6183" s="99" t="s">
        <v>7295</v>
      </c>
      <c r="F6183" s="99"/>
      <c r="G6183" s="99"/>
      <c r="H6183" s="99" t="str">
        <f t="shared" si="96"/>
        <v>Irbesartan with hydrochlorothiazide, Tablet 300 mg-25 mg, Oral, IRBESARTAN HCTZ-WGR 300/25, WAGNER PHARMACEUTICALS PTY LTD</v>
      </c>
    </row>
    <row r="6184" spans="1:8" ht="72.5" x14ac:dyDescent="0.35">
      <c r="A6184" s="99" t="s">
        <v>3910</v>
      </c>
      <c r="B6184" s="99" t="s">
        <v>3914</v>
      </c>
      <c r="C6184" s="99" t="s">
        <v>148</v>
      </c>
      <c r="D6184" s="99" t="s">
        <v>7657</v>
      </c>
      <c r="E6184" s="99" t="s">
        <v>7295</v>
      </c>
      <c r="F6184" s="99"/>
      <c r="G6184" s="99"/>
      <c r="H6184" s="99" t="str">
        <f t="shared" si="96"/>
        <v>Isosorbide mononitrate, Tablet 60 mg (sustained release), Oral, ISOSORBIDE MR-WGR, WAGNER PHARMACEUTICALS PTY LTD</v>
      </c>
    </row>
    <row r="6185" spans="1:8" ht="58" x14ac:dyDescent="0.35">
      <c r="A6185" s="99" t="s">
        <v>3921</v>
      </c>
      <c r="B6185" s="99" t="s">
        <v>381</v>
      </c>
      <c r="C6185" s="99" t="s">
        <v>148</v>
      </c>
      <c r="D6185" s="99" t="s">
        <v>7658</v>
      </c>
      <c r="E6185" s="99" t="s">
        <v>7295</v>
      </c>
      <c r="F6185" s="99"/>
      <c r="G6185" s="99"/>
      <c r="H6185" s="99" t="str">
        <f t="shared" si="96"/>
        <v>Isotretinoin, Capsule 10 mg, Oral, ISOTRETINOIN-WGR, WAGNER PHARMACEUTICALS PTY LTD</v>
      </c>
    </row>
    <row r="6186" spans="1:8" ht="58" x14ac:dyDescent="0.35">
      <c r="A6186" s="99" t="s">
        <v>3921</v>
      </c>
      <c r="B6186" s="99" t="s">
        <v>3928</v>
      </c>
      <c r="C6186" s="99" t="s">
        <v>148</v>
      </c>
      <c r="D6186" s="99" t="s">
        <v>7658</v>
      </c>
      <c r="E6186" s="99" t="s">
        <v>7295</v>
      </c>
      <c r="F6186" s="99"/>
      <c r="G6186" s="99"/>
      <c r="H6186" s="99" t="str">
        <f t="shared" si="96"/>
        <v>Isotretinoin, Capsule 20 mg, Oral, ISOTRETINOIN-WGR, WAGNER PHARMACEUTICALS PTY LTD</v>
      </c>
    </row>
    <row r="6187" spans="1:8" ht="58" x14ac:dyDescent="0.35">
      <c r="A6187" s="99" t="s">
        <v>3942</v>
      </c>
      <c r="B6187" s="99" t="s">
        <v>3943</v>
      </c>
      <c r="C6187" s="99" t="s">
        <v>148</v>
      </c>
      <c r="D6187" s="99" t="s">
        <v>7659</v>
      </c>
      <c r="E6187" s="99" t="s">
        <v>7295</v>
      </c>
      <c r="F6187" s="99"/>
      <c r="G6187" s="99"/>
      <c r="H6187" s="99" t="str">
        <f t="shared" si="96"/>
        <v>Ivabradine, Tablet 5 mg (as hydrochloride), Oral, IVABRADINE-WGR, WAGNER PHARMACEUTICALS PTY LTD</v>
      </c>
    </row>
    <row r="6188" spans="1:8" ht="58" x14ac:dyDescent="0.35">
      <c r="A6188" s="99" t="s">
        <v>3989</v>
      </c>
      <c r="B6188" s="99" t="s">
        <v>342</v>
      </c>
      <c r="C6188" s="99" t="s">
        <v>148</v>
      </c>
      <c r="D6188" s="99" t="s">
        <v>7660</v>
      </c>
      <c r="E6188" s="99" t="s">
        <v>7295</v>
      </c>
      <c r="F6188" s="99"/>
      <c r="G6188" s="99"/>
      <c r="H6188" s="99" t="str">
        <f t="shared" si="96"/>
        <v>Lamotrigine, Tablet 100 mg, Oral, LAMOTRIGINE-WGR, WAGNER PHARMACEUTICALS PTY LTD</v>
      </c>
    </row>
    <row r="6189" spans="1:8" ht="58" x14ac:dyDescent="0.35">
      <c r="A6189" s="99" t="s">
        <v>3989</v>
      </c>
      <c r="B6189" s="99" t="s">
        <v>373</v>
      </c>
      <c r="C6189" s="99" t="s">
        <v>148</v>
      </c>
      <c r="D6189" s="99" t="s">
        <v>7660</v>
      </c>
      <c r="E6189" s="99" t="s">
        <v>7295</v>
      </c>
      <c r="F6189" s="99"/>
      <c r="G6189" s="99"/>
      <c r="H6189" s="99" t="str">
        <f t="shared" si="96"/>
        <v>Lamotrigine, Tablet 200 mg, Oral, LAMOTRIGINE-WGR, WAGNER PHARMACEUTICALS PTY LTD</v>
      </c>
    </row>
    <row r="6190" spans="1:8" ht="58" x14ac:dyDescent="0.35">
      <c r="A6190" s="99" t="s">
        <v>3989</v>
      </c>
      <c r="B6190" s="99" t="s">
        <v>1042</v>
      </c>
      <c r="C6190" s="99" t="s">
        <v>148</v>
      </c>
      <c r="D6190" s="99" t="s">
        <v>7660</v>
      </c>
      <c r="E6190" s="99" t="s">
        <v>7295</v>
      </c>
      <c r="F6190" s="99"/>
      <c r="G6190" s="99"/>
      <c r="H6190" s="99" t="str">
        <f t="shared" si="96"/>
        <v>Lamotrigine, Tablet 25 mg, Oral, LAMOTRIGINE-WGR, WAGNER PHARMACEUTICALS PTY LTD</v>
      </c>
    </row>
    <row r="6191" spans="1:8" ht="58" x14ac:dyDescent="0.35">
      <c r="A6191" s="99" t="s">
        <v>3989</v>
      </c>
      <c r="B6191" s="99" t="s">
        <v>345</v>
      </c>
      <c r="C6191" s="99" t="s">
        <v>148</v>
      </c>
      <c r="D6191" s="99" t="s">
        <v>7660</v>
      </c>
      <c r="E6191" s="99" t="s">
        <v>7295</v>
      </c>
      <c r="F6191" s="99"/>
      <c r="G6191" s="99"/>
      <c r="H6191" s="99" t="str">
        <f t="shared" si="96"/>
        <v>Lamotrigine, Tablet 50 mg, Oral, LAMOTRIGINE-WGR, WAGNER PHARMACEUTICALS PTY LTD</v>
      </c>
    </row>
    <row r="6192" spans="1:8" ht="87" x14ac:dyDescent="0.35">
      <c r="A6192" s="99" t="s">
        <v>4038</v>
      </c>
      <c r="B6192" s="99" t="s">
        <v>4039</v>
      </c>
      <c r="C6192" s="99" t="s">
        <v>370</v>
      </c>
      <c r="D6192" s="99" t="s">
        <v>7661</v>
      </c>
      <c r="E6192" s="99" t="s">
        <v>7295</v>
      </c>
      <c r="F6192" s="99"/>
      <c r="G6192" s="99"/>
      <c r="H6192" s="99" t="str">
        <f t="shared" si="96"/>
        <v>Latanoprost, Eye drops 50 micrograms per mL, 2.5 mL, Application to the Eye, LATANOPROST-WGR, WAGNER PHARMACEUTICALS PTY LTD</v>
      </c>
    </row>
    <row r="6193" spans="1:8" ht="58" x14ac:dyDescent="0.35">
      <c r="A6193" s="99" t="s">
        <v>4049</v>
      </c>
      <c r="B6193" s="99" t="s">
        <v>461</v>
      </c>
      <c r="C6193" s="99" t="s">
        <v>148</v>
      </c>
      <c r="D6193" s="99" t="s">
        <v>7662</v>
      </c>
      <c r="E6193" s="99" t="s">
        <v>7295</v>
      </c>
      <c r="F6193" s="99"/>
      <c r="G6193" s="99"/>
      <c r="H6193" s="99" t="str">
        <f t="shared" si="96"/>
        <v>Leflunomide, Tablet 10 mg, Oral, LEFLUNOMIDE-WGR, WAGNER PHARMACEUTICALS PTY LTD</v>
      </c>
    </row>
    <row r="6194" spans="1:8" ht="58" x14ac:dyDescent="0.35">
      <c r="A6194" s="99" t="s">
        <v>4049</v>
      </c>
      <c r="B6194" s="99" t="s">
        <v>427</v>
      </c>
      <c r="C6194" s="99" t="s">
        <v>148</v>
      </c>
      <c r="D6194" s="99" t="s">
        <v>7662</v>
      </c>
      <c r="E6194" s="99" t="s">
        <v>7295</v>
      </c>
      <c r="F6194" s="99"/>
      <c r="G6194" s="99"/>
      <c r="H6194" s="99" t="str">
        <f t="shared" si="96"/>
        <v>Leflunomide, Tablet 20 mg, Oral, LEFLUNOMIDE-WGR, WAGNER PHARMACEUTICALS PTY LTD</v>
      </c>
    </row>
    <row r="6195" spans="1:8" ht="87" x14ac:dyDescent="0.35">
      <c r="A6195" s="99" t="s">
        <v>4071</v>
      </c>
      <c r="B6195" s="99" t="s">
        <v>4072</v>
      </c>
      <c r="C6195" s="99" t="s">
        <v>148</v>
      </c>
      <c r="D6195" s="99" t="s">
        <v>7663</v>
      </c>
      <c r="E6195" s="99" t="s">
        <v>7295</v>
      </c>
      <c r="F6195" s="99"/>
      <c r="G6195" s="99"/>
      <c r="H6195" s="99" t="str">
        <f t="shared" si="96"/>
        <v>Lercanidipine, Tablet containing lercanidipine hydrochloride 10 mg, Oral, LERCANIDIPINE-WGR, WAGNER PHARMACEUTICALS PTY LTD</v>
      </c>
    </row>
    <row r="6196" spans="1:8" ht="87" x14ac:dyDescent="0.35">
      <c r="A6196" s="99" t="s">
        <v>4071</v>
      </c>
      <c r="B6196" s="99" t="s">
        <v>4077</v>
      </c>
      <c r="C6196" s="99" t="s">
        <v>148</v>
      </c>
      <c r="D6196" s="99" t="s">
        <v>7663</v>
      </c>
      <c r="E6196" s="99" t="s">
        <v>7295</v>
      </c>
      <c r="F6196" s="99"/>
      <c r="G6196" s="99"/>
      <c r="H6196" s="99" t="str">
        <f t="shared" si="96"/>
        <v>Lercanidipine, Tablet containing lercanidipine hydrochloride 20 mg, Oral, LERCANIDIPINE-WGR, WAGNER PHARMACEUTICALS PTY LTD</v>
      </c>
    </row>
    <row r="6197" spans="1:8" ht="43.5" x14ac:dyDescent="0.35">
      <c r="A6197" s="99" t="s">
        <v>4084</v>
      </c>
      <c r="B6197" s="99" t="s">
        <v>900</v>
      </c>
      <c r="C6197" s="99" t="s">
        <v>148</v>
      </c>
      <c r="D6197" s="99" t="s">
        <v>7664</v>
      </c>
      <c r="E6197" s="99" t="s">
        <v>7295</v>
      </c>
      <c r="F6197" s="99"/>
      <c r="G6197" s="99"/>
      <c r="H6197" s="99" t="str">
        <f t="shared" si="96"/>
        <v>Letrozole, Tablet 2.5 mg, Oral, LETROZOLE-WGR, WAGNER PHARMACEUTICALS PTY LTD</v>
      </c>
    </row>
    <row r="6198" spans="1:8" ht="58" x14ac:dyDescent="0.35">
      <c r="A6198" s="99" t="s">
        <v>4118</v>
      </c>
      <c r="B6198" s="99" t="s">
        <v>4125</v>
      </c>
      <c r="C6198" s="99" t="s">
        <v>148</v>
      </c>
      <c r="D6198" s="99" t="s">
        <v>7665</v>
      </c>
      <c r="E6198" s="99" t="s">
        <v>7295</v>
      </c>
      <c r="F6198" s="99"/>
      <c r="G6198" s="99"/>
      <c r="H6198" s="99" t="str">
        <f t="shared" si="96"/>
        <v>Levetiracetam, Tablet 1 g, Oral, LEVETIRACETAM-WGR, WAGNER PHARMACEUTICALS PTY LTD</v>
      </c>
    </row>
    <row r="6199" spans="1:8" ht="58" x14ac:dyDescent="0.35">
      <c r="A6199" s="99" t="s">
        <v>4118</v>
      </c>
      <c r="B6199" s="99" t="s">
        <v>366</v>
      </c>
      <c r="C6199" s="99" t="s">
        <v>148</v>
      </c>
      <c r="D6199" s="99" t="s">
        <v>7665</v>
      </c>
      <c r="E6199" s="99" t="s">
        <v>7295</v>
      </c>
      <c r="F6199" s="99"/>
      <c r="G6199" s="99"/>
      <c r="H6199" s="99" t="str">
        <f t="shared" si="96"/>
        <v>Levetiracetam, Tablet 250 mg, Oral, LEVETIRACETAM-WGR, WAGNER PHARMACEUTICALS PTY LTD</v>
      </c>
    </row>
    <row r="6200" spans="1:8" ht="58" x14ac:dyDescent="0.35">
      <c r="A6200" s="99" t="s">
        <v>4118</v>
      </c>
      <c r="B6200" s="99" t="s">
        <v>1520</v>
      </c>
      <c r="C6200" s="99" t="s">
        <v>148</v>
      </c>
      <c r="D6200" s="99" t="s">
        <v>7665</v>
      </c>
      <c r="E6200" s="99" t="s">
        <v>7295</v>
      </c>
      <c r="F6200" s="99"/>
      <c r="G6200" s="99"/>
      <c r="H6200" s="99" t="str">
        <f t="shared" si="96"/>
        <v>Levetiracetam, Tablet 500 mg, Oral, LEVETIRACETAM-WGR, WAGNER PHARMACEUTICALS PTY LTD</v>
      </c>
    </row>
    <row r="6201" spans="1:8" ht="101.5" x14ac:dyDescent="0.35">
      <c r="A6201" s="99" t="s">
        <v>4194</v>
      </c>
      <c r="B6201" s="99" t="s">
        <v>4199</v>
      </c>
      <c r="C6201" s="99" t="s">
        <v>148</v>
      </c>
      <c r="D6201" s="99" t="s">
        <v>7666</v>
      </c>
      <c r="E6201" s="99" t="s">
        <v>7295</v>
      </c>
      <c r="F6201" s="99"/>
      <c r="G6201" s="99"/>
      <c r="H6201" s="99" t="str">
        <f t="shared" si="96"/>
        <v>Levonorgestrel with ethinylestradiol, Pack containing 21 tablets 150 micrograms-30 micrograms and 7 inert tablets, Oral, LEVETH 150/30 ED, WAGNER PHARMACEUTICALS PTY LTD</v>
      </c>
    </row>
    <row r="6202" spans="1:8" ht="43.5" x14ac:dyDescent="0.35">
      <c r="A6202" s="99" t="s">
        <v>4253</v>
      </c>
      <c r="B6202" s="99" t="s">
        <v>461</v>
      </c>
      <c r="C6202" s="99" t="s">
        <v>148</v>
      </c>
      <c r="D6202" s="99" t="s">
        <v>7667</v>
      </c>
      <c r="E6202" s="99" t="s">
        <v>7295</v>
      </c>
      <c r="F6202" s="99"/>
      <c r="G6202" s="99"/>
      <c r="H6202" s="99" t="str">
        <f t="shared" si="96"/>
        <v>Lisinopril, Tablet 10 mg, Oral, LISINOPRIL-WGR, WAGNER PHARMACEUTICALS PTY LTD</v>
      </c>
    </row>
    <row r="6203" spans="1:8" ht="43.5" x14ac:dyDescent="0.35">
      <c r="A6203" s="99" t="s">
        <v>4253</v>
      </c>
      <c r="B6203" s="99" t="s">
        <v>427</v>
      </c>
      <c r="C6203" s="99" t="s">
        <v>148</v>
      </c>
      <c r="D6203" s="99" t="s">
        <v>7667</v>
      </c>
      <c r="E6203" s="99" t="s">
        <v>7295</v>
      </c>
      <c r="F6203" s="99"/>
      <c r="G6203" s="99"/>
      <c r="H6203" s="99" t="str">
        <f t="shared" si="96"/>
        <v>Lisinopril, Tablet 20 mg, Oral, LISINOPRIL-WGR, WAGNER PHARMACEUTICALS PTY LTD</v>
      </c>
    </row>
    <row r="6204" spans="1:8" ht="43.5" x14ac:dyDescent="0.35">
      <c r="A6204" s="99" t="s">
        <v>4253</v>
      </c>
      <c r="B6204" s="99" t="s">
        <v>513</v>
      </c>
      <c r="C6204" s="99" t="s">
        <v>148</v>
      </c>
      <c r="D6204" s="99" t="s">
        <v>7667</v>
      </c>
      <c r="E6204" s="99" t="s">
        <v>7295</v>
      </c>
      <c r="F6204" s="99"/>
      <c r="G6204" s="99"/>
      <c r="H6204" s="99" t="str">
        <f t="shared" si="96"/>
        <v>Lisinopril, Tablet 5 mg, Oral, LISINOPRIL-WGR, WAGNER PHARMACEUTICALS PTY LTD</v>
      </c>
    </row>
    <row r="6205" spans="1:8" ht="72.5" x14ac:dyDescent="0.35">
      <c r="A6205" s="99" t="s">
        <v>4302</v>
      </c>
      <c r="B6205" s="99" t="s">
        <v>4303</v>
      </c>
      <c r="C6205" s="99" t="s">
        <v>148</v>
      </c>
      <c r="D6205" s="99" t="s">
        <v>7668</v>
      </c>
      <c r="E6205" s="99" t="s">
        <v>7295</v>
      </c>
      <c r="F6205" s="99"/>
      <c r="G6205" s="99"/>
      <c r="H6205" s="99" t="str">
        <f t="shared" si="96"/>
        <v>Lurasidone, Tablet containing lurasidone hydrochloride 40 mg, Oral, LURASIDONE-WGR, WAGNER PHARMACEUTICALS PTY LTD</v>
      </c>
    </row>
    <row r="6206" spans="1:8" ht="72.5" x14ac:dyDescent="0.35">
      <c r="A6206" s="99" t="s">
        <v>4302</v>
      </c>
      <c r="B6206" s="99" t="s">
        <v>4312</v>
      </c>
      <c r="C6206" s="99" t="s">
        <v>148</v>
      </c>
      <c r="D6206" s="99" t="s">
        <v>7668</v>
      </c>
      <c r="E6206" s="99" t="s">
        <v>7295</v>
      </c>
      <c r="F6206" s="99"/>
      <c r="G6206" s="99"/>
      <c r="H6206" s="99" t="str">
        <f t="shared" si="96"/>
        <v>Lurasidone, Tablet containing lurasidone hydrochloride 80 mg, Oral, LURASIDONE-WGR, WAGNER PHARMACEUTICALS PTY LTD</v>
      </c>
    </row>
    <row r="6207" spans="1:8" ht="58" x14ac:dyDescent="0.35">
      <c r="A6207" s="99" t="s">
        <v>4369</v>
      </c>
      <c r="B6207" s="99" t="s">
        <v>4012</v>
      </c>
      <c r="C6207" s="99" t="s">
        <v>148</v>
      </c>
      <c r="D6207" s="99" t="s">
        <v>7669</v>
      </c>
      <c r="E6207" s="99" t="s">
        <v>7295</v>
      </c>
      <c r="F6207" s="99"/>
      <c r="G6207" s="99"/>
      <c r="H6207" s="99" t="str">
        <f t="shared" si="96"/>
        <v>Meloxicam, Capsule 15 mg, Oral, MELOXICAM-WGR, WAGNER PHARMACEUTICALS PTY LTD</v>
      </c>
    </row>
    <row r="6208" spans="1:8" ht="58" x14ac:dyDescent="0.35">
      <c r="A6208" s="99" t="s">
        <v>4369</v>
      </c>
      <c r="B6208" s="99" t="s">
        <v>4378</v>
      </c>
      <c r="C6208" s="99" t="s">
        <v>148</v>
      </c>
      <c r="D6208" s="99" t="s">
        <v>7669</v>
      </c>
      <c r="E6208" s="99" t="s">
        <v>7295</v>
      </c>
      <c r="F6208" s="99"/>
      <c r="G6208" s="99"/>
      <c r="H6208" s="99" t="str">
        <f t="shared" si="96"/>
        <v>Meloxicam, Capsule 7.5 mg, Oral, MELOXICAM-WGR, WAGNER PHARMACEUTICALS PTY LTD</v>
      </c>
    </row>
    <row r="6209" spans="1:8" ht="58" x14ac:dyDescent="0.35">
      <c r="A6209" s="99" t="s">
        <v>4369</v>
      </c>
      <c r="B6209" s="99" t="s">
        <v>945</v>
      </c>
      <c r="C6209" s="99" t="s">
        <v>148</v>
      </c>
      <c r="D6209" s="99" t="s">
        <v>7669</v>
      </c>
      <c r="E6209" s="99" t="s">
        <v>7295</v>
      </c>
      <c r="F6209" s="99"/>
      <c r="G6209" s="99"/>
      <c r="H6209" s="99" t="str">
        <f t="shared" si="96"/>
        <v>Meloxicam, Tablet 15 mg, Oral, MELOXICAM-WGR, WAGNER PHARMACEUTICALS PTY LTD</v>
      </c>
    </row>
    <row r="6210" spans="1:8" ht="58" x14ac:dyDescent="0.35">
      <c r="A6210" s="99" t="s">
        <v>4369</v>
      </c>
      <c r="B6210" s="99" t="s">
        <v>4385</v>
      </c>
      <c r="C6210" s="99" t="s">
        <v>148</v>
      </c>
      <c r="D6210" s="99" t="s">
        <v>7669</v>
      </c>
      <c r="E6210" s="99" t="s">
        <v>7295</v>
      </c>
      <c r="F6210" s="99"/>
      <c r="G6210" s="99"/>
      <c r="H6210" s="99" t="str">
        <f t="shared" ref="H6210:H6273" si="97">_xlfn.CONCAT(A6210, ", ",B6210, ", ",C6210, ", ",D6210,", ",E6210)</f>
        <v>Meloxicam, Tablet 7.5 mg, Oral, MELOXICAM-WGR, WAGNER PHARMACEUTICALS PTY LTD</v>
      </c>
    </row>
    <row r="6211" spans="1:8" ht="87" x14ac:dyDescent="0.35">
      <c r="A6211" s="99" t="s">
        <v>4440</v>
      </c>
      <c r="B6211" s="99" t="s">
        <v>4441</v>
      </c>
      <c r="C6211" s="99" t="s">
        <v>148</v>
      </c>
      <c r="D6211" s="99" t="s">
        <v>7670</v>
      </c>
      <c r="E6211" s="99" t="s">
        <v>7295</v>
      </c>
      <c r="F6211" s="99"/>
      <c r="G6211" s="99"/>
      <c r="H6211" s="99" t="str">
        <f t="shared" si="97"/>
        <v>Metformin, Tablet (extended release) containing metformin hydrochloride 1 g, Oral, METFORMIN-WGR XR, WAGNER PHARMACEUTICALS PTY LTD</v>
      </c>
    </row>
    <row r="6212" spans="1:8" ht="87" x14ac:dyDescent="0.35">
      <c r="A6212" s="99" t="s">
        <v>4440</v>
      </c>
      <c r="B6212" s="99" t="s">
        <v>4448</v>
      </c>
      <c r="C6212" s="99" t="s">
        <v>148</v>
      </c>
      <c r="D6212" s="99" t="s">
        <v>7670</v>
      </c>
      <c r="E6212" s="99" t="s">
        <v>7295</v>
      </c>
      <c r="F6212" s="99"/>
      <c r="G6212" s="99"/>
      <c r="H6212" s="99" t="str">
        <f t="shared" si="97"/>
        <v>Metformin, Tablet (extended release) containing metformin hydrochloride 500 mg, Oral, METFORMIN-WGR XR, WAGNER PHARMACEUTICALS PTY LTD</v>
      </c>
    </row>
    <row r="6213" spans="1:8" ht="58" x14ac:dyDescent="0.35">
      <c r="A6213" s="99" t="s">
        <v>4440</v>
      </c>
      <c r="B6213" s="99" t="s">
        <v>4454</v>
      </c>
      <c r="C6213" s="99" t="s">
        <v>148</v>
      </c>
      <c r="D6213" s="99" t="s">
        <v>7671</v>
      </c>
      <c r="E6213" s="99" t="s">
        <v>160</v>
      </c>
      <c r="F6213" s="99"/>
      <c r="G6213" s="99"/>
      <c r="H6213" s="99" t="str">
        <f t="shared" si="97"/>
        <v>Metformin, Tablet containing metformin hydrochloride 1 g, Oral, Diaformin Viatris, Alphapharm Pty Ltd</v>
      </c>
    </row>
    <row r="6214" spans="1:8" ht="72.5" x14ac:dyDescent="0.35">
      <c r="A6214" s="99" t="s">
        <v>4440</v>
      </c>
      <c r="B6214" s="99" t="s">
        <v>4465</v>
      </c>
      <c r="C6214" s="99" t="s">
        <v>148</v>
      </c>
      <c r="D6214" s="99" t="s">
        <v>7672</v>
      </c>
      <c r="E6214" s="99" t="s">
        <v>7295</v>
      </c>
      <c r="F6214" s="99"/>
      <c r="G6214" s="99"/>
      <c r="H6214" s="99" t="str">
        <f t="shared" si="97"/>
        <v>Metformin, Tablet containing metformin hydrochloride 500 mg, Oral, METFORMIN-WGR, WAGNER PHARMACEUTICALS PTY LTD</v>
      </c>
    </row>
    <row r="6215" spans="1:8" ht="58" x14ac:dyDescent="0.35">
      <c r="A6215" s="99" t="s">
        <v>4440</v>
      </c>
      <c r="B6215" s="99" t="s">
        <v>4471</v>
      </c>
      <c r="C6215" s="99" t="s">
        <v>148</v>
      </c>
      <c r="D6215" s="99" t="s">
        <v>7671</v>
      </c>
      <c r="E6215" s="99" t="s">
        <v>160</v>
      </c>
      <c r="F6215" s="99"/>
      <c r="G6215" s="99"/>
      <c r="H6215" s="99" t="str">
        <f t="shared" si="97"/>
        <v>Metformin, Tablet containing metformin hydrochloride 850 mg, Oral, Diaformin Viatris, Alphapharm Pty Ltd</v>
      </c>
    </row>
    <row r="6216" spans="1:8" ht="72.5" x14ac:dyDescent="0.35">
      <c r="A6216" s="99" t="s">
        <v>4440</v>
      </c>
      <c r="B6216" s="99" t="s">
        <v>4471</v>
      </c>
      <c r="C6216" s="99" t="s">
        <v>148</v>
      </c>
      <c r="D6216" s="99" t="s">
        <v>7672</v>
      </c>
      <c r="E6216" s="99" t="s">
        <v>7295</v>
      </c>
      <c r="F6216" s="99"/>
      <c r="G6216" s="99"/>
      <c r="H6216" s="99" t="str">
        <f t="shared" si="97"/>
        <v>Metformin, Tablet containing metformin hydrochloride 850 mg, Oral, METFORMIN-WGR, WAGNER PHARMACEUTICALS PTY LTD</v>
      </c>
    </row>
    <row r="6217" spans="1:8" ht="116" x14ac:dyDescent="0.35">
      <c r="A6217" s="99" t="s">
        <v>4560</v>
      </c>
      <c r="B6217" s="99" t="s">
        <v>4563</v>
      </c>
      <c r="C6217" s="99" t="s">
        <v>148</v>
      </c>
      <c r="D6217" s="99" t="s">
        <v>7673</v>
      </c>
      <c r="E6217" s="99" t="s">
        <v>7295</v>
      </c>
      <c r="F6217" s="99"/>
      <c r="G6217" s="99"/>
      <c r="H6217" s="99" t="str">
        <f t="shared" si="97"/>
        <v>Metoclopramide, Tablet containing 10 mg metoclopramide hydrochloride (as monohydrate), Oral, METOCLOPRAMIDE-WGR, WAGNER PHARMACEUTICALS PTY LTD</v>
      </c>
    </row>
    <row r="6218" spans="1:8" ht="72.5" x14ac:dyDescent="0.35">
      <c r="A6218" s="99" t="s">
        <v>4567</v>
      </c>
      <c r="B6218" s="99" t="s">
        <v>4568</v>
      </c>
      <c r="C6218" s="99" t="s">
        <v>148</v>
      </c>
      <c r="D6218" s="99" t="s">
        <v>7674</v>
      </c>
      <c r="E6218" s="99" t="s">
        <v>7295</v>
      </c>
      <c r="F6218" s="99"/>
      <c r="G6218" s="99"/>
      <c r="H6218" s="99" t="str">
        <f t="shared" si="97"/>
        <v>Metoprolol, Tablet containing metoprolol tartrate 100 mg, Oral, METOPROLOL-WGR, WAGNER PHARMACEUTICALS PTY LTD</v>
      </c>
    </row>
    <row r="6219" spans="1:8" ht="72.5" x14ac:dyDescent="0.35">
      <c r="A6219" s="99" t="s">
        <v>4567</v>
      </c>
      <c r="B6219" s="99" t="s">
        <v>4576</v>
      </c>
      <c r="C6219" s="99" t="s">
        <v>148</v>
      </c>
      <c r="D6219" s="99" t="s">
        <v>7674</v>
      </c>
      <c r="E6219" s="99" t="s">
        <v>7295</v>
      </c>
      <c r="F6219" s="99"/>
      <c r="G6219" s="99"/>
      <c r="H6219" s="99" t="str">
        <f t="shared" si="97"/>
        <v>Metoprolol, Tablet containing metoprolol tartrate 50 mg, Oral, METOPROLOL-WGR, WAGNER PHARMACEUTICALS PTY LTD</v>
      </c>
    </row>
    <row r="6220" spans="1:8" ht="87" x14ac:dyDescent="0.35">
      <c r="A6220" s="99" t="s">
        <v>7675</v>
      </c>
      <c r="B6220" s="99" t="s">
        <v>7676</v>
      </c>
      <c r="C6220" s="99" t="s">
        <v>148</v>
      </c>
      <c r="D6220" s="99" t="s">
        <v>7677</v>
      </c>
      <c r="E6220" s="99" t="s">
        <v>7291</v>
      </c>
      <c r="F6220" s="99"/>
      <c r="G6220" s="99"/>
      <c r="H6220" s="99" t="str">
        <f t="shared" si="97"/>
        <v>Migalastat, Capsule containing 150 mg migalastat hydrochloride (equivalent to 123 mg migalastat), Oral, Galafold, AMICUS THERAPEUTICS PTY LTD</v>
      </c>
    </row>
    <row r="6221" spans="1:8" ht="58" x14ac:dyDescent="0.35">
      <c r="A6221" s="99" t="s">
        <v>4633</v>
      </c>
      <c r="B6221" s="99" t="s">
        <v>945</v>
      </c>
      <c r="C6221" s="99" t="s">
        <v>148</v>
      </c>
      <c r="D6221" s="99" t="s">
        <v>7678</v>
      </c>
      <c r="E6221" s="99" t="s">
        <v>7295</v>
      </c>
      <c r="F6221" s="99"/>
      <c r="G6221" s="99"/>
      <c r="H6221" s="99" t="str">
        <f t="shared" si="97"/>
        <v>Mirtazapine, Tablet 15 mg, Oral, MIRTAZAPINE-WGR, WAGNER PHARMACEUTICALS PTY LTD</v>
      </c>
    </row>
    <row r="6222" spans="1:8" ht="58" x14ac:dyDescent="0.35">
      <c r="A6222" s="99" t="s">
        <v>4633</v>
      </c>
      <c r="B6222" s="99" t="s">
        <v>429</v>
      </c>
      <c r="C6222" s="99" t="s">
        <v>148</v>
      </c>
      <c r="D6222" s="99" t="s">
        <v>7678</v>
      </c>
      <c r="E6222" s="99" t="s">
        <v>7295</v>
      </c>
      <c r="F6222" s="99"/>
      <c r="G6222" s="99"/>
      <c r="H6222" s="99" t="str">
        <f t="shared" si="97"/>
        <v>Mirtazapine, Tablet 30 mg, Oral, MIRTAZAPINE-WGR, WAGNER PHARMACEUTICALS PTY LTD</v>
      </c>
    </row>
    <row r="6223" spans="1:8" ht="58" x14ac:dyDescent="0.35">
      <c r="A6223" s="99" t="s">
        <v>4633</v>
      </c>
      <c r="B6223" s="99" t="s">
        <v>4648</v>
      </c>
      <c r="C6223" s="99" t="s">
        <v>148</v>
      </c>
      <c r="D6223" s="99" t="s">
        <v>7678</v>
      </c>
      <c r="E6223" s="99" t="s">
        <v>7295</v>
      </c>
      <c r="F6223" s="99"/>
      <c r="G6223" s="99"/>
      <c r="H6223" s="99" t="str">
        <f t="shared" si="97"/>
        <v>Mirtazapine, Tablet 45 mg, Oral, MIRTAZAPINE-WGR, WAGNER PHARMACEUTICALS PTY LTD</v>
      </c>
    </row>
    <row r="6224" spans="1:8" ht="58" x14ac:dyDescent="0.35">
      <c r="A6224" s="99" t="s">
        <v>4652</v>
      </c>
      <c r="B6224" s="99" t="s">
        <v>344</v>
      </c>
      <c r="C6224" s="99" t="s">
        <v>148</v>
      </c>
      <c r="D6224" s="99" t="s">
        <v>7679</v>
      </c>
      <c r="E6224" s="99" t="s">
        <v>7295</v>
      </c>
      <c r="F6224" s="99"/>
      <c r="G6224" s="99"/>
      <c r="H6224" s="99" t="str">
        <f t="shared" si="97"/>
        <v>Moclobemide, Tablet 150 mg, Oral, MOCLOBEMIDE-WGR, WAGNER PHARMACEUTICALS PTY LTD</v>
      </c>
    </row>
    <row r="6225" spans="1:8" ht="58" x14ac:dyDescent="0.35">
      <c r="A6225" s="99" t="s">
        <v>4652</v>
      </c>
      <c r="B6225" s="99" t="s">
        <v>477</v>
      </c>
      <c r="C6225" s="99" t="s">
        <v>148</v>
      </c>
      <c r="D6225" s="99" t="s">
        <v>7679</v>
      </c>
      <c r="E6225" s="99" t="s">
        <v>7295</v>
      </c>
      <c r="F6225" s="99"/>
      <c r="G6225" s="99"/>
      <c r="H6225" s="99" t="str">
        <f t="shared" si="97"/>
        <v>Moclobemide, Tablet 300 mg, Oral, MOCLOBEMIDE-WGR, WAGNER PHARMACEUTICALS PTY LTD</v>
      </c>
    </row>
    <row r="6226" spans="1:8" ht="58" x14ac:dyDescent="0.35">
      <c r="A6226" s="99" t="s">
        <v>4661</v>
      </c>
      <c r="B6226" s="99" t="s">
        <v>342</v>
      </c>
      <c r="C6226" s="99" t="s">
        <v>148</v>
      </c>
      <c r="D6226" s="99" t="s">
        <v>7680</v>
      </c>
      <c r="E6226" s="99" t="s">
        <v>7295</v>
      </c>
      <c r="F6226" s="99"/>
      <c r="G6226" s="99"/>
      <c r="H6226" s="99" t="str">
        <f t="shared" si="97"/>
        <v>Modafinil, Tablet 100 mg, Oral, MODAFINIL-WGR, WAGNER PHARMACEUTICALS PTY LTD</v>
      </c>
    </row>
    <row r="6227" spans="1:8" ht="58" x14ac:dyDescent="0.35">
      <c r="A6227" s="99" t="s">
        <v>4682</v>
      </c>
      <c r="B6227" s="99" t="s">
        <v>4689</v>
      </c>
      <c r="C6227" s="99" t="s">
        <v>148</v>
      </c>
      <c r="D6227" s="99" t="s">
        <v>7583</v>
      </c>
      <c r="E6227" s="99" t="s">
        <v>160</v>
      </c>
      <c r="F6227" s="99"/>
      <c r="G6227" s="99"/>
      <c r="H6227" s="99" t="str">
        <f t="shared" si="97"/>
        <v>Montelukast, Tablet, chewable, 5 mg (as sodium), Oral, Montelukast Viatris, Alphapharm Pty Ltd</v>
      </c>
    </row>
    <row r="6228" spans="1:8" ht="58" x14ac:dyDescent="0.35">
      <c r="A6228" s="99" t="s">
        <v>4745</v>
      </c>
      <c r="B6228" s="99" t="s">
        <v>4746</v>
      </c>
      <c r="C6228" s="99" t="s">
        <v>148</v>
      </c>
      <c r="D6228" s="99" t="s">
        <v>7681</v>
      </c>
      <c r="E6228" s="99" t="s">
        <v>7295</v>
      </c>
      <c r="F6228" s="99"/>
      <c r="G6228" s="99"/>
      <c r="H6228" s="99" t="str">
        <f t="shared" si="97"/>
        <v>Moxonidine, Tablet 200 micrograms, Oral, MOXONIDINE-WGR, WAGNER PHARMACEUTICALS PTY LTD</v>
      </c>
    </row>
    <row r="6229" spans="1:8" ht="58" x14ac:dyDescent="0.35">
      <c r="A6229" s="99" t="s">
        <v>4745</v>
      </c>
      <c r="B6229" s="99" t="s">
        <v>4754</v>
      </c>
      <c r="C6229" s="99" t="s">
        <v>148</v>
      </c>
      <c r="D6229" s="99" t="s">
        <v>7681</v>
      </c>
      <c r="E6229" s="99" t="s">
        <v>7295</v>
      </c>
      <c r="F6229" s="99"/>
      <c r="G6229" s="99"/>
      <c r="H6229" s="99" t="str">
        <f t="shared" si="97"/>
        <v>Moxonidine, Tablet 400 micrograms, Oral, MOXONIDINE-WGR, WAGNER PHARMACEUTICALS PTY LTD</v>
      </c>
    </row>
    <row r="6230" spans="1:8" ht="72.5" x14ac:dyDescent="0.35">
      <c r="A6230" s="99" t="s">
        <v>4957</v>
      </c>
      <c r="B6230" s="99" t="s">
        <v>4970</v>
      </c>
      <c r="C6230" s="99" t="s">
        <v>148</v>
      </c>
      <c r="D6230" s="99" t="s">
        <v>7682</v>
      </c>
      <c r="E6230" s="99" t="s">
        <v>7295</v>
      </c>
      <c r="F6230" s="99"/>
      <c r="G6230" s="99"/>
      <c r="H6230" s="99" t="str">
        <f t="shared" si="97"/>
        <v>Olanzapine, Tablet 10 mg (orally disintegrating), Oral, OLANZAPINE ODT-WGR, WAGNER PHARMACEUTICALS PTY LTD</v>
      </c>
    </row>
    <row r="6231" spans="1:8" ht="72.5" x14ac:dyDescent="0.35">
      <c r="A6231" s="99" t="s">
        <v>4957</v>
      </c>
      <c r="B6231" s="99" t="s">
        <v>4017</v>
      </c>
      <c r="C6231" s="99" t="s">
        <v>148</v>
      </c>
      <c r="D6231" s="99" t="s">
        <v>7682</v>
      </c>
      <c r="E6231" s="99" t="s">
        <v>7295</v>
      </c>
      <c r="F6231" s="99"/>
      <c r="G6231" s="99"/>
      <c r="H6231" s="99" t="str">
        <f t="shared" si="97"/>
        <v>Olanzapine, Tablet 15 mg (orally disintegrating), Oral, OLANZAPINE ODT-WGR, WAGNER PHARMACEUTICALS PTY LTD</v>
      </c>
    </row>
    <row r="6232" spans="1:8" ht="72.5" x14ac:dyDescent="0.35">
      <c r="A6232" s="99" t="s">
        <v>4957</v>
      </c>
      <c r="B6232" s="99" t="s">
        <v>4977</v>
      </c>
      <c r="C6232" s="99" t="s">
        <v>148</v>
      </c>
      <c r="D6232" s="99" t="s">
        <v>7682</v>
      </c>
      <c r="E6232" s="99" t="s">
        <v>7295</v>
      </c>
      <c r="F6232" s="99"/>
      <c r="G6232" s="99"/>
      <c r="H6232" s="99" t="str">
        <f t="shared" si="97"/>
        <v>Olanzapine, Tablet 20 mg (orally disintegrating), Oral, OLANZAPINE ODT-WGR, WAGNER PHARMACEUTICALS PTY LTD</v>
      </c>
    </row>
    <row r="6233" spans="1:8" ht="72.5" x14ac:dyDescent="0.35">
      <c r="A6233" s="99" t="s">
        <v>4957</v>
      </c>
      <c r="B6233" s="99" t="s">
        <v>4980</v>
      </c>
      <c r="C6233" s="99" t="s">
        <v>148</v>
      </c>
      <c r="D6233" s="99" t="s">
        <v>7682</v>
      </c>
      <c r="E6233" s="99" t="s">
        <v>7295</v>
      </c>
      <c r="F6233" s="99"/>
      <c r="G6233" s="99"/>
      <c r="H6233" s="99" t="str">
        <f t="shared" si="97"/>
        <v>Olanzapine, Tablet 5 mg (orally disintegrating), Oral, OLANZAPINE ODT-WGR, WAGNER PHARMACEUTICALS PTY LTD</v>
      </c>
    </row>
    <row r="6234" spans="1:8" ht="72.5" x14ac:dyDescent="0.35">
      <c r="A6234" s="99" t="s">
        <v>4992</v>
      </c>
      <c r="B6234" s="99" t="s">
        <v>4993</v>
      </c>
      <c r="C6234" s="99" t="s">
        <v>148</v>
      </c>
      <c r="D6234" s="99" t="s">
        <v>7683</v>
      </c>
      <c r="E6234" s="99" t="s">
        <v>7295</v>
      </c>
      <c r="F6234" s="99"/>
      <c r="G6234" s="99"/>
      <c r="H6234" s="99" t="str">
        <f t="shared" si="97"/>
        <v>Olmesartan, Tablet containing olmesartan medoxomil 20 mg, Oral, OLMESARTAN-WGR, WAGNER PHARMACEUTICALS PTY LTD</v>
      </c>
    </row>
    <row r="6235" spans="1:8" ht="72.5" x14ac:dyDescent="0.35">
      <c r="A6235" s="99" t="s">
        <v>4992</v>
      </c>
      <c r="B6235" s="99" t="s">
        <v>5002</v>
      </c>
      <c r="C6235" s="99" t="s">
        <v>148</v>
      </c>
      <c r="D6235" s="99" t="s">
        <v>7683</v>
      </c>
      <c r="E6235" s="99" t="s">
        <v>7295</v>
      </c>
      <c r="F6235" s="99"/>
      <c r="G6235" s="99"/>
      <c r="H6235" s="99" t="str">
        <f t="shared" si="97"/>
        <v>Olmesartan, Tablet containing olmesartan medoxomil 40 mg, Oral, OLMESARTAN-WGR, WAGNER PHARMACEUTICALS PTY LTD</v>
      </c>
    </row>
    <row r="6236" spans="1:8" ht="101.5" x14ac:dyDescent="0.35">
      <c r="A6236" s="99" t="s">
        <v>5004</v>
      </c>
      <c r="B6236" s="99" t="s">
        <v>5005</v>
      </c>
      <c r="C6236" s="99" t="s">
        <v>148</v>
      </c>
      <c r="D6236" s="99" t="s">
        <v>7684</v>
      </c>
      <c r="E6236" s="99" t="s">
        <v>165</v>
      </c>
      <c r="F6236" s="99"/>
      <c r="G6236" s="99"/>
      <c r="H6236" s="99" t="str">
        <f t="shared" si="97"/>
        <v>Olmesartan with amlodipine, Tablet containing olmesartan medoxomil 20 mg with amlodipine 5 mg (as besilate), Oral, APO-OLMESARTAN/AMLODIPINE 20/5, Apotex Pty Ltd</v>
      </c>
    </row>
    <row r="6237" spans="1:8" ht="116" x14ac:dyDescent="0.35">
      <c r="A6237" s="99" t="s">
        <v>5004</v>
      </c>
      <c r="B6237" s="99" t="s">
        <v>5005</v>
      </c>
      <c r="C6237" s="99" t="s">
        <v>148</v>
      </c>
      <c r="D6237" s="99" t="s">
        <v>7685</v>
      </c>
      <c r="E6237" s="99" t="s">
        <v>7295</v>
      </c>
      <c r="F6237" s="99"/>
      <c r="G6237" s="99"/>
      <c r="H6237" s="99" t="str">
        <f t="shared" si="97"/>
        <v>Olmesartan with amlodipine, Tablet containing olmesartan medoxomil 20 mg with amlodipine 5 mg (as besilate), Oral, OLMESARTAN AMLODIPINE-WGR 20/5, WAGNER PHARMACEUTICALS PTY LTD</v>
      </c>
    </row>
    <row r="6238" spans="1:8" ht="116" x14ac:dyDescent="0.35">
      <c r="A6238" s="99" t="s">
        <v>5004</v>
      </c>
      <c r="B6238" s="99" t="s">
        <v>5011</v>
      </c>
      <c r="C6238" s="99" t="s">
        <v>148</v>
      </c>
      <c r="D6238" s="99" t="s">
        <v>7686</v>
      </c>
      <c r="E6238" s="99" t="s">
        <v>7295</v>
      </c>
      <c r="F6238" s="99"/>
      <c r="G6238" s="99"/>
      <c r="H6238" s="99" t="str">
        <f t="shared" si="97"/>
        <v>Olmesartan with amlodipine, Tablet containing olmesartan medoxomil 40 mg with amlodipine 10 mg (as besilate), Oral, OLMESARTAN AMLODIPINE-WGR 40/10, WAGNER PHARMACEUTICALS PTY LTD</v>
      </c>
    </row>
    <row r="6239" spans="1:8" ht="116" x14ac:dyDescent="0.35">
      <c r="A6239" s="99" t="s">
        <v>5004</v>
      </c>
      <c r="B6239" s="99" t="s">
        <v>5016</v>
      </c>
      <c r="C6239" s="99" t="s">
        <v>148</v>
      </c>
      <c r="D6239" s="99" t="s">
        <v>7687</v>
      </c>
      <c r="E6239" s="99" t="s">
        <v>7295</v>
      </c>
      <c r="F6239" s="99"/>
      <c r="G6239" s="99"/>
      <c r="H6239" s="99" t="str">
        <f t="shared" si="97"/>
        <v>Olmesartan with amlodipine, Tablet containing olmesartan medoxomil 40 mg with amlodipine 5 mg (as besilate), Oral, OLMESARTAN AMLODIPINE-WGR 40/5, WAGNER PHARMACEUTICALS PTY LTD</v>
      </c>
    </row>
    <row r="6240" spans="1:8" ht="116" x14ac:dyDescent="0.35">
      <c r="A6240" s="99" t="s">
        <v>5047</v>
      </c>
      <c r="B6240" s="99" t="s">
        <v>5048</v>
      </c>
      <c r="C6240" s="99" t="s">
        <v>148</v>
      </c>
      <c r="D6240" s="99" t="s">
        <v>7688</v>
      </c>
      <c r="E6240" s="99" t="s">
        <v>7295</v>
      </c>
      <c r="F6240" s="99"/>
      <c r="G6240" s="99"/>
      <c r="H6240" s="99" t="str">
        <f t="shared" si="97"/>
        <v>Olmesartan with hydrochlorothiazide, Tablet containing olmesartan medoxomil 20 mg with hydrochlorothiazide 12.5 mg, Oral, OLMESARTAN HCTZ-WGR 20/12.5, WAGNER PHARMACEUTICALS PTY LTD</v>
      </c>
    </row>
    <row r="6241" spans="1:8" ht="116" x14ac:dyDescent="0.35">
      <c r="A6241" s="99" t="s">
        <v>5047</v>
      </c>
      <c r="B6241" s="99" t="s">
        <v>5056</v>
      </c>
      <c r="C6241" s="99" t="s">
        <v>148</v>
      </c>
      <c r="D6241" s="99" t="s">
        <v>7689</v>
      </c>
      <c r="E6241" s="99" t="s">
        <v>7295</v>
      </c>
      <c r="F6241" s="99"/>
      <c r="G6241" s="99"/>
      <c r="H6241" s="99" t="str">
        <f t="shared" si="97"/>
        <v>Olmesartan with hydrochlorothiazide, Tablet containing olmesartan medoxomil 40 mg with hydrochlorothiazide 12.5 mg, Oral, OLMESARTAN HCTZ-WGR 40/12.5, WAGNER PHARMACEUTICALS PTY LTD</v>
      </c>
    </row>
    <row r="6242" spans="1:8" ht="116" x14ac:dyDescent="0.35">
      <c r="A6242" s="99" t="s">
        <v>5047</v>
      </c>
      <c r="B6242" s="99" t="s">
        <v>5061</v>
      </c>
      <c r="C6242" s="99" t="s">
        <v>148</v>
      </c>
      <c r="D6242" s="99" t="s">
        <v>7690</v>
      </c>
      <c r="E6242" s="99" t="s">
        <v>7295</v>
      </c>
      <c r="F6242" s="99"/>
      <c r="G6242" s="99"/>
      <c r="H6242" s="99" t="str">
        <f t="shared" si="97"/>
        <v>Olmesartan with hydrochlorothiazide, Tablet containing olmesartan medoxomil 40 mg with hydrochlorothiazide 25 mg, Oral, OLMESARTAN HCTZ-WGR 40/25, WAGNER PHARMACEUTICALS PTY LTD</v>
      </c>
    </row>
    <row r="6243" spans="1:8" ht="72.5" x14ac:dyDescent="0.35">
      <c r="A6243" s="99" t="s">
        <v>5113</v>
      </c>
      <c r="B6243" s="99" t="s">
        <v>5116</v>
      </c>
      <c r="C6243" s="99" t="s">
        <v>148</v>
      </c>
      <c r="D6243" s="99" t="s">
        <v>7691</v>
      </c>
      <c r="E6243" s="99" t="s">
        <v>7295</v>
      </c>
      <c r="F6243" s="99"/>
      <c r="G6243" s="99"/>
      <c r="H6243" s="99" t="str">
        <f t="shared" si="97"/>
        <v>Ondansetron, Tablet (orally disintegrating) 4 mg, Oral, ONDANSETRON ODT-WGR, WAGNER PHARMACEUTICALS PTY LTD</v>
      </c>
    </row>
    <row r="6244" spans="1:8" ht="72.5" x14ac:dyDescent="0.35">
      <c r="A6244" s="99" t="s">
        <v>5113</v>
      </c>
      <c r="B6244" s="99" t="s">
        <v>5125</v>
      </c>
      <c r="C6244" s="99" t="s">
        <v>148</v>
      </c>
      <c r="D6244" s="99" t="s">
        <v>7691</v>
      </c>
      <c r="E6244" s="99" t="s">
        <v>7295</v>
      </c>
      <c r="F6244" s="99"/>
      <c r="G6244" s="99"/>
      <c r="H6244" s="99" t="str">
        <f t="shared" si="97"/>
        <v>Ondansetron, Tablet (orally disintegrating) 8 mg, Oral, ONDANSETRON ODT-WGR, WAGNER PHARMACEUTICALS PTY LTD</v>
      </c>
    </row>
    <row r="6245" spans="1:8" ht="72.5" x14ac:dyDescent="0.35">
      <c r="A6245" s="99" t="s">
        <v>5113</v>
      </c>
      <c r="B6245" s="99" t="s">
        <v>5126</v>
      </c>
      <c r="C6245" s="99" t="s">
        <v>148</v>
      </c>
      <c r="D6245" s="99" t="s">
        <v>7692</v>
      </c>
      <c r="E6245" s="99" t="s">
        <v>7295</v>
      </c>
      <c r="F6245" s="99"/>
      <c r="G6245" s="99"/>
      <c r="H6245" s="99" t="str">
        <f t="shared" si="97"/>
        <v>Ondansetron, Tablet 4 mg (as hydrochloride dihydrate), Oral, ONDANSETRON-WGR, WAGNER PHARMACEUTICALS PTY LTD</v>
      </c>
    </row>
    <row r="6246" spans="1:8" ht="72.5" x14ac:dyDescent="0.35">
      <c r="A6246" s="99" t="s">
        <v>5113</v>
      </c>
      <c r="B6246" s="99" t="s">
        <v>5136</v>
      </c>
      <c r="C6246" s="99" t="s">
        <v>148</v>
      </c>
      <c r="D6246" s="99" t="s">
        <v>7692</v>
      </c>
      <c r="E6246" s="99" t="s">
        <v>7295</v>
      </c>
      <c r="F6246" s="99"/>
      <c r="G6246" s="99"/>
      <c r="H6246" s="99" t="str">
        <f t="shared" si="97"/>
        <v>Ondansetron, Tablet 8 mg (as hydrochloride dihydrate), Oral, ONDANSETRON-WGR, WAGNER PHARMACEUTICALS PTY LTD</v>
      </c>
    </row>
    <row r="6247" spans="1:8" ht="43.5" x14ac:dyDescent="0.35">
      <c r="A6247" s="99" t="s">
        <v>5148</v>
      </c>
      <c r="B6247" s="99" t="s">
        <v>429</v>
      </c>
      <c r="C6247" s="99" t="s">
        <v>148</v>
      </c>
      <c r="D6247" s="99" t="s">
        <v>7693</v>
      </c>
      <c r="E6247" s="99" t="s">
        <v>7295</v>
      </c>
      <c r="F6247" s="99"/>
      <c r="G6247" s="99"/>
      <c r="H6247" s="99" t="str">
        <f t="shared" si="97"/>
        <v>Oxazepam, Tablet 30 mg, Oral, OXAZEPAM-WGR, WAGNER PHARMACEUTICALS PTY LTD</v>
      </c>
    </row>
    <row r="6248" spans="1:8" ht="58" x14ac:dyDescent="0.35">
      <c r="A6248" s="99" t="s">
        <v>5163</v>
      </c>
      <c r="B6248" s="99" t="s">
        <v>5180</v>
      </c>
      <c r="C6248" s="99" t="s">
        <v>148</v>
      </c>
      <c r="D6248" s="99" t="s">
        <v>5182</v>
      </c>
      <c r="E6248" s="99" t="s">
        <v>290</v>
      </c>
      <c r="F6248" s="99"/>
      <c r="G6248" s="99"/>
      <c r="H6248" s="99" t="str">
        <f t="shared" si="97"/>
        <v>Oxycodone, Tablet containing oxycodone hydrochloride 5 mg, Oral, Mayne Pharma Oxycodone IR, Sandoz Pty Ltd</v>
      </c>
    </row>
    <row r="6249" spans="1:8" ht="87" x14ac:dyDescent="0.35">
      <c r="A6249" s="99" t="s">
        <v>5268</v>
      </c>
      <c r="B6249" s="99" t="s">
        <v>5271</v>
      </c>
      <c r="C6249" s="99" t="s">
        <v>148</v>
      </c>
      <c r="D6249" s="99" t="s">
        <v>7694</v>
      </c>
      <c r="E6249" s="99" t="s">
        <v>7295</v>
      </c>
      <c r="F6249" s="99"/>
      <c r="G6249" s="99"/>
      <c r="H6249" s="99" t="str">
        <f t="shared" si="97"/>
        <v>Pantoprazole, Tablet (enteric coated) 20 mg (as sodium sesquihydrate), Oral, PANTOPRAZOLE-WGR, WAGNER PHARMACEUTICALS PTY LTD</v>
      </c>
    </row>
    <row r="6250" spans="1:8" ht="87" x14ac:dyDescent="0.35">
      <c r="A6250" s="99" t="s">
        <v>5268</v>
      </c>
      <c r="B6250" s="99" t="s">
        <v>5281</v>
      </c>
      <c r="C6250" s="99" t="s">
        <v>148</v>
      </c>
      <c r="D6250" s="99" t="s">
        <v>7694</v>
      </c>
      <c r="E6250" s="99" t="s">
        <v>7295</v>
      </c>
      <c r="F6250" s="99"/>
      <c r="G6250" s="99"/>
      <c r="H6250" s="99" t="str">
        <f t="shared" si="97"/>
        <v>Pantoprazole, Tablet (enteric coated) 40 mg (as sodium sesquihydrate), Oral, PANTOPRAZOLE-WGR, WAGNER PHARMACEUTICALS PTY LTD</v>
      </c>
    </row>
    <row r="6251" spans="1:8" ht="58" x14ac:dyDescent="0.35">
      <c r="A6251" s="99" t="s">
        <v>5316</v>
      </c>
      <c r="B6251" s="99" t="s">
        <v>5317</v>
      </c>
      <c r="C6251" s="99" t="s">
        <v>148</v>
      </c>
      <c r="D6251" s="99" t="s">
        <v>7695</v>
      </c>
      <c r="E6251" s="99" t="s">
        <v>7295</v>
      </c>
      <c r="F6251" s="99"/>
      <c r="G6251" s="99"/>
      <c r="H6251" s="99" t="str">
        <f t="shared" si="97"/>
        <v>Paroxetine, Tablet 20 mg (as hydrochloride), Oral, PAROXETINE-WGR, WAGNER PHARMACEUTICALS PTY LTD</v>
      </c>
    </row>
    <row r="6252" spans="1:8" ht="72.5" x14ac:dyDescent="0.35">
      <c r="A6252" s="99" t="s">
        <v>5375</v>
      </c>
      <c r="B6252" s="99" t="s">
        <v>5376</v>
      </c>
      <c r="C6252" s="99" t="s">
        <v>148</v>
      </c>
      <c r="D6252" s="99" t="s">
        <v>7696</v>
      </c>
      <c r="E6252" s="99" t="s">
        <v>7295</v>
      </c>
      <c r="F6252" s="99"/>
      <c r="G6252" s="99"/>
      <c r="H6252" s="99" t="str">
        <f t="shared" si="97"/>
        <v>Perindopril, Tablet containing perindopril arginine 10 mg, Oral, Perindopril Arginine-WGR, WAGNER PHARMACEUTICALS PTY LTD</v>
      </c>
    </row>
    <row r="6253" spans="1:8" ht="72.5" x14ac:dyDescent="0.35">
      <c r="A6253" s="99" t="s">
        <v>5375</v>
      </c>
      <c r="B6253" s="99" t="s">
        <v>5380</v>
      </c>
      <c r="C6253" s="99" t="s">
        <v>148</v>
      </c>
      <c r="D6253" s="99" t="s">
        <v>7696</v>
      </c>
      <c r="E6253" s="99" t="s">
        <v>7295</v>
      </c>
      <c r="F6253" s="99"/>
      <c r="G6253" s="99"/>
      <c r="H6253" s="99" t="str">
        <f t="shared" si="97"/>
        <v>Perindopril, Tablet containing perindopril arginine 2.5 mg, Oral, Perindopril Arginine-WGR, WAGNER PHARMACEUTICALS PTY LTD</v>
      </c>
    </row>
    <row r="6254" spans="1:8" ht="72.5" x14ac:dyDescent="0.35">
      <c r="A6254" s="99" t="s">
        <v>5375</v>
      </c>
      <c r="B6254" s="99" t="s">
        <v>5383</v>
      </c>
      <c r="C6254" s="99" t="s">
        <v>148</v>
      </c>
      <c r="D6254" s="99" t="s">
        <v>7696</v>
      </c>
      <c r="E6254" s="99" t="s">
        <v>7295</v>
      </c>
      <c r="F6254" s="99"/>
      <c r="G6254" s="99"/>
      <c r="H6254" s="99" t="str">
        <f t="shared" si="97"/>
        <v>Perindopril, Tablet containing perindopril arginine 5 mg, Oral, Perindopril Arginine-WGR, WAGNER PHARMACEUTICALS PTY LTD</v>
      </c>
    </row>
    <row r="6255" spans="1:8" ht="72.5" x14ac:dyDescent="0.35">
      <c r="A6255" s="99" t="s">
        <v>5375</v>
      </c>
      <c r="B6255" s="99" t="s">
        <v>5386</v>
      </c>
      <c r="C6255" s="99" t="s">
        <v>148</v>
      </c>
      <c r="D6255" s="99" t="s">
        <v>7697</v>
      </c>
      <c r="E6255" s="99" t="s">
        <v>7295</v>
      </c>
      <c r="F6255" s="99"/>
      <c r="G6255" s="99"/>
      <c r="H6255" s="99" t="str">
        <f t="shared" si="97"/>
        <v>Perindopril, Tablet containing perindopril erbumine 2 mg, Oral, PERINDOPRIL-WGR, WAGNER PHARMACEUTICALS PTY LTD</v>
      </c>
    </row>
    <row r="6256" spans="1:8" ht="72.5" x14ac:dyDescent="0.35">
      <c r="A6256" s="99" t="s">
        <v>5375</v>
      </c>
      <c r="B6256" s="99" t="s">
        <v>5394</v>
      </c>
      <c r="C6256" s="99" t="s">
        <v>148</v>
      </c>
      <c r="D6256" s="99" t="s">
        <v>7697</v>
      </c>
      <c r="E6256" s="99" t="s">
        <v>7295</v>
      </c>
      <c r="F6256" s="99"/>
      <c r="G6256" s="99"/>
      <c r="H6256" s="99" t="str">
        <f t="shared" si="97"/>
        <v>Perindopril, Tablet containing perindopril erbumine 4 mg, Oral, PERINDOPRIL-WGR, WAGNER PHARMACEUTICALS PTY LTD</v>
      </c>
    </row>
    <row r="6257" spans="1:8" ht="72.5" x14ac:dyDescent="0.35">
      <c r="A6257" s="99" t="s">
        <v>5375</v>
      </c>
      <c r="B6257" s="99" t="s">
        <v>5398</v>
      </c>
      <c r="C6257" s="99" t="s">
        <v>148</v>
      </c>
      <c r="D6257" s="99" t="s">
        <v>7697</v>
      </c>
      <c r="E6257" s="99" t="s">
        <v>7295</v>
      </c>
      <c r="F6257" s="99"/>
      <c r="G6257" s="99"/>
      <c r="H6257" s="99" t="str">
        <f t="shared" si="97"/>
        <v>Perindopril, Tablet containing perindopril erbumine 8 mg, Oral, PERINDOPRIL-WGR, WAGNER PHARMACEUTICALS PTY LTD</v>
      </c>
    </row>
    <row r="6258" spans="1:8" ht="116" x14ac:dyDescent="0.35">
      <c r="A6258" s="99" t="s">
        <v>5418</v>
      </c>
      <c r="B6258" s="99" t="s">
        <v>5425</v>
      </c>
      <c r="C6258" s="99" t="s">
        <v>148</v>
      </c>
      <c r="D6258" s="99" t="s">
        <v>7698</v>
      </c>
      <c r="E6258" s="99" t="s">
        <v>7295</v>
      </c>
      <c r="F6258" s="99"/>
      <c r="G6258" s="99"/>
      <c r="H6258" s="99" t="str">
        <f t="shared" si="97"/>
        <v>Perindopril with indapamide, Tablet containing perindopril erbumine 4 mg with indapamide hemihydrate 1.25 mg, Oral, PERINDOPRIL/INDAPAMIDE-WGR 4/1.25, WAGNER PHARMACEUTICALS PTY LTD</v>
      </c>
    </row>
    <row r="6259" spans="1:8" ht="58" x14ac:dyDescent="0.35">
      <c r="A6259" s="99" t="s">
        <v>5487</v>
      </c>
      <c r="B6259" s="99" t="s">
        <v>5488</v>
      </c>
      <c r="C6259" s="99" t="s">
        <v>148</v>
      </c>
      <c r="D6259" s="99" t="s">
        <v>7699</v>
      </c>
      <c r="E6259" s="99" t="s">
        <v>166</v>
      </c>
      <c r="F6259" s="99"/>
      <c r="G6259" s="99"/>
      <c r="H6259" s="99" t="str">
        <f t="shared" si="97"/>
        <v>Pioglitazone, Tablet 15 mg (as hydrochloride), Oral, ARX-PIOGLITAZONE, Arrotex Pharmaceuticals Pty Ltd</v>
      </c>
    </row>
    <row r="6260" spans="1:8" ht="72.5" x14ac:dyDescent="0.35">
      <c r="A6260" s="99" t="s">
        <v>5537</v>
      </c>
      <c r="B6260" s="99" t="s">
        <v>2040</v>
      </c>
      <c r="C6260" s="99" t="s">
        <v>148</v>
      </c>
      <c r="D6260" s="99" t="s">
        <v>7700</v>
      </c>
      <c r="E6260" s="99" t="s">
        <v>7295</v>
      </c>
      <c r="F6260" s="99"/>
      <c r="G6260" s="99"/>
      <c r="H6260" s="99" t="str">
        <f t="shared" si="97"/>
        <v>Posaconazole, Tablet (modified release) 100 mg, Oral, POSACONAZOLE-WGR, WAGNER PHARMACEUTICALS PTY LTD</v>
      </c>
    </row>
    <row r="6261" spans="1:8" ht="72.5" x14ac:dyDescent="0.35">
      <c r="A6261" s="99" t="s">
        <v>5574</v>
      </c>
      <c r="B6261" s="99" t="s">
        <v>5575</v>
      </c>
      <c r="C6261" s="99" t="s">
        <v>148</v>
      </c>
      <c r="D6261" s="99" t="s">
        <v>7701</v>
      </c>
      <c r="E6261" s="99" t="s">
        <v>7295</v>
      </c>
      <c r="F6261" s="99"/>
      <c r="G6261" s="99"/>
      <c r="H6261" s="99" t="str">
        <f t="shared" si="97"/>
        <v>Pravastatin, Tablet containing pravastatin sodium 10 mg, Oral, PRAVASTATIN-WGR, WAGNER PHARMACEUTICALS PTY LTD</v>
      </c>
    </row>
    <row r="6262" spans="1:8" ht="72.5" x14ac:dyDescent="0.35">
      <c r="A6262" s="99" t="s">
        <v>5574</v>
      </c>
      <c r="B6262" s="99" t="s">
        <v>5582</v>
      </c>
      <c r="C6262" s="99" t="s">
        <v>148</v>
      </c>
      <c r="D6262" s="99" t="s">
        <v>7701</v>
      </c>
      <c r="E6262" s="99" t="s">
        <v>7295</v>
      </c>
      <c r="F6262" s="99"/>
      <c r="G6262" s="99"/>
      <c r="H6262" s="99" t="str">
        <f t="shared" si="97"/>
        <v>Pravastatin, Tablet containing pravastatin sodium 20 mg, Oral, PRAVASTATIN-WGR, WAGNER PHARMACEUTICALS PTY LTD</v>
      </c>
    </row>
    <row r="6263" spans="1:8" ht="72.5" x14ac:dyDescent="0.35">
      <c r="A6263" s="99" t="s">
        <v>5574</v>
      </c>
      <c r="B6263" s="99" t="s">
        <v>5585</v>
      </c>
      <c r="C6263" s="99" t="s">
        <v>148</v>
      </c>
      <c r="D6263" s="99" t="s">
        <v>7701</v>
      </c>
      <c r="E6263" s="99" t="s">
        <v>7295</v>
      </c>
      <c r="F6263" s="99"/>
      <c r="G6263" s="99"/>
      <c r="H6263" s="99" t="str">
        <f t="shared" si="97"/>
        <v>Pravastatin, Tablet containing pravastatin sodium 40 mg, Oral, PRAVASTATIN-WGR, WAGNER PHARMACEUTICALS PTY LTD</v>
      </c>
    </row>
    <row r="6264" spans="1:8" ht="58" x14ac:dyDescent="0.35">
      <c r="A6264" s="99" t="s">
        <v>5612</v>
      </c>
      <c r="B6264" s="99" t="s">
        <v>440</v>
      </c>
      <c r="C6264" s="99" t="s">
        <v>148</v>
      </c>
      <c r="D6264" s="99" t="s">
        <v>7702</v>
      </c>
      <c r="E6264" s="99" t="s">
        <v>7295</v>
      </c>
      <c r="F6264" s="99"/>
      <c r="G6264" s="99"/>
      <c r="H6264" s="99" t="str">
        <f t="shared" si="97"/>
        <v>Pregabalin, Capsule 150 mg, Oral, PREGABALIN-WGR, WAGNER PHARMACEUTICALS PTY LTD</v>
      </c>
    </row>
    <row r="6265" spans="1:8" ht="58" x14ac:dyDescent="0.35">
      <c r="A6265" s="99" t="s">
        <v>5612</v>
      </c>
      <c r="B6265" s="99" t="s">
        <v>384</v>
      </c>
      <c r="C6265" s="99" t="s">
        <v>148</v>
      </c>
      <c r="D6265" s="99" t="s">
        <v>7702</v>
      </c>
      <c r="E6265" s="99" t="s">
        <v>7295</v>
      </c>
      <c r="F6265" s="99"/>
      <c r="G6265" s="99"/>
      <c r="H6265" s="99" t="str">
        <f t="shared" si="97"/>
        <v>Pregabalin, Capsule 25 mg, Oral, PREGABALIN-WGR, WAGNER PHARMACEUTICALS PTY LTD</v>
      </c>
    </row>
    <row r="6266" spans="1:8" ht="58" x14ac:dyDescent="0.35">
      <c r="A6266" s="99" t="s">
        <v>5612</v>
      </c>
      <c r="B6266" s="99" t="s">
        <v>3363</v>
      </c>
      <c r="C6266" s="99" t="s">
        <v>148</v>
      </c>
      <c r="D6266" s="99" t="s">
        <v>7702</v>
      </c>
      <c r="E6266" s="99" t="s">
        <v>7295</v>
      </c>
      <c r="F6266" s="99"/>
      <c r="G6266" s="99"/>
      <c r="H6266" s="99" t="str">
        <f t="shared" si="97"/>
        <v>Pregabalin, Capsule 300 mg, Oral, PREGABALIN-WGR, WAGNER PHARMACEUTICALS PTY LTD</v>
      </c>
    </row>
    <row r="6267" spans="1:8" ht="58" x14ac:dyDescent="0.35">
      <c r="A6267" s="99" t="s">
        <v>5612</v>
      </c>
      <c r="B6267" s="99" t="s">
        <v>2668</v>
      </c>
      <c r="C6267" s="99" t="s">
        <v>148</v>
      </c>
      <c r="D6267" s="99" t="s">
        <v>7702</v>
      </c>
      <c r="E6267" s="99" t="s">
        <v>7295</v>
      </c>
      <c r="F6267" s="99"/>
      <c r="G6267" s="99"/>
      <c r="H6267" s="99" t="str">
        <f t="shared" si="97"/>
        <v>Pregabalin, Capsule 75 mg, Oral, PREGABALIN-WGR, WAGNER PHARMACEUTICALS PTY LTD</v>
      </c>
    </row>
    <row r="6268" spans="1:8" ht="87" x14ac:dyDescent="0.35">
      <c r="A6268" s="99" t="s">
        <v>5633</v>
      </c>
      <c r="B6268" s="99" t="s">
        <v>5636</v>
      </c>
      <c r="C6268" s="99" t="s">
        <v>148</v>
      </c>
      <c r="D6268" s="99" t="s">
        <v>7703</v>
      </c>
      <c r="E6268" s="99" t="s">
        <v>7295</v>
      </c>
      <c r="F6268" s="99"/>
      <c r="G6268" s="99"/>
      <c r="H6268" s="99" t="str">
        <f t="shared" si="97"/>
        <v>Prochlorperazine, Tablet containing prochlorperazine maleate 5 mg, Oral, PROCHLORPERAZINE-WGR, WAGNER PHARMACEUTICALS PTY LTD</v>
      </c>
    </row>
    <row r="6269" spans="1:8" ht="72.5" x14ac:dyDescent="0.35">
      <c r="A6269" s="99" t="s">
        <v>5656</v>
      </c>
      <c r="B6269" s="99" t="s">
        <v>5657</v>
      </c>
      <c r="C6269" s="99" t="s">
        <v>148</v>
      </c>
      <c r="D6269" s="99" t="s">
        <v>7704</v>
      </c>
      <c r="E6269" s="99" t="s">
        <v>7295</v>
      </c>
      <c r="F6269" s="99"/>
      <c r="G6269" s="99"/>
      <c r="H6269" s="99" t="str">
        <f t="shared" si="97"/>
        <v>Propranolol, Tablet containing propranolol hydrochloride 10 mg, Oral, PROPRANOLOL-WGR, WAGNER PHARMACEUTICALS PTY LTD</v>
      </c>
    </row>
    <row r="6270" spans="1:8" ht="72.5" x14ac:dyDescent="0.35">
      <c r="A6270" s="99" t="s">
        <v>5656</v>
      </c>
      <c r="B6270" s="99" t="s">
        <v>5663</v>
      </c>
      <c r="C6270" s="99" t="s">
        <v>148</v>
      </c>
      <c r="D6270" s="99" t="s">
        <v>7704</v>
      </c>
      <c r="E6270" s="99" t="s">
        <v>7295</v>
      </c>
      <c r="F6270" s="99"/>
      <c r="G6270" s="99"/>
      <c r="H6270" s="99" t="str">
        <f t="shared" si="97"/>
        <v>Propranolol, Tablet containing propranolol hydrochloride 40 mg, Oral, PROPRANOLOL-WGR, WAGNER PHARMACEUTICALS PTY LTD</v>
      </c>
    </row>
    <row r="6271" spans="1:8" ht="87" x14ac:dyDescent="0.35">
      <c r="A6271" s="99" t="s">
        <v>5755</v>
      </c>
      <c r="B6271" s="99" t="s">
        <v>5756</v>
      </c>
      <c r="C6271" s="99" t="s">
        <v>148</v>
      </c>
      <c r="D6271" s="99" t="s">
        <v>7705</v>
      </c>
      <c r="E6271" s="99" t="s">
        <v>7295</v>
      </c>
      <c r="F6271" s="99"/>
      <c r="G6271" s="99"/>
      <c r="H6271" s="99" t="str">
        <f t="shared" si="97"/>
        <v>Rabeprazole, Tablet containing rabeprazole sodium 10 mg (enteric coated), Oral, RABEPRAZOLE-WGR, WAGNER PHARMACEUTICALS PTY LTD</v>
      </c>
    </row>
    <row r="6272" spans="1:8" ht="87" x14ac:dyDescent="0.35">
      <c r="A6272" s="99" t="s">
        <v>5755</v>
      </c>
      <c r="B6272" s="99" t="s">
        <v>5761</v>
      </c>
      <c r="C6272" s="99" t="s">
        <v>148</v>
      </c>
      <c r="D6272" s="99" t="s">
        <v>7705</v>
      </c>
      <c r="E6272" s="99" t="s">
        <v>7295</v>
      </c>
      <c r="F6272" s="99"/>
      <c r="G6272" s="99"/>
      <c r="H6272" s="99" t="str">
        <f t="shared" si="97"/>
        <v>Rabeprazole, Tablet containing rabeprazole sodium 20 mg (enteric coated), Oral, RABEPRAZOLE-WGR, WAGNER PHARMACEUTICALS PTY LTD</v>
      </c>
    </row>
    <row r="6273" spans="1:8" ht="43.5" x14ac:dyDescent="0.35">
      <c r="A6273" s="99" t="s">
        <v>5780</v>
      </c>
      <c r="B6273" s="99" t="s">
        <v>381</v>
      </c>
      <c r="C6273" s="99" t="s">
        <v>148</v>
      </c>
      <c r="D6273" s="99" t="s">
        <v>7706</v>
      </c>
      <c r="E6273" s="99" t="s">
        <v>7295</v>
      </c>
      <c r="F6273" s="99"/>
      <c r="G6273" s="99"/>
      <c r="H6273" s="99" t="str">
        <f t="shared" si="97"/>
        <v>Ramipril, Capsule 10 mg, Oral, RAMIPRIL-WGR, WAGNER PHARMACEUTICALS PTY LTD</v>
      </c>
    </row>
    <row r="6274" spans="1:8" ht="43.5" x14ac:dyDescent="0.35">
      <c r="A6274" s="99" t="s">
        <v>5780</v>
      </c>
      <c r="B6274" s="99" t="s">
        <v>5793</v>
      </c>
      <c r="C6274" s="99" t="s">
        <v>148</v>
      </c>
      <c r="D6274" s="99" t="s">
        <v>7706</v>
      </c>
      <c r="E6274" s="99" t="s">
        <v>7295</v>
      </c>
      <c r="F6274" s="99"/>
      <c r="G6274" s="99"/>
      <c r="H6274" s="99" t="str">
        <f t="shared" ref="H6274:H6315" si="98">_xlfn.CONCAT(A6274, ", ",B6274, ", ",C6274, ", ",D6274,", ",E6274)</f>
        <v>Ramipril, Tablet 1.25 mg, Oral, RAMIPRIL-WGR, WAGNER PHARMACEUTICALS PTY LTD</v>
      </c>
    </row>
    <row r="6275" spans="1:8" ht="58" x14ac:dyDescent="0.35">
      <c r="A6275" s="99" t="s">
        <v>5780</v>
      </c>
      <c r="B6275" s="99" t="s">
        <v>461</v>
      </c>
      <c r="C6275" s="99" t="s">
        <v>148</v>
      </c>
      <c r="D6275" s="99" t="s">
        <v>7707</v>
      </c>
      <c r="E6275" s="99" t="s">
        <v>7295</v>
      </c>
      <c r="F6275" s="99"/>
      <c r="G6275" s="99"/>
      <c r="H6275" s="99" t="str">
        <f t="shared" si="98"/>
        <v>Ramipril, Tablet 10 mg, Oral, RAMIPRIL TABS-WGR, WAGNER PHARMACEUTICALS PTY LTD</v>
      </c>
    </row>
    <row r="6276" spans="1:8" ht="43.5" x14ac:dyDescent="0.35">
      <c r="A6276" s="99" t="s">
        <v>5780</v>
      </c>
      <c r="B6276" s="99" t="s">
        <v>900</v>
      </c>
      <c r="C6276" s="99" t="s">
        <v>148</v>
      </c>
      <c r="D6276" s="99" t="s">
        <v>7706</v>
      </c>
      <c r="E6276" s="99" t="s">
        <v>7295</v>
      </c>
      <c r="F6276" s="99"/>
      <c r="G6276" s="99"/>
      <c r="H6276" s="99" t="str">
        <f t="shared" si="98"/>
        <v>Ramipril, Tablet 2.5 mg, Oral, RAMIPRIL-WGR, WAGNER PHARMACEUTICALS PTY LTD</v>
      </c>
    </row>
    <row r="6277" spans="1:8" ht="43.5" x14ac:dyDescent="0.35">
      <c r="A6277" s="99" t="s">
        <v>5780</v>
      </c>
      <c r="B6277" s="99" t="s">
        <v>513</v>
      </c>
      <c r="C6277" s="99" t="s">
        <v>148</v>
      </c>
      <c r="D6277" s="99" t="s">
        <v>7706</v>
      </c>
      <c r="E6277" s="99" t="s">
        <v>7295</v>
      </c>
      <c r="F6277" s="99"/>
      <c r="G6277" s="99"/>
      <c r="H6277" s="99" t="str">
        <f t="shared" si="98"/>
        <v>Ramipril, Tablet 5 mg, Oral, RAMIPRIL-WGR, WAGNER PHARMACEUTICALS PTY LTD</v>
      </c>
    </row>
    <row r="6278" spans="1:8" ht="43.5" x14ac:dyDescent="0.35">
      <c r="A6278" s="99" t="s">
        <v>5780</v>
      </c>
      <c r="B6278" s="99" t="s">
        <v>513</v>
      </c>
      <c r="C6278" s="99" t="s">
        <v>148</v>
      </c>
      <c r="D6278" s="99" t="s">
        <v>7131</v>
      </c>
      <c r="E6278" s="99" t="s">
        <v>160</v>
      </c>
      <c r="F6278" s="99"/>
      <c r="G6278" s="99"/>
      <c r="H6278" s="99" t="str">
        <f t="shared" si="98"/>
        <v>Ramipril, Tablet 5 mg, Oral, Ramipril Viatris, Alphapharm Pty Ltd</v>
      </c>
    </row>
    <row r="6279" spans="1:8" ht="58" x14ac:dyDescent="0.35">
      <c r="A6279" s="99" t="s">
        <v>5816</v>
      </c>
      <c r="B6279" s="99" t="s">
        <v>5817</v>
      </c>
      <c r="C6279" s="99" t="s">
        <v>148</v>
      </c>
      <c r="D6279" s="99" t="s">
        <v>7708</v>
      </c>
      <c r="E6279" s="99" t="s">
        <v>7295</v>
      </c>
      <c r="F6279" s="99"/>
      <c r="G6279" s="99"/>
      <c r="H6279" s="99" t="str">
        <f t="shared" si="98"/>
        <v>Rasagiline, Tablet 1 mg (as mesilate), Oral, RASAGILINE-WGR, WAGNER PHARMACEUTICALS PTY LTD</v>
      </c>
    </row>
    <row r="6280" spans="1:8" ht="72.5" x14ac:dyDescent="0.35">
      <c r="A6280" s="99" t="s">
        <v>5870</v>
      </c>
      <c r="B6280" s="99" t="s">
        <v>5878</v>
      </c>
      <c r="C6280" s="99" t="s">
        <v>148</v>
      </c>
      <c r="D6280" s="99" t="s">
        <v>7709</v>
      </c>
      <c r="E6280" s="99" t="s">
        <v>7295</v>
      </c>
      <c r="F6280" s="99"/>
      <c r="G6280" s="99"/>
      <c r="H6280" s="99" t="str">
        <f t="shared" si="98"/>
        <v>Risedronic acid, Tablet containing risedronate sodium 35 mg, Oral, RISEDRONATE-WGR, WAGNER PHARMACEUTICALS PTY LTD</v>
      </c>
    </row>
    <row r="6281" spans="1:8" ht="58" x14ac:dyDescent="0.35">
      <c r="A6281" s="99" t="s">
        <v>5882</v>
      </c>
      <c r="B6281" s="99" t="s">
        <v>5887</v>
      </c>
      <c r="C6281" s="99" t="s">
        <v>148</v>
      </c>
      <c r="D6281" s="99" t="s">
        <v>7710</v>
      </c>
      <c r="E6281" s="99" t="s">
        <v>222</v>
      </c>
      <c r="F6281" s="99"/>
      <c r="G6281" s="99"/>
      <c r="H6281" s="99" t="str">
        <f t="shared" si="98"/>
        <v>Risperidone, Oral solution 1 mg per mL, 100 mL, Oral, Risperidone Lupin, Generic Health Pty Ltd</v>
      </c>
    </row>
    <row r="6282" spans="1:8" ht="72.5" x14ac:dyDescent="0.35">
      <c r="A6282" s="99" t="s">
        <v>5918</v>
      </c>
      <c r="B6282" s="99" t="s">
        <v>5919</v>
      </c>
      <c r="C6282" s="99" t="s">
        <v>148</v>
      </c>
      <c r="D6282" s="99" t="s">
        <v>7711</v>
      </c>
      <c r="E6282" s="99" t="s">
        <v>7295</v>
      </c>
      <c r="F6282" s="99"/>
      <c r="G6282" s="99"/>
      <c r="H6282" s="99" t="str">
        <f t="shared" si="98"/>
        <v>Rizatriptan, Tablet (orally disintegrating) 10 mg (as benzoate), Oral, RIZATRIPTAN ODT-WGR, WAGNER PHARMACEUTICALS PTY LTD</v>
      </c>
    </row>
    <row r="6283" spans="1:8" ht="58" x14ac:dyDescent="0.35">
      <c r="A6283" s="99" t="s">
        <v>5936</v>
      </c>
      <c r="B6283" s="99" t="s">
        <v>1000</v>
      </c>
      <c r="C6283" s="99" t="s">
        <v>148</v>
      </c>
      <c r="D6283" s="99" t="s">
        <v>7712</v>
      </c>
      <c r="E6283" s="99" t="s">
        <v>7295</v>
      </c>
      <c r="F6283" s="99"/>
      <c r="G6283" s="99"/>
      <c r="H6283" s="99" t="str">
        <f t="shared" si="98"/>
        <v>Rosuvastatin, Tablet 10 mg (as calcium), Oral, ROSUVASTATIN-WGR, WAGNER PHARMACEUTICALS PTY LTD</v>
      </c>
    </row>
    <row r="6284" spans="1:8" ht="58" x14ac:dyDescent="0.35">
      <c r="A6284" s="99" t="s">
        <v>5936</v>
      </c>
      <c r="B6284" s="99" t="s">
        <v>1011</v>
      </c>
      <c r="C6284" s="99" t="s">
        <v>148</v>
      </c>
      <c r="D6284" s="99" t="s">
        <v>7712</v>
      </c>
      <c r="E6284" s="99" t="s">
        <v>7295</v>
      </c>
      <c r="F6284" s="99"/>
      <c r="G6284" s="99"/>
      <c r="H6284" s="99" t="str">
        <f t="shared" si="98"/>
        <v>Rosuvastatin, Tablet 20 mg (as calcium), Oral, ROSUVASTATIN-WGR, WAGNER PHARMACEUTICALS PTY LTD</v>
      </c>
    </row>
    <row r="6285" spans="1:8" ht="58" x14ac:dyDescent="0.35">
      <c r="A6285" s="99" t="s">
        <v>5936</v>
      </c>
      <c r="B6285" s="99" t="s">
        <v>1013</v>
      </c>
      <c r="C6285" s="99" t="s">
        <v>148</v>
      </c>
      <c r="D6285" s="99" t="s">
        <v>7712</v>
      </c>
      <c r="E6285" s="99" t="s">
        <v>7295</v>
      </c>
      <c r="F6285" s="99"/>
      <c r="G6285" s="99"/>
      <c r="H6285" s="99" t="str">
        <f t="shared" si="98"/>
        <v>Rosuvastatin, Tablet 40 mg (as calcium), Oral, ROSUVASTATIN-WGR, WAGNER PHARMACEUTICALS PTY LTD</v>
      </c>
    </row>
    <row r="6286" spans="1:8" ht="58" x14ac:dyDescent="0.35">
      <c r="A6286" s="99" t="s">
        <v>5936</v>
      </c>
      <c r="B6286" s="99" t="s">
        <v>5952</v>
      </c>
      <c r="C6286" s="99" t="s">
        <v>148</v>
      </c>
      <c r="D6286" s="99" t="s">
        <v>7228</v>
      </c>
      <c r="E6286" s="99" t="s">
        <v>165</v>
      </c>
      <c r="F6286" s="99"/>
      <c r="G6286" s="99"/>
      <c r="H6286" s="99" t="str">
        <f t="shared" si="98"/>
        <v>Rosuvastatin, Tablet 5 mg (as calcium), Oral, APO-ROSUVASTATIN, Apotex Pty Ltd</v>
      </c>
    </row>
    <row r="6287" spans="1:8" ht="58" x14ac:dyDescent="0.35">
      <c r="A6287" s="99" t="s">
        <v>5936</v>
      </c>
      <c r="B6287" s="99" t="s">
        <v>5952</v>
      </c>
      <c r="C6287" s="99" t="s">
        <v>148</v>
      </c>
      <c r="D6287" s="99" t="s">
        <v>7712</v>
      </c>
      <c r="E6287" s="99" t="s">
        <v>7295</v>
      </c>
      <c r="F6287" s="99"/>
      <c r="G6287" s="99"/>
      <c r="H6287" s="99" t="str">
        <f t="shared" si="98"/>
        <v>Rosuvastatin, Tablet 5 mg (as calcium), Oral, ROSUVASTATIN-WGR, WAGNER PHARMACEUTICALS PTY LTD</v>
      </c>
    </row>
    <row r="6288" spans="1:8" ht="58" x14ac:dyDescent="0.35">
      <c r="A6288" s="99" t="s">
        <v>5959</v>
      </c>
      <c r="B6288" s="99" t="s">
        <v>344</v>
      </c>
      <c r="C6288" s="99" t="s">
        <v>148</v>
      </c>
      <c r="D6288" s="99" t="s">
        <v>7713</v>
      </c>
      <c r="E6288" s="99" t="s">
        <v>7295</v>
      </c>
      <c r="F6288" s="99"/>
      <c r="G6288" s="99"/>
      <c r="H6288" s="99" t="str">
        <f t="shared" si="98"/>
        <v>Roxithromycin, Tablet 150 mg, Oral, ROXITHROMYCIN-WGR, WAGNER PHARMACEUTICALS PTY LTD</v>
      </c>
    </row>
    <row r="6289" spans="1:8" ht="58" x14ac:dyDescent="0.35">
      <c r="A6289" s="99" t="s">
        <v>5959</v>
      </c>
      <c r="B6289" s="99" t="s">
        <v>477</v>
      </c>
      <c r="C6289" s="99" t="s">
        <v>148</v>
      </c>
      <c r="D6289" s="99" t="s">
        <v>7713</v>
      </c>
      <c r="E6289" s="99" t="s">
        <v>7295</v>
      </c>
      <c r="F6289" s="99"/>
      <c r="G6289" s="99"/>
      <c r="H6289" s="99" t="str">
        <f t="shared" si="98"/>
        <v>Roxithromycin, Tablet 300 mg, Oral, ROXITHROMYCIN-WGR, WAGNER PHARMACEUTICALS PTY LTD</v>
      </c>
    </row>
    <row r="6290" spans="1:8" ht="58" x14ac:dyDescent="0.35">
      <c r="A6290" s="99" t="s">
        <v>6049</v>
      </c>
      <c r="B6290" s="99" t="s">
        <v>2744</v>
      </c>
      <c r="C6290" s="99" t="s">
        <v>148</v>
      </c>
      <c r="D6290" s="99" t="s">
        <v>7714</v>
      </c>
      <c r="E6290" s="99" t="s">
        <v>7295</v>
      </c>
      <c r="F6290" s="99"/>
      <c r="G6290" s="99"/>
      <c r="H6290" s="99" t="str">
        <f t="shared" si="98"/>
        <v>Sertraline, Tablet 100 mg (as hydrochloride), Oral, SERTRALINE-WGR, WAGNER PHARMACEUTICALS PTY LTD</v>
      </c>
    </row>
    <row r="6291" spans="1:8" ht="58" x14ac:dyDescent="0.35">
      <c r="A6291" s="99" t="s">
        <v>6049</v>
      </c>
      <c r="B6291" s="99" t="s">
        <v>4626</v>
      </c>
      <c r="C6291" s="99" t="s">
        <v>148</v>
      </c>
      <c r="D6291" s="99" t="s">
        <v>7714</v>
      </c>
      <c r="E6291" s="99" t="s">
        <v>7295</v>
      </c>
      <c r="F6291" s="99"/>
      <c r="G6291" s="99"/>
      <c r="H6291" s="99" t="str">
        <f t="shared" si="98"/>
        <v>Sertraline, Tablet 50 mg (as hydrochloride), Oral, SERTRALINE-WGR, WAGNER PHARMACEUTICALS PTY LTD</v>
      </c>
    </row>
    <row r="6292" spans="1:8" ht="58" x14ac:dyDescent="0.35">
      <c r="A6292" s="99" t="s">
        <v>6217</v>
      </c>
      <c r="B6292" s="99" t="s">
        <v>6218</v>
      </c>
      <c r="C6292" s="99" t="s">
        <v>148</v>
      </c>
      <c r="D6292" s="99" t="s">
        <v>7715</v>
      </c>
      <c r="E6292" s="99" t="s">
        <v>7295</v>
      </c>
      <c r="F6292" s="99"/>
      <c r="G6292" s="99"/>
      <c r="H6292" s="99" t="str">
        <f t="shared" si="98"/>
        <v>Sotalol, Tablet containing sotalol hydrochloride 160 mg, Oral, SOTALOL-WGR, WAGNER PHARMACEUTICALS PTY LTD</v>
      </c>
    </row>
    <row r="6293" spans="1:8" ht="58" x14ac:dyDescent="0.35">
      <c r="A6293" s="99" t="s">
        <v>6217</v>
      </c>
      <c r="B6293" s="99" t="s">
        <v>6225</v>
      </c>
      <c r="C6293" s="99" t="s">
        <v>148</v>
      </c>
      <c r="D6293" s="99" t="s">
        <v>7715</v>
      </c>
      <c r="E6293" s="99" t="s">
        <v>7295</v>
      </c>
      <c r="F6293" s="99"/>
      <c r="G6293" s="99"/>
      <c r="H6293" s="99" t="str">
        <f t="shared" si="98"/>
        <v>Sotalol, Tablet containing sotalol hydrochloride 80 mg, Oral, SOTALOL-WGR, WAGNER PHARMACEUTICALS PTY LTD</v>
      </c>
    </row>
    <row r="6294" spans="1:8" ht="72.5" x14ac:dyDescent="0.35">
      <c r="A6294" s="99" t="s">
        <v>6254</v>
      </c>
      <c r="B6294" s="99" t="s">
        <v>6259</v>
      </c>
      <c r="C6294" s="99" t="s">
        <v>148</v>
      </c>
      <c r="D6294" s="99" t="s">
        <v>7716</v>
      </c>
      <c r="E6294" s="99" t="s">
        <v>7295</v>
      </c>
      <c r="F6294" s="99"/>
      <c r="G6294" s="99"/>
      <c r="H6294" s="99" t="str">
        <f t="shared" si="98"/>
        <v>Sumatriptan, Tablet 50 mg (as succinate), Oral, SUMATRIPTAN-WGR, WAGNER PHARMACEUTICALS PTY LTD</v>
      </c>
    </row>
    <row r="6295" spans="1:8" ht="58" x14ac:dyDescent="0.35">
      <c r="A6295" s="99" t="s">
        <v>6366</v>
      </c>
      <c r="B6295" s="99" t="s">
        <v>430</v>
      </c>
      <c r="C6295" s="99" t="s">
        <v>148</v>
      </c>
      <c r="D6295" s="99" t="s">
        <v>7717</v>
      </c>
      <c r="E6295" s="99" t="s">
        <v>7295</v>
      </c>
      <c r="F6295" s="99"/>
      <c r="G6295" s="99"/>
      <c r="H6295" s="99" t="str">
        <f t="shared" si="98"/>
        <v>Telmisartan, Tablet 40 mg, Oral, TELMISARTAN-WGR, WAGNER PHARMACEUTICALS PTY LTD</v>
      </c>
    </row>
    <row r="6296" spans="1:8" ht="58" x14ac:dyDescent="0.35">
      <c r="A6296" s="99" t="s">
        <v>6366</v>
      </c>
      <c r="B6296" s="99" t="s">
        <v>2992</v>
      </c>
      <c r="C6296" s="99" t="s">
        <v>148</v>
      </c>
      <c r="D6296" s="99" t="s">
        <v>7717</v>
      </c>
      <c r="E6296" s="99" t="s">
        <v>7295</v>
      </c>
      <c r="F6296" s="99"/>
      <c r="G6296" s="99"/>
      <c r="H6296" s="99" t="str">
        <f t="shared" si="98"/>
        <v>Telmisartan, Tablet 80 mg, Oral, TELMISARTAN-WGR, WAGNER PHARMACEUTICALS PTY LTD</v>
      </c>
    </row>
    <row r="6297" spans="1:8" ht="87" x14ac:dyDescent="0.35">
      <c r="A6297" s="99" t="s">
        <v>6384</v>
      </c>
      <c r="B6297" s="99" t="s">
        <v>6385</v>
      </c>
      <c r="C6297" s="99" t="s">
        <v>148</v>
      </c>
      <c r="D6297" s="99" t="s">
        <v>7718</v>
      </c>
      <c r="E6297" s="99" t="s">
        <v>7295</v>
      </c>
      <c r="F6297" s="99"/>
      <c r="G6297" s="99"/>
      <c r="H6297" s="99" t="str">
        <f t="shared" si="98"/>
        <v>Telmisartan with hydrochlorothiazide, Tablet 40 mg-12.5 mg, Oral, TELMISARTAN HCTZ-WGR 40/12.5, WAGNER PHARMACEUTICALS PTY LTD</v>
      </c>
    </row>
    <row r="6298" spans="1:8" ht="87" x14ac:dyDescent="0.35">
      <c r="A6298" s="99" t="s">
        <v>6384</v>
      </c>
      <c r="B6298" s="99" t="s">
        <v>6391</v>
      </c>
      <c r="C6298" s="99" t="s">
        <v>148</v>
      </c>
      <c r="D6298" s="99" t="s">
        <v>7719</v>
      </c>
      <c r="E6298" s="99" t="s">
        <v>7295</v>
      </c>
      <c r="F6298" s="99"/>
      <c r="G6298" s="99"/>
      <c r="H6298" s="99" t="str">
        <f t="shared" si="98"/>
        <v>Telmisartan with hydrochlorothiazide, Tablet 80 mg-12.5 mg, Oral, TELMISARTAN HCTZ-WGR 80/12.5, WAGNER PHARMACEUTICALS PTY LTD</v>
      </c>
    </row>
    <row r="6299" spans="1:8" ht="72.5" x14ac:dyDescent="0.35">
      <c r="A6299" s="99" t="s">
        <v>6384</v>
      </c>
      <c r="B6299" s="99" t="s">
        <v>6396</v>
      </c>
      <c r="C6299" s="99" t="s">
        <v>148</v>
      </c>
      <c r="D6299" s="99" t="s">
        <v>7720</v>
      </c>
      <c r="E6299" s="99" t="s">
        <v>7295</v>
      </c>
      <c r="F6299" s="99"/>
      <c r="G6299" s="99"/>
      <c r="H6299" s="99" t="str">
        <f t="shared" si="98"/>
        <v>Telmisartan with hydrochlorothiazide, Tablet 80 mg-25 mg, Oral, TELMISARTAN HCTZ-WGR 80/25, WAGNER PHARMACEUTICALS PTY LTD</v>
      </c>
    </row>
    <row r="6300" spans="1:8" ht="58" x14ac:dyDescent="0.35">
      <c r="A6300" s="99" t="s">
        <v>6402</v>
      </c>
      <c r="B6300" s="99" t="s">
        <v>461</v>
      </c>
      <c r="C6300" s="99" t="s">
        <v>148</v>
      </c>
      <c r="D6300" s="99" t="s">
        <v>7721</v>
      </c>
      <c r="E6300" s="99" t="s">
        <v>7295</v>
      </c>
      <c r="F6300" s="99"/>
      <c r="G6300" s="99"/>
      <c r="H6300" s="99" t="str">
        <f t="shared" si="98"/>
        <v>Temazepam, Tablet 10 mg, Oral, TEMAZEPAM-WGR, WAGNER PHARMACEUTICALS PTY LTD</v>
      </c>
    </row>
    <row r="6301" spans="1:8" ht="58" x14ac:dyDescent="0.35">
      <c r="A6301" s="99" t="s">
        <v>6454</v>
      </c>
      <c r="B6301" s="99" t="s">
        <v>1746</v>
      </c>
      <c r="C6301" s="99" t="s">
        <v>148</v>
      </c>
      <c r="D6301" s="99" t="s">
        <v>7722</v>
      </c>
      <c r="E6301" s="99" t="s">
        <v>7295</v>
      </c>
      <c r="F6301" s="99"/>
      <c r="G6301" s="99"/>
      <c r="H6301" s="99" t="str">
        <f t="shared" si="98"/>
        <v>Terbinafine, Tablet 250 mg (as hydrochloride), Oral, TERBINAFINE-WGR, WAGNER PHARMACEUTICALS PTY LTD</v>
      </c>
    </row>
    <row r="6302" spans="1:8" ht="101.5" x14ac:dyDescent="0.35">
      <c r="A6302" s="99" t="s">
        <v>6535</v>
      </c>
      <c r="B6302" s="99" t="s">
        <v>7723</v>
      </c>
      <c r="C6302" s="99" t="s">
        <v>387</v>
      </c>
      <c r="D6302" s="99" t="s">
        <v>7724</v>
      </c>
      <c r="E6302" s="99" t="s">
        <v>222</v>
      </c>
      <c r="F6302" s="99"/>
      <c r="G6302" s="99"/>
      <c r="H6302" s="99" t="str">
        <f t="shared" si="98"/>
        <v>Tiotropium, Capsule containing powder for oral inhalation 18 micrograms (as bromide monohydrate) (for use in LupinHaler), Inhalation by Mouth, Tiotropium Lupin, Generic Health Pty Ltd</v>
      </c>
    </row>
    <row r="6303" spans="1:8" ht="58" x14ac:dyDescent="0.35">
      <c r="A6303" s="99" t="s">
        <v>6584</v>
      </c>
      <c r="B6303" s="99" t="s">
        <v>342</v>
      </c>
      <c r="C6303" s="99" t="s">
        <v>148</v>
      </c>
      <c r="D6303" s="99" t="s">
        <v>7725</v>
      </c>
      <c r="E6303" s="99" t="s">
        <v>7295</v>
      </c>
      <c r="F6303" s="99"/>
      <c r="G6303" s="99"/>
      <c r="H6303" s="99" t="str">
        <f t="shared" si="98"/>
        <v>Topiramate, Tablet 100 mg, Oral, TOPIRAMATE-WGR, WAGNER PHARMACEUTICALS PTY LTD</v>
      </c>
    </row>
    <row r="6304" spans="1:8" ht="58" x14ac:dyDescent="0.35">
      <c r="A6304" s="99" t="s">
        <v>6584</v>
      </c>
      <c r="B6304" s="99" t="s">
        <v>373</v>
      </c>
      <c r="C6304" s="99" t="s">
        <v>148</v>
      </c>
      <c r="D6304" s="99" t="s">
        <v>7725</v>
      </c>
      <c r="E6304" s="99" t="s">
        <v>7295</v>
      </c>
      <c r="F6304" s="99"/>
      <c r="G6304" s="99"/>
      <c r="H6304" s="99" t="str">
        <f t="shared" si="98"/>
        <v>Topiramate, Tablet 200 mg, Oral, TOPIRAMATE-WGR, WAGNER PHARMACEUTICALS PTY LTD</v>
      </c>
    </row>
    <row r="6305" spans="1:8" ht="58" x14ac:dyDescent="0.35">
      <c r="A6305" s="99" t="s">
        <v>6584</v>
      </c>
      <c r="B6305" s="99" t="s">
        <v>1042</v>
      </c>
      <c r="C6305" s="99" t="s">
        <v>148</v>
      </c>
      <c r="D6305" s="99" t="s">
        <v>7725</v>
      </c>
      <c r="E6305" s="99" t="s">
        <v>7295</v>
      </c>
      <c r="F6305" s="99"/>
      <c r="G6305" s="99"/>
      <c r="H6305" s="99" t="str">
        <f t="shared" si="98"/>
        <v>Topiramate, Tablet 25 mg, Oral, TOPIRAMATE-WGR, WAGNER PHARMACEUTICALS PTY LTD</v>
      </c>
    </row>
    <row r="6306" spans="1:8" ht="58" x14ac:dyDescent="0.35">
      <c r="A6306" s="99" t="s">
        <v>6584</v>
      </c>
      <c r="B6306" s="99" t="s">
        <v>345</v>
      </c>
      <c r="C6306" s="99" t="s">
        <v>148</v>
      </c>
      <c r="D6306" s="99" t="s">
        <v>7725</v>
      </c>
      <c r="E6306" s="99" t="s">
        <v>7295</v>
      </c>
      <c r="F6306" s="99"/>
      <c r="G6306" s="99"/>
      <c r="H6306" s="99" t="str">
        <f t="shared" si="98"/>
        <v>Topiramate, Tablet 50 mg, Oral, TOPIRAMATE-WGR, WAGNER PHARMACEUTICALS PTY LTD</v>
      </c>
    </row>
    <row r="6307" spans="1:8" ht="72.5" x14ac:dyDescent="0.35">
      <c r="A6307" s="99" t="s">
        <v>6599</v>
      </c>
      <c r="B6307" s="99" t="s">
        <v>6600</v>
      </c>
      <c r="C6307" s="99" t="s">
        <v>148</v>
      </c>
      <c r="D6307" s="99" t="s">
        <v>7726</v>
      </c>
      <c r="E6307" s="99" t="s">
        <v>7295</v>
      </c>
      <c r="F6307" s="99"/>
      <c r="G6307" s="99"/>
      <c r="H6307" s="99" t="str">
        <f t="shared" si="98"/>
        <v>Tramadol, Capsule containing tramadol hydrochloride 50 mg, Oral, TRAMADOL-WGR, WAGNER PHARMACEUTICALS PTY LTD</v>
      </c>
    </row>
    <row r="6308" spans="1:8" ht="87" x14ac:dyDescent="0.35">
      <c r="A6308" s="99" t="s">
        <v>6599</v>
      </c>
      <c r="B6308" s="99" t="s">
        <v>6610</v>
      </c>
      <c r="C6308" s="99" t="s">
        <v>148</v>
      </c>
      <c r="D6308" s="99" t="s">
        <v>7727</v>
      </c>
      <c r="E6308" s="99" t="s">
        <v>7295</v>
      </c>
      <c r="F6308" s="99"/>
      <c r="G6308" s="99"/>
      <c r="H6308" s="99" t="str">
        <f t="shared" si="98"/>
        <v>Tramadol, Tablet (sustained release) containing tramadol hydrochloride 100 mg, Oral, TRAMADOL-WGR SR, WAGNER PHARMACEUTICALS PTY LTD</v>
      </c>
    </row>
    <row r="6309" spans="1:8" ht="87" x14ac:dyDescent="0.35">
      <c r="A6309" s="99" t="s">
        <v>6599</v>
      </c>
      <c r="B6309" s="99" t="s">
        <v>6617</v>
      </c>
      <c r="C6309" s="99" t="s">
        <v>148</v>
      </c>
      <c r="D6309" s="99" t="s">
        <v>7727</v>
      </c>
      <c r="E6309" s="99" t="s">
        <v>7295</v>
      </c>
      <c r="F6309" s="99"/>
      <c r="G6309" s="99"/>
      <c r="H6309" s="99" t="str">
        <f t="shared" si="98"/>
        <v>Tramadol, Tablet (sustained release) containing tramadol hydrochloride 150 mg, Oral, TRAMADOL-WGR SR, WAGNER PHARMACEUTICALS PTY LTD</v>
      </c>
    </row>
    <row r="6310" spans="1:8" ht="87" x14ac:dyDescent="0.35">
      <c r="A6310" s="99" t="s">
        <v>6599</v>
      </c>
      <c r="B6310" s="99" t="s">
        <v>6620</v>
      </c>
      <c r="C6310" s="99" t="s">
        <v>148</v>
      </c>
      <c r="D6310" s="99" t="s">
        <v>7727</v>
      </c>
      <c r="E6310" s="99" t="s">
        <v>7295</v>
      </c>
      <c r="F6310" s="99"/>
      <c r="G6310" s="99"/>
      <c r="H6310" s="99" t="str">
        <f t="shared" si="98"/>
        <v>Tramadol, Tablet (sustained release) containing tramadol hydrochloride 200 mg, Oral, TRAMADOL-WGR SR, WAGNER PHARMACEUTICALS PTY LTD</v>
      </c>
    </row>
    <row r="6311" spans="1:8" ht="58" x14ac:dyDescent="0.35">
      <c r="A6311" s="99" t="s">
        <v>6705</v>
      </c>
      <c r="B6311" s="99" t="s">
        <v>477</v>
      </c>
      <c r="C6311" s="99" t="s">
        <v>148</v>
      </c>
      <c r="D6311" s="99" t="s">
        <v>7728</v>
      </c>
      <c r="E6311" s="99" t="s">
        <v>7295</v>
      </c>
      <c r="F6311" s="99"/>
      <c r="G6311" s="99"/>
      <c r="H6311" s="99" t="str">
        <f t="shared" si="98"/>
        <v>Trimethoprim, Tablet 300 mg, Oral, TRIMETHOPRIM-WGR, WAGNER PHARMACEUTICALS PTY LTD</v>
      </c>
    </row>
    <row r="6312" spans="1:8" ht="58" x14ac:dyDescent="0.35">
      <c r="A6312" s="99" t="s">
        <v>6752</v>
      </c>
      <c r="B6312" s="99" t="s">
        <v>1752</v>
      </c>
      <c r="C6312" s="99" t="s">
        <v>148</v>
      </c>
      <c r="D6312" s="99" t="s">
        <v>7729</v>
      </c>
      <c r="E6312" s="99" t="s">
        <v>7295</v>
      </c>
      <c r="F6312" s="99"/>
      <c r="G6312" s="99"/>
      <c r="H6312" s="99" t="str">
        <f t="shared" si="98"/>
        <v>Valaciclovir, Tablet 500 mg (as hydrochloride), Oral, VALACICLOVIR-WGR, WAGNER PHARMACEUTICALS PTY LTD</v>
      </c>
    </row>
    <row r="6313" spans="1:8" ht="87" x14ac:dyDescent="0.35">
      <c r="A6313" s="99" t="s">
        <v>6842</v>
      </c>
      <c r="B6313" s="99" t="s">
        <v>6843</v>
      </c>
      <c r="C6313" s="99" t="s">
        <v>148</v>
      </c>
      <c r="D6313" s="99" t="s">
        <v>7730</v>
      </c>
      <c r="E6313" s="99" t="s">
        <v>7295</v>
      </c>
      <c r="F6313" s="99"/>
      <c r="G6313" s="99"/>
      <c r="H6313" s="99" t="str">
        <f t="shared" si="98"/>
        <v>Venlafaxine, Capsule (modified release) 150 mg (as hydrochloride), Oral, VENLAFAXINE XR-WGR, WAGNER PHARMACEUTICALS PTY LTD</v>
      </c>
    </row>
    <row r="6314" spans="1:8" ht="87" x14ac:dyDescent="0.35">
      <c r="A6314" s="99" t="s">
        <v>6842</v>
      </c>
      <c r="B6314" s="99" t="s">
        <v>6851</v>
      </c>
      <c r="C6314" s="99" t="s">
        <v>148</v>
      </c>
      <c r="D6314" s="99" t="s">
        <v>7730</v>
      </c>
      <c r="E6314" s="99" t="s">
        <v>7295</v>
      </c>
      <c r="F6314" s="99"/>
      <c r="G6314" s="99"/>
      <c r="H6314" s="99" t="str">
        <f t="shared" si="98"/>
        <v>Venlafaxine, Capsule (modified release) 37.5 mg (as hydrochloride), Oral, VENLAFAXINE XR-WGR, WAGNER PHARMACEUTICALS PTY LTD</v>
      </c>
    </row>
    <row r="6315" spans="1:8" ht="87" x14ac:dyDescent="0.35">
      <c r="A6315" s="99" t="s">
        <v>6842</v>
      </c>
      <c r="B6315" s="99" t="s">
        <v>6853</v>
      </c>
      <c r="C6315" s="99" t="s">
        <v>148</v>
      </c>
      <c r="D6315" s="99" t="s">
        <v>7730</v>
      </c>
      <c r="E6315" s="99" t="s">
        <v>7295</v>
      </c>
      <c r="F6315" s="99"/>
      <c r="G6315" s="99"/>
      <c r="H6315" s="99" t="str">
        <f t="shared" si="98"/>
        <v>Venlafaxine, Capsule (modified release) 75 mg (as hydrochloride), Oral, VENLAFAXINE XR-WGR, WAGNER PHARMACEUTICALS PTY LTD</v>
      </c>
    </row>
  </sheetData>
  <sheetProtection algorithmName="SHA-512" hashValue="4Bwq0PA70KZ1wxCvw3gpvfiVeAODzClW3wBJZVNo2ka1CLwgv8k+owyLf3o7mOJGS52VIcjhMMIy53Vlptsscg==" saltValue="3t71Vuv+zm67qB1LNwHfr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84F76FEC8E3454B8FE8DAC763F1737E" ma:contentTypeVersion="13" ma:contentTypeDescription="Create a new document." ma:contentTypeScope="" ma:versionID="4291c37b057fea89bcba1997a6d066ad">
  <xsd:schema xmlns:xsd="http://www.w3.org/2001/XMLSchema" xmlns:xs="http://www.w3.org/2001/XMLSchema" xmlns:p="http://schemas.microsoft.com/office/2006/metadata/properties" xmlns:ns2="9e5c1668-581f-4ee2-a7dd-1be719054f32" xmlns:ns3="9d27081d-fada-4d52-881b-68f42bb97241" targetNamespace="http://schemas.microsoft.com/office/2006/metadata/properties" ma:root="true" ma:fieldsID="41c3f71696361ab2536138e4968b7af8" ns2:_="" ns3:_="">
    <xsd:import namespace="9e5c1668-581f-4ee2-a7dd-1be719054f32"/>
    <xsd:import namespace="9d27081d-fada-4d52-881b-68f42bb972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5c1668-581f-4ee2-a7dd-1be719054f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9927c38-8944-418e-ac9b-4d6e7554302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27081d-fada-4d52-881b-68f42bb9724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e36e335-c527-4046-a2b2-84686c9a74b9}" ma:internalName="TaxCatchAll" ma:showField="CatchAllData" ma:web="9d27081d-fada-4d52-881b-68f42bb972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e5c1668-581f-4ee2-a7dd-1be719054f32">
      <Terms xmlns="http://schemas.microsoft.com/office/infopath/2007/PartnerControls"/>
    </lcf76f155ced4ddcb4097134ff3c332f>
    <TaxCatchAll xmlns="9d27081d-fada-4d52-881b-68f42bb97241" xsi:nil="true"/>
  </documentManagement>
</p:properties>
</file>

<file path=customXml/itemProps1.xml><?xml version="1.0" encoding="utf-8"?>
<ds:datastoreItem xmlns:ds="http://schemas.openxmlformats.org/officeDocument/2006/customXml" ds:itemID="{87832CA3-C1C4-480E-B270-4CE00599F382}">
  <ds:schemaRefs>
    <ds:schemaRef ds:uri="http://schemas.microsoft.com/sharepoint/v3/contenttype/forms"/>
  </ds:schemaRefs>
</ds:datastoreItem>
</file>

<file path=customXml/itemProps2.xml><?xml version="1.0" encoding="utf-8"?>
<ds:datastoreItem xmlns:ds="http://schemas.openxmlformats.org/officeDocument/2006/customXml" ds:itemID="{EBF8220D-D00E-4C8A-A38D-C2598747CB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5c1668-581f-4ee2-a7dd-1be719054f32"/>
    <ds:schemaRef ds:uri="9d27081d-fada-4d52-881b-68f42bb97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9B933E-4907-482C-A2A1-0425D661DBF0}">
  <ds:schemaRefs>
    <ds:schemaRef ds:uri="9d27081d-fada-4d52-881b-68f42bb97241"/>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documentManagement/types"/>
    <ds:schemaRef ds:uri="http://purl.org/dc/dcmitype/"/>
    <ds:schemaRef ds:uri="http://purl.org/dc/elements/1.1/"/>
    <ds:schemaRef ds:uri="9e5c1668-581f-4ee2-a7dd-1be719054f3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Likely Breach Notifications</vt:lpstr>
      <vt:lpstr>Actual Breach Notifications</vt:lpstr>
      <vt:lpstr>Example LB Notification</vt:lpstr>
      <vt:lpstr>Example AB Notification</vt:lpstr>
      <vt:lpstr>Workings (Hide This)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KOOB, Will</dc:creator>
  <cp:keywords/>
  <dc:description/>
  <cp:lastModifiedBy>KOOB, Will</cp:lastModifiedBy>
  <cp:revision/>
  <dcterms:created xsi:type="dcterms:W3CDTF">2024-07-29T05:13:09Z</dcterms:created>
  <dcterms:modified xsi:type="dcterms:W3CDTF">2024-09-05T02:36:50Z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0x010100984F76FEC8E3454B8FE8DAC763F1737E</vt:lpwstr>
  </property>
</Properties>
</file>